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LexarDataShield_1.0.39.app\A DISTRITO\PATRIMONIALES 2026\PUBLICAR 2\"/>
    </mc:Choice>
  </mc:AlternateContent>
  <xr:revisionPtr revIDLastSave="0" documentId="8_{8E7547A4-305F-4E35-960F-130523A16F5A}" xr6:coauthVersionLast="47" xr6:coauthVersionMax="47" xr10:uidLastSave="{00000000-0000-0000-0000-000000000000}"/>
  <bookViews>
    <workbookView xWindow="-120" yWindow="-120" windowWidth="20730" windowHeight="11040" firstSheet="8" xr2:uid="{BA969926-CBD2-483D-B70C-A424C0000278}"/>
  </bookViews>
  <sheets>
    <sheet name="GRUPO 1. TR DAÑOS MATERIALES" sheetId="8" r:id="rId1"/>
    <sheet name="GRUPO 1. EQUIPO Y MAQUINARIA" sheetId="10" r:id="rId2"/>
    <sheet name="GRUPO 1. MANEJO ESTATAL" sheetId="9" r:id="rId3"/>
    <sheet name="GRUPO 1. RCE " sheetId="11" r:id="rId4"/>
    <sheet name="GRUPO 1. AUTOMOVILES" sheetId="12" r:id="rId5"/>
    <sheet name="GRUPO 1. RCSP" sheetId="17" r:id="rId6"/>
    <sheet name="GRUPO 1. IRF" sheetId="15" r:id="rId7"/>
    <sheet name="GRUPO 1. CASCO BARCO" sheetId="21" r:id="rId8"/>
    <sheet name="GRUPO 1. RC CYBER" sheetId="22" r:id="rId9"/>
    <sheet name="GRUPO 2. SALUD" sheetId="19" r:id="rId10"/>
    <sheet name="GRUPO 3. CASCO AVIACION" sheetId="14" r:id="rId11"/>
    <sheet name="GRUPO 4. SOAT" sheetId="18" r:id="rId12"/>
  </sheets>
  <externalReferences>
    <externalReference r:id="rId13"/>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5" i="14" l="1"/>
  <c r="B21" i="8" l="1"/>
  <c r="D21" i="8"/>
  <c r="D13" i="8"/>
  <c r="B14" i="21"/>
  <c r="B29" i="21" l="1"/>
  <c r="B15" i="21" l="1"/>
  <c r="B16" i="21"/>
  <c r="B17" i="21"/>
  <c r="B18" i="21"/>
  <c r="B20" i="21"/>
  <c r="B21" i="21"/>
  <c r="B24" i="21"/>
  <c r="B25" i="21"/>
  <c r="B26" i="21"/>
  <c r="B27" i="21"/>
  <c r="B22" i="21"/>
  <c r="B23" i="21"/>
  <c r="B31" i="21"/>
  <c r="B22" i="15" l="1"/>
  <c r="B16" i="8" l="1"/>
  <c r="B15" i="8" l="1"/>
  <c r="B12" i="8"/>
  <c r="D14" i="8"/>
  <c r="B19" i="8" l="1"/>
  <c r="B18" i="8"/>
  <c r="B20" i="8" s="1"/>
  <c r="B22" i="11"/>
  <c r="B20" i="11"/>
  <c r="B29" i="9"/>
  <c r="B28" i="9"/>
  <c r="B25" i="9"/>
  <c r="B24" i="9"/>
  <c r="B23" i="9"/>
  <c r="B22" i="9"/>
  <c r="D17" i="8"/>
  <c r="D18" i="8"/>
  <c r="D16" i="8"/>
  <c r="D15" i="8"/>
  <c r="D12" i="8"/>
  <c r="B8" i="19"/>
  <c r="B5" i="18" l="1"/>
  <c r="B2" i="18"/>
  <c r="B3" i="18" s="1"/>
  <c r="B4" i="18" s="1"/>
  <c r="D19" i="8" l="1"/>
  <c r="D20" i="8" s="1"/>
  <c r="D22" i="8" s="1"/>
  <c r="B22" i="8"/>
  <c r="B23" i="15"/>
  <c r="B24" i="15" s="1"/>
  <c r="B25" i="15" s="1"/>
  <c r="B26" i="15" s="1"/>
  <c r="B27" i="15" s="1"/>
  <c r="B28" i="15" s="1"/>
  <c r="B29" i="15" s="1"/>
  <c r="B16" i="15"/>
  <c r="B21" i="11"/>
  <c r="B23" i="11"/>
  <c r="B25" i="11"/>
  <c r="B26" i="11" s="1"/>
  <c r="B27" i="11" s="1"/>
  <c r="B28" i="11" s="1"/>
  <c r="B29" i="11" s="1"/>
  <c r="B30" i="11" s="1"/>
  <c r="B31" i="11" s="1"/>
  <c r="B32" i="11" s="1"/>
  <c r="B19" i="11"/>
  <c r="B26" i="9"/>
  <c r="B27" i="9" s="1"/>
  <c r="B16" i="14" l="1"/>
  <c r="B17" i="14"/>
  <c r="B18" i="14"/>
  <c r="B9" i="10" l="1"/>
  <c r="B8" i="12" s="1"/>
  <c r="B8" i="17" s="1"/>
  <c r="B5" i="10"/>
  <c r="B6" i="10" s="1"/>
  <c r="B2" i="10"/>
  <c r="B2" i="12" s="1"/>
  <c r="B8" i="15" l="1"/>
  <c r="B8" i="22"/>
  <c r="B8" i="21"/>
  <c r="B2" i="17"/>
  <c r="B2" i="14"/>
  <c r="B2" i="9" s="1"/>
  <c r="B2" i="11" s="1"/>
  <c r="B2" i="19"/>
  <c r="B3" i="19" s="1"/>
  <c r="B4" i="19" s="1"/>
  <c r="B8" i="14"/>
  <c r="B8" i="9" s="1"/>
  <c r="B8" i="11"/>
  <c r="B5" i="12"/>
  <c r="B2" i="15" l="1"/>
  <c r="B2" i="21"/>
  <c r="B2" i="22"/>
  <c r="B3" i="17"/>
  <c r="B5" i="17"/>
  <c r="B4" i="9"/>
  <c r="B3" i="9"/>
  <c r="B11" i="9"/>
  <c r="B5" i="14"/>
  <c r="B5" i="9" s="1"/>
  <c r="B5" i="11" s="1"/>
  <c r="B5" i="19"/>
  <c r="B4" i="21" l="1"/>
  <c r="B3" i="21"/>
  <c r="B5" i="15"/>
  <c r="B5" i="22"/>
  <c r="B5" i="21"/>
  <c r="B3" i="22"/>
  <c r="B4" i="22"/>
  <c r="B4" i="15"/>
  <c r="B3" i="15"/>
  <c r="B20" i="14" l="1"/>
  <c r="B21" i="14" s="1"/>
  <c r="B3" i="14"/>
  <c r="B4" i="14" s="1"/>
  <c r="B3" i="12" l="1"/>
  <c r="B4" i="12" s="1"/>
  <c r="B3" i="11"/>
  <c r="B11" i="11" s="1"/>
  <c r="C3" i="10"/>
  <c r="B3" i="10"/>
  <c r="C4" i="10" s="1"/>
  <c r="B4" i="10" l="1"/>
  <c r="B3" i="8" l="1"/>
  <c r="B4" i="8" s="1"/>
</calcChain>
</file>

<file path=xl/sharedStrings.xml><?xml version="1.0" encoding="utf-8"?>
<sst xmlns="http://schemas.openxmlformats.org/spreadsheetml/2006/main" count="1676" uniqueCount="1235">
  <si>
    <t>ANEXO Nº 1 (ESPECIFICACIONES TECNICAS SEGURO DE TODO RIESGOS DAÑO MATERIALES)</t>
  </si>
  <si>
    <t>TOMADOR:</t>
  </si>
  <si>
    <t>DISTRITO TURISTICO Y CULTURAL DE CARTAGENA DE INDIAS</t>
  </si>
  <si>
    <t>ASEGURADO:</t>
  </si>
  <si>
    <t>BENEFICIARIO:</t>
  </si>
  <si>
    <t>NIT:</t>
  </si>
  <si>
    <t>890.480.184-4</t>
  </si>
  <si>
    <t>RAMO</t>
  </si>
  <si>
    <t>TODO RIESGO DAÑOS MATERIALES</t>
  </si>
  <si>
    <t>INTERMEDIARIO:</t>
  </si>
  <si>
    <t>GONSEGUROS CORREDORES DE SEGUROS S.A</t>
  </si>
  <si>
    <t>VIGENCIA:</t>
  </si>
  <si>
    <t>DESDE LAS 00:00 HORAS DEL 29 DE OCTUBRE DEL 2026 HASTA LAS 24:00 HORAS DEL 16 DE MAYO DEL 2027</t>
  </si>
  <si>
    <t>CONDICIONES TÉCNICAS BÁSICAS OBLIGATORIAS</t>
  </si>
  <si>
    <t>BIENES ASEGURADOS</t>
  </si>
  <si>
    <t>VALOR ASEGURABLE</t>
  </si>
  <si>
    <t>VALOR ASEGURADO</t>
  </si>
  <si>
    <t>TERRENOS</t>
  </si>
  <si>
    <r>
      <rPr>
        <b/>
        <sz val="12"/>
        <color theme="1"/>
        <rFont val="Arial"/>
        <family val="2"/>
      </rPr>
      <t>EQUIPOS ELECTRONICOS:</t>
    </r>
    <r>
      <rPr>
        <sz val="12"/>
        <color theme="1"/>
        <rFont val="Arial"/>
        <family val="2"/>
      </rPr>
      <t xml:space="preserve"> (equipos de comuniciacion, y similares, equipos de computo fijos y portatiles y similares aunque no se especifiquen,  incluye equipos en comodatos de terceros al ENTIDAD y del ENTIDAD a terceros). (incluidos equipos móviles y portátiles, licencias y software)</t>
    </r>
  </si>
  <si>
    <t xml:space="preserve">BIOLOGICOS Y/O VACUNAS </t>
  </si>
  <si>
    <t>BIENES EN REPOSO (VEHICULOS SIN USO)</t>
  </si>
  <si>
    <t>ADECUACIÓN DE CONSTRUCCIONES A LAS NORMAS DE SISMO RESISTENCIA</t>
  </si>
  <si>
    <t>ADECUACIÓN DE TERRENOS</t>
  </si>
  <si>
    <t>Totales</t>
  </si>
  <si>
    <t>Total Indice Variable (4%)</t>
  </si>
  <si>
    <t>TOTAL</t>
  </si>
  <si>
    <t>OBJETO DEL SEGURO</t>
  </si>
  <si>
    <t>Amparar todos los  activos (bienes inmuebles y muebles) de propiedad de la ENTIDAD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ENTIDAD.</t>
  </si>
  <si>
    <t>COBERTURA OBLIGATORIA</t>
  </si>
  <si>
    <r>
      <t>MODALIDAD DE LA POLIZA: TODO RIESGO PERDIDA Y/O DAÑO MATERIAL CON EXCLUSIONES</t>
    </r>
    <r>
      <rPr>
        <sz val="12"/>
        <color theme="1"/>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se amparan los hundimientos, desplazamientos, agrietamientos o asentamientos de cimientos, muros, pisos, techos y pavimentos, vibraciones o movimientos naturales del suelo,  siempre y cuando sean consecuencia de un hecho accidental, súbito e imprevisto cubierto en la póliza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</si>
  <si>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t>BIENES ASEGURADOS (INTERES ASEGURABLE) OBLIGATORIA</t>
  </si>
  <si>
    <t>DIRECCION UBICACIÓN RIESGOS</t>
  </si>
  <si>
    <t>COBERTURAS Y SUBLIMITES</t>
  </si>
  <si>
    <t xml:space="preserve">Daños Materiales </t>
  </si>
  <si>
    <t xml:space="preserve">Terremoto, temblor, erupcion volcanica y demas eventos de la naturaleza </t>
  </si>
  <si>
    <t>Actos Mal intencionados de terceros ,sabotaje , Terrorismo, Huelga, Motín, Asonada, conmoción o popular.</t>
  </si>
  <si>
    <t>Rotura de Maquinaria:</t>
  </si>
  <si>
    <t>Equipos electricos y electronicos:</t>
  </si>
  <si>
    <t>Frigorificos y Bienes Refrigerados</t>
  </si>
  <si>
    <t>Hurto y Hurto Calificado</t>
  </si>
  <si>
    <t>Dinero y títulos valores dentro y fuera de caja fuerte. Sublimite a primera perdida absoluta</t>
  </si>
  <si>
    <t>CONVENIO PARA EL PLAZO DEL PAGO DE LA PRIMA</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</si>
  <si>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dentro de los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</si>
  <si>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REVOCACIÓN, NO RENOVACIÓN O MODIFICACIONES DE LA PÓLIZA Y SUS ANEXOS</t>
  </si>
  <si>
    <t>La Aseguradora deberá dar aviso por escrito al ASEGURADO, con una anticipación de cientoveinte (120)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</si>
  <si>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MODIFICACIONES A FAVOR DEL ASEGURADO</t>
  </si>
  <si>
    <t xml:space="preserve">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</si>
  <si>
    <t>CLAUSULA DE APLICACION DE CONDICIONES PARTICULARES</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</si>
  <si>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</si>
  <si>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PRORROGAS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</si>
  <si>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tambien las modificaciones que se requieran en el transcurso de la vigencia sin condicionamiento alguno, incluido el intermediario.</t>
  </si>
  <si>
    <t>REVISION DE TERMINOS PARA PRORROGA</t>
  </si>
  <si>
    <t>Bajo esta clusula la compañía podrá realizar revisión de términos para las prórrogas cuando la siniestralidad incurrida sobrepase el 60%. (Siniestralidad incurrida =siniestros pagos + reservas + 10% IBRN/primas netas).</t>
  </si>
  <si>
    <t xml:space="preserve"> AVISO DE SINIESTRO</t>
  </si>
  <si>
    <t xml:space="preserve">No obstante lo dispuesto en las condiciones la Póliza o en sus anexos,  por la presente cláusula se conviene entre las partes, un término sesenta (60) días habiles para que el Asegurado de aviso al Asegurador de cualquier evento que afecte a la presente Póliza, contados a partir de la fecha en que haya tenido conocimiento de dicho evento, sin perjuicio de lo establecido en el artículo 1081 del Código de Comercio. </t>
  </si>
  <si>
    <t>GARANTIAS</t>
  </si>
  <si>
    <t xml:space="preserve"> Queda expresamente acordado y aceptado que la cobertura otorgada bajo la presente póliza no queda sujeta al cumplimiento de ningún tipo de garantía por parte de la entidad asegurada.  </t>
  </si>
  <si>
    <t>ERRORES, OMISIONES O INEXACTITUDES NO INTENCIONALES</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</si>
  <si>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</si>
  <si>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CLAUSULA DE  JURISDICCION Y SOLUCION DE CONTROVERSIAS</t>
  </si>
  <si>
    <t>Se deja constancia que en caso de existir alguna controversia, ésta se dirimirá de acuerdo con lo establecido en la Ley y los diferentes mecanismos de solucion de conflictos</t>
  </si>
  <si>
    <t xml:space="preserve">DOMICILIO </t>
  </si>
  <si>
    <t>Sin perjuicios de las disposiciones procesales para los efectos relacionados con el presente contrato, se fija como domicilio de las partes la ciudad de Cartagena, en la República de Colombia.</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</si>
  <si>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</si>
  <si>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</si>
  <si>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t>DINERO Y TITULOS VALORES</t>
  </si>
  <si>
    <t>Dinero liquido representado por billetes y/o monedas  de cualquier pais. Bajo este concepto se incluye a su vez titulos valores, tales como  letras de cambio, pagares, certificados de deposito,  bonos, acciones, cheques bancarios, y otros titulos que representen garantia en dinero, dentro y/o fuera de caja fuerte.</t>
  </si>
  <si>
    <t>DOCUMENTO PARA SUSTENTAR RECLAMO</t>
  </si>
  <si>
    <t xml:space="preserve">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t>
  </si>
  <si>
    <t>DEDUCIBLES PARA EQUIPOS MOVILES</t>
  </si>
  <si>
    <t xml:space="preserve"> El deducible que figura en la póliza para equipos móviles y portátiles solo opera cuando dichos bienes se encuentran fuera de los predios descritos en la póliza. En los demas casos se aplicará el que corresponda a los equipos dentro de los predios. </t>
  </si>
  <si>
    <t>HURTO Y HURTO CALIFICADO EN PREDIOS</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</si>
  <si>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Este último con un Sublímite de $50.000.000 por evento, para este tipo de hurto. </t>
  </si>
  <si>
    <t>HURTO</t>
  </si>
  <si>
    <t xml:space="preserve"> Para equipos móviles fuera de los predios del asegurado.</t>
  </si>
  <si>
    <t>BIENES A LA INTEMPERIE</t>
  </si>
  <si>
    <t>Se ampara todo tipo de bien de propiedad del asegurado y/o bajo su responsabilidad, cuidado, tenencia o control que por su naturaleza deban permanecer a la intemperie. Tales como pero no limitados a  cercas, avisos, vallas y similares. SUBLIMITE $500.000.000</t>
  </si>
  <si>
    <t xml:space="preserve"> MODIFICACIÓN DEL ESTADO DEL RIESGO </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</si>
  <si>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</si>
  <si>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CLAUSULA DE ANTICIPO DE LA INDEMNIZACION HASTA 50%</t>
  </si>
  <si>
    <t xml:space="preserve"> la Aseguradora anticipara la indemnización, hasta por el 50%, con la demostración de la ocurrencia del siniestro por parte del asegurado, el valor de los daños y la comprobación de que existe cobertura y mientras se formaliza a cabalidad la indemnización Correspondiente. </t>
  </si>
  <si>
    <t>CONOCIMIENTO DEL RIESGO</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</si>
  <si>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</si>
  <si>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DEFINICION DE EDIFICIOS</t>
  </si>
  <si>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</si>
  <si>
    <t xml:space="preserve">DEFINICION DE MAQUINARIA Y EQUIPO </t>
  </si>
  <si>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</si>
  <si>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</si>
  <si>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 Consistentes principalmente en pero no limitados a  toda clase de repuestos, accesorios, material de empaque, y propaganda, suministros, herramientas, maquinaria, material biologico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</si>
  <si>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 xml:space="preserve">DEFINICION DE EQUIPOS MOVILES Y PORTATILES </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</si>
  <si>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</si>
  <si>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DEFINICION DE EQUIPO ELECTRICO Y/O ELECTRONICO</t>
  </si>
  <si>
    <t xml:space="preserve"> 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</si>
  <si>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DEFINICION DE MUEBLES Y ENSERES</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</si>
  <si>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</si>
  <si>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DEFINICION DE MÁQUINAS EQUIPOS DE OFICINA EN GENERAL</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</si>
  <si>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</si>
  <si>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NOMBRAMIENTO DE AJUSTADOR</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</si>
  <si>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similar en Cartagena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</si>
  <si>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 xml:space="preserve">ACUERDO PARA AJUSTE EN CASO DE SINIESTRO. </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</si>
  <si>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</si>
  <si>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NO APLICACIÓN DE INFRASEGURO</t>
  </si>
  <si>
    <t>Siempre y cuando la diferencia entre el valor asegurado y el valor asegurable no supere el 20%.</t>
  </si>
  <si>
    <t xml:space="preserve">PERDIDA DE CONTENIDOS EN TANQUES </t>
  </si>
  <si>
    <t>Este contrato de seguro se extiende a cubrir las pérdidas ó daños de bienes contenidos en tanques,  o similares, como consecuencia de eventos cubiertos bajo la póliza, que afecten los equipos que la contienen (no aplica deducible). HASTA $200.000.000 Siempre y cuando el valor de los contenidos se encuentren inlcuidos en el valor asegurado.</t>
  </si>
  <si>
    <t xml:space="preserve">DESIGNACIÓN DE BIENES </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</si>
  <si>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</si>
  <si>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NO CONCURRENCIA DE DEDUCIBLES</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</si>
  <si>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</si>
  <si>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 ACTOS DE AUTORIDAD</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</si>
  <si>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incluidos los generados por amit, sabotaje y terrorismo, tomas a poblaciones, municipios y ciudades por movimientos al margen de la ley.</t>
  </si>
  <si>
    <t>DEMOLICION POR ORDEN DE AUTORIDAD COMPETENTE</t>
  </si>
  <si>
    <t xml:space="preserve">Se extiende a cubrir hasta concurrencia de la suma asegurada, la demolición del bien asegurado ordenado por la autoridad competente, como consecuencia de daños producidos  por un evento cubierto por la póliza. </t>
  </si>
  <si>
    <t>CLAUSULA DE 72 HORAS PARA LOS EVENTOS DE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</si>
  <si>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</si>
  <si>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 PRIMERA OPCIÓN DE COMPRA DEL SALVAMENTO</t>
  </si>
  <si>
    <t xml:space="preserve">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</si>
  <si>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COBERTURA PARA DAÑOS EN EL EQUIPO DE CLIMATIZACIÓN.</t>
  </si>
  <si>
    <t xml:space="preserve">Este seguro se extiende a cubrir los daños o pérdidas de los bienes asegurados causados por un daño en el equipo de climatización. </t>
  </si>
  <si>
    <t>PAGO DE INDEMNIZACIONES (PAGO  3 DIAS)</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</si>
  <si>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</si>
  <si>
    <t xml:space="preserve">TRASLADO TEMPORAL DE BIENES DE CUALQUIER NATURALEZA TEMPORAL.   </t>
  </si>
  <si>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Sublimite $ 200.000.000</t>
  </si>
  <si>
    <t>COBERTURA AUTOMATICA</t>
  </si>
  <si>
    <t>Para Remodelaciones, nuevas edificaciones,montaje de  nuevas plantas y/o maquinaria y equipo  que no haya  estado previamente operando dentro de los predios asegurados, siempre que el valor final  de dichas edificaciones, plantas, maquinario o equipo no superen los $ 500.000.000</t>
  </si>
  <si>
    <t>AMPARO AUTOMATICO PARA EQUIPOS EN DEMOSTRACION HASTA POR LA SUMA DE $ 500.000.000</t>
  </si>
  <si>
    <t>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póliza.</t>
  </si>
  <si>
    <t>COBERTURA AUTOMÁTICA PARA EQUIPOS DE REEMPLAZO AVISO DE 60 DIAS, HASTA POR LA SUMA DE  $500.000.000</t>
  </si>
  <si>
    <t xml:space="preserve">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</si>
  <si>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AMPARO AUTOMÁTICO DE BIENES, NUEVOS PREDIOS Y PROPIEDADES</t>
  </si>
  <si>
    <t xml:space="preserve">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noventa (90) días calendarios contados a partir de la fecha de su adquisición para el correspondiente cobro de prima, siempre y cuando el valor total de reposición de dichos bienes no sea superior a $ 1.000.000.000  </t>
  </si>
  <si>
    <t>INCREMENTO POR COSTO DE OPERACIONES E.E</t>
  </si>
  <si>
    <t xml:space="preserve">Hasta por la suma de $600.000.000  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SEIS ( 6 )  meses convenido como  periodo de  indemnización .  El  periodo de  indemnización comenzara en el momento en que se  ponga  en uso el  sistema suplente.Sin aplicacion de deducible. </t>
  </si>
  <si>
    <t xml:space="preserve"> REPOSICION DE TITULOS VALORES </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</si>
  <si>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</si>
  <si>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COBRO POSTERIOR DE DEDUCIBLE</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</si>
  <si>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</si>
  <si>
    <t>SUSPENSIÓN DE ENERGÍA., AGUA, GAS O TELECOMUNICACIONES</t>
  </si>
  <si>
    <t xml:space="preserve"> 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Hasta $500.000.000</t>
  </si>
  <si>
    <t>REPOSICIÓN Ó REEMPLAZO EN PÉRDIDAS TOTALES POR DAÑOS MATERIALES</t>
  </si>
  <si>
    <t>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t>
  </si>
  <si>
    <t>TABLA DE DEMERITO</t>
  </si>
  <si>
    <t>TABLA DE DEMERITO  PARA ROTURA DE MAQUINARIA Y EQUIPO ELECTRONICO:  No aplica para las herramientas que tengan componentes electricos u/o electronicos</t>
  </si>
  <si>
    <t>AÑOS</t>
  </si>
  <si>
    <t>DEMERITO ANUAL</t>
  </si>
  <si>
    <t>DEMERITO ACUMULADO</t>
  </si>
  <si>
    <t>1 A 3 AÑOS</t>
  </si>
  <si>
    <t>DE 4 A 10 AÑOS</t>
  </si>
  <si>
    <t>DE 11 A 20 AÑOS</t>
  </si>
  <si>
    <t>DE 21 0 MAS AÑOS</t>
  </si>
  <si>
    <t xml:space="preserve">NO APLICACIÓN DE DÉMERITO POR USO O MEJORÁ TECNOLÓGICA PARA DAÑOS O PÉRDIDAS DE EQUIPOS ELÉCTRICOS, ELECTRÓNICOS Y/O  DE ROTURA DE MAQUINARÍA. </t>
  </si>
  <si>
    <t>Queda expresamente acordado que la aseguradora no realizará  aplicación de Avance Tecnológico o Démerito por uso,  para equipos adquiridos por las Entidades aseguradas  a partir del 01 de enero de 2008. En caso de siniestro que afecte los equipos amparados bajo la presente póliza y que deban ser indemnizados por pérdidas totales, no se dará aplicación a ningún porcentaje o valor por concepto de avance tecnológico de los equipos afectados por el hecho que dio origen a la reclamación.</t>
  </si>
  <si>
    <t>AUTORIZACIÓN PARA REPARACIONES EN CASO DE SINIESTRO</t>
  </si>
  <si>
    <t>Mediante la presente cláusula queda entendido, convenido y aceptado que se autoriza al DISTRITO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sesenta( 60 ) días hábiles siguientes a la fecha del mismo. Presentar un informe detallado del siniestro.
b) Presentar todas las facturas relacionadas con la reparación. La Aseguradora se reserva el derecho de inspeccionar y pedir informes adicionales cuando a su juicio lo considere necesario, aún después de haber sido hecha la reparación</t>
  </si>
  <si>
    <t>EXTENSION DE COBERTURA PARA EQUIPOS QUE ESTEN O NO TRABAJANDO</t>
  </si>
  <si>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 $500.000.000 SIEMPRE Y CUANDO LA AFECTACIÓN SEA POR UN EVENTO AMPARADO POR LA PÓLIZA Y ESTEN BAJO EL CONTROL DEL ASEGURADO.</t>
  </si>
  <si>
    <t>INCREMENTO  EN COSTOS DE CONSTRUCCIÓN POR ADECUACIÓN A LA NORMA DE SISMO RESISTENCIA</t>
  </si>
  <si>
    <t xml:space="preserve"> 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</si>
  <si>
    <t>Adecuación de construcciones a las normas de sismo resistencia.  Se extiende la cobertura del seguro a amparar los costos y gastos razonables en que incurra el asegurado, cuando a consecuencia de un evento amparado bajo la presente póliza, los edificios y obras civiles sufran daños estructurales, cuya reparación o reconstrucción conlleve la adecuación a normas sismo resistentes vigentes al momento de efectuarse la reparación o reconstrucción del bien asegurado hasta el 100% de los costos adicionales en que incurra el asegurado.  Para los casos que se haga necesario un rediseño para la reconstrucción o reparación con el fin de cumplir normas legales de sismo resistencia, la aseguradora reconocerá un 10% adicional sobre el valor asegurado del bien.   En caso de presentarse dichos costos no habrá lugar a aplicación de infraseguro, sino que el porcentaje mencionado se adicionará a la suma asegurada para efectos de la indemnización.</t>
  </si>
  <si>
    <t>CLAUSULA DE TUBOS Y VALVULAS</t>
  </si>
  <si>
    <t xml:space="preserve"> El seguro se extiende a cubrir daños en los tubos de rayos x, válvulas, tubos de vacío, tubos amplificadores de imagen, etc limitado al valor actualque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</si>
  <si>
    <t>ROTURA DE VIDRIOS</t>
  </si>
  <si>
    <t xml:space="preserve"> Incluyendo los generados por Hmacc, Amit y terrorismo, hasta la suma de  $1.500.000.000 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</si>
  <si>
    <t xml:space="preserve">PROPIEDAD HORIZONTAL </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</si>
  <si>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</si>
  <si>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COBERTURA DE INUNDACION O ENLODAMIENTO</t>
  </si>
  <si>
    <t>Cubre las perdidas o daños a la propiedad asegurada causados por inundación o enlodamiento como resultado  de rotura o estallido  de la tubería de conducción (tubería de presión suministrando el agua de accionamiento  para la maquinaria asegurada), válvulas de cierre, y/o bombas de retorno debido a los riesgos cubiertos por la presente póliza.</t>
  </si>
  <si>
    <t xml:space="preserve">BIENES DE TERCEROS BAJO CUIDADO, CONTROL Y/O CUSTODIA </t>
  </si>
  <si>
    <t xml:space="preserve"> Por medio del presente anexo, hasta un límite del valor asegurado de $ 1.000.000.000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</si>
  <si>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t>FERIAS Y EXPOSICIONES</t>
  </si>
  <si>
    <t>Se  amparan automaticamente los bienes asegurados que sean trasladados temporalemten  a otro (s) sitio (s), a los predios donde el asegurado ejerce su actividad, con destino a participar en ferias y/o exposiciones dentro del territorio de la Republica de Colombia. Por un periodo no mayor a 60 dias y sublimite  de $1.000.000.000</t>
  </si>
  <si>
    <t>MONTAJES Y CONTRUCCIONES Sublimitado a $ 100.000.000</t>
  </si>
  <si>
    <t>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Para esta cobertura se excluye la Responsabilidad Civil,  ALOP, el mantenimiento y las pruebas.</t>
  </si>
  <si>
    <t>COBERTURA EN MOTORES DE COMBUSTION INTERNA Y GENERADORES REFRIGERADOS POR HIDROGENO</t>
  </si>
  <si>
    <t xml:space="preserve">Se amparan las perdidas y/o daños  debido a explosiones  en motores de combustión interna o generadores refrigerados por hidrogeno.  </t>
  </si>
  <si>
    <t>VALORES ASEGURADOS GLOBALES</t>
  </si>
  <si>
    <t xml:space="preserve">Se deja aclarado y convenido que los proponentes que participen en la presente solicitud de ofertas, aceptan el manejo de valores asegurados globales. </t>
  </si>
  <si>
    <t xml:space="preserve">DAÑOS POR TERREMOTO </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</si>
  <si>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t>
  </si>
  <si>
    <t>AMPARO DE EXTENDED COVERAGE, ( ampliacion de la cobertura)</t>
  </si>
  <si>
    <t xml:space="preserve">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</si>
  <si>
    <t>MAQUINARIA , HERRAMIENTAS, EQUIPO MOVIL Y PORTATIL FUERA DE LOS PREDIOS</t>
  </si>
  <si>
    <t xml:space="preserve">Ampara las perdidas o daños que sufra la maquinaria, herramientas y equipo, movil o portatil   como consecuencia directa de cuaoquiera de los eventos cubiertos contratados por el asegurado, Incluido el hurto simple. </t>
  </si>
  <si>
    <t>NO TASACION DE LA PROPIEDAD NO DAÑADA</t>
  </si>
  <si>
    <t xml:space="preserve">En caso  de siniestro cuando la cuantia reclamada sea igual  inferior a   $500.000.000 no se realizara tasacion de la propiedad  no dañada.  </t>
  </si>
  <si>
    <t>AUTORIZACION PARA REPARACIONES TEMPORALES</t>
  </si>
  <si>
    <t xml:space="preserve">HASTA POR LA SUMA DE  $ 100.000.000: No obstante cualquier estipulación en contrario en las condiciones generales y particulares de la póliza se autoriza al asegurado para efectuar las alteraciones y/o reparaciones temporales tendientes a disminuir la pérdida transitorias. </t>
  </si>
  <si>
    <t xml:space="preserve">SEGURO PORTADOR EXTERNO DE DATOS (incluye software) </t>
  </si>
  <si>
    <t>HASTA LA SUMA DE  $2.200.000.000 Ampara  las perdidas o danos materiales  que sufran los portadores externos  de datos,  excluyendo la informacion en ellos contenidas, que se hallen dentro y/o fuera de los predios  asegurados como consecuencia directa de cualquiera  de los eventos amparados bajo la presente poliza.</t>
  </si>
  <si>
    <t>PROPIEDAD PERSONAL DE EMPLEADOS ( Excluye vehiculos, joyas y dinero), hasta la suma de $ 200.000.000 Vigencia $400.000.000 Empleado $ 40.000.000</t>
  </si>
  <si>
    <t xml:space="preserve"> Ampara las perdidas o danos materiales  que sufran los bienes de propiedad  de los empleados del asegurado, excluyendo especificamente  vehiculos, joyas, dinero, que se hallen dentro de los predios del asegurado, como consecuencia de cualquier evento amparado bajo la presente poliza. </t>
  </si>
  <si>
    <t xml:space="preserve">FRIGORIFICOS Y/O BIENES REFRIGERADOS </t>
  </si>
  <si>
    <t>Se cubre las perdidas y daños ocasionados a los productos que se encuentren dentro de las camaras frigorificas, por falta de funcionamiento de los aparatos frigorificos, por mas de 48 horas consecutivas, causado directamente por cualquiera de los eventos amparados en la poliza.</t>
  </si>
  <si>
    <t>CLÁUSULA DE CONJUNTOS hasta la suma de $ 1.200.000.000</t>
  </si>
  <si>
    <t>Si como consecuencia de un riesgo amparado por la póliza, una máquina, pieza o equipo integrante de un conjunto, sufre daños o pérdidas, cuya reposición o reemplazo no se considere viable, o cuando la unidad, el conjunto, o la totalidad de ellos queden destruidos, o de tal modo averiados, que pierdan la aptitud para el fin a que están destinados o cuando, no obstante no perder esa aptitud o revestir la pérdida tales características, su reparación, aunque factible, no sea ni técnica ni económicamente aconsejable, la póliza en un todo de acuerdo con sus cláusulas y condiciones, indemnizará el valor total de la máquina o conjunto.</t>
  </si>
  <si>
    <t xml:space="preserve"> DAÑOS POR VEHÍCULOS PROPIOS</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</si>
  <si>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</si>
  <si>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 xml:space="preserve">GASTOS EXTRAORDINARIOS. Sin aplicación de deducible.
Sublímite de $600.000.000 por evento/ vigencia. </t>
  </si>
  <si>
    <t xml:space="preserve">Mediante esta condición la cobertura de la póliza se extiende a amparar los gastos extras y razonables (en que incurra o deba incurrir) por arrendamientos de bienes, cualquier tipo de equipos, instalaciones y edificios (propios y no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</si>
  <si>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 xml:space="preserve">ARCHIVOS Y DOCUMENTOS. Sin aplicación de deducible.
Sublímite de $300.000.000 por evento/ vigencia.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</si>
  <si>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</si>
  <si>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 xml:space="preserve">PARA LOS SIGUIENTES AMPAROS ADICIONALES SUBLIMITADOS NO HAY APLICACIÓN DE DEDUCIBLE </t>
  </si>
  <si>
    <t xml:space="preserve">AMPAROS ADICIONALES SUBLIMITADOS  EN CASO DE SINIESTRO LA COMPAÑÍA CUBRIRA LOS GASTOS RAZONABLES EN QUE INCURRA EL ASEGURADO POR UNO, VARIOS O TODOS ESTOS CONCEPTOS SIN EXCEDER EL 20% DE LA SUMA ASEGURADA DE LOS BIENES AFECTADOS </t>
  </si>
  <si>
    <t>GASTOS ADICIONALES Y EXTRAORDINARIOS POR HORAS EXTRA, TRABAJO EN DIAS FESTIVOS, TRABAJO NOCTURNO, FLETE EXPRESO, FLETE AÉREO.</t>
  </si>
  <si>
    <t xml:space="preserve">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t>
  </si>
  <si>
    <t>REMOCION DE ESCOMBROS Y GASTOS DE DEMOLICIÓN</t>
  </si>
  <si>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t>
  </si>
  <si>
    <t>GASTOS PARA LA EXTINCION Y EVITAR LA PROPAGACION  DEL SINIESTRO</t>
  </si>
  <si>
    <t>Gastos en que incurra el asegurado por la utilizacion de productos y sustancias  dirigidas a la extincion del siniestro  o evitar su propagacion, asi como los elementos o equipos dstaruidos  total o parcialmente  como consecuencia de la actividad dirigida a este proposito.</t>
  </si>
  <si>
    <t>GASTOS POR REPOSICION DE INFORMACION, ARCHIVOS Y DOCUMENTOS</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</si>
  <si>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</si>
  <si>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GASTOS DE SALVAMENTO, PRESERVACION O MANTENIMIENTO DE LOS BIENES ASEGURADOS</t>
  </si>
  <si>
    <t xml:space="preserve"> Se amparan los gastos en que incurra el asegurado, por las medidas en que necesaria y razonablemente  adopte, como consecuencia del siniestro con el el fin de efectuar  reparaciones o construcciones provisionales o transitorias.</t>
  </si>
  <si>
    <t xml:space="preserve">GASTOS PARA LA DEMOSTRACION Y CUANTIFICACION DE LA PERDIDA </t>
  </si>
  <si>
    <t xml:space="preserve">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t>
  </si>
  <si>
    <t>GASTOS PARA LA OBTENCION DE LICENCIAS Y PERMISOS PARA RECONSTRUIR EL EDIFICIO</t>
  </si>
  <si>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t>
  </si>
  <si>
    <t>HONORARIOS PROFESIONALES INCLUIDOS VIAJES DE ESTADIA</t>
  </si>
  <si>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t>
  </si>
  <si>
    <t xml:space="preserve">GASTOS DE AUDITORES, REVISORES Y CONTADORES.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</si>
  <si>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</si>
  <si>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GASTOS PARA REACONDICIONAMIENTOS,  REPARACIONES O RECONSTRUCCIONES PROVISONALES O TRANSITORIAS.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</si>
  <si>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</si>
  <si>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GASTOS PARA LA RECUPERACIÓN DE INFORMACIÓN</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</si>
  <si>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</si>
  <si>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DEDUCIBLES ÚNICOS Y MÁXIMOS ACEPTABLES</t>
  </si>
  <si>
    <r>
      <t xml:space="preserve">1- TERREMOTO, TEMBLOR Y/O ERUPCIÓN VOLCÁNICA: </t>
    </r>
    <r>
      <rPr>
        <sz val="12"/>
        <color theme="1"/>
        <rFont val="Arial"/>
        <family val="2"/>
      </rPr>
      <t xml:space="preserve"> 1% sobre el valor asegurado del bien</t>
    </r>
  </si>
  <si>
    <r>
      <t xml:space="preserve">2- HAMCCoP, AMIT (INCLUYENDO SABOTAJE Y TERRORISMO): </t>
    </r>
    <r>
      <rPr>
        <sz val="12"/>
        <color theme="1"/>
        <rFont val="Arial"/>
        <family val="2"/>
      </rPr>
      <t>5% sobre el vr de la perdida sin mínimo</t>
    </r>
  </si>
  <si>
    <r>
      <t xml:space="preserve">3- DEMÁS EVENTOS Y/O AMPAROS: </t>
    </r>
    <r>
      <rPr>
        <sz val="12"/>
        <color theme="1"/>
        <rFont val="Arial"/>
        <family val="2"/>
      </rPr>
      <t>5% sobre el vr de la perdida sin mínimo</t>
    </r>
  </si>
  <si>
    <r>
      <t xml:space="preserve">4- VACUNAS Y BIOLOGICOS (APLICA PARA CUALQUIER EVENTO): </t>
    </r>
    <r>
      <rPr>
        <sz val="12"/>
        <color theme="1"/>
        <rFont val="Arial"/>
        <family val="2"/>
      </rPr>
      <t>10% sobre el vr de la perdida sin mínimo.</t>
    </r>
  </si>
  <si>
    <t>NOTA: El ofrecimiento de deducibles superiores a los enunciados, constituyen causal de rechazo de la oferta.</t>
  </si>
  <si>
    <t>ANEXO Nº 2 ESPECIFICACIONES TECNICAS SEGURO DE TODO RIESGO EQUIPO Y MAQUINARIA</t>
  </si>
  <si>
    <t xml:space="preserve">TOMADOR: </t>
  </si>
  <si>
    <t xml:space="preserve">ASEGURADO : </t>
  </si>
  <si>
    <t xml:space="preserve">BENEFICIARIO: </t>
  </si>
  <si>
    <t>NIT</t>
  </si>
  <si>
    <t>890.399.029-5</t>
  </si>
  <si>
    <t xml:space="preserve">RAMO </t>
  </si>
  <si>
    <t>TODO RIESGO EQUIPO Y MAQUINARIA</t>
  </si>
  <si>
    <t>TODO RIESGO DANO MATERIAL</t>
  </si>
  <si>
    <t>INTERMEDIARIO</t>
  </si>
  <si>
    <t>GONSEGUROS CORREDORES DE SEGUROS S.A.</t>
  </si>
  <si>
    <t>VIGENCIA</t>
  </si>
  <si>
    <t>DESDE:  xx de xxxx  DEL 2012 HORA: 00,00 HASTA:  xxx  DEL  XXXXX  2013 HORA:00,00</t>
  </si>
  <si>
    <t>DETALLE</t>
  </si>
  <si>
    <t xml:space="preserve"> - Maquinaria en vehículo de ataque rápido RB mini pumper (no incluye chasis) Rosen Bauer 2016.	
 - Maquinaria en vehículo de ataque rápido RB mini pumper (no incluye chasis) Rosen Bauer 2016.	
 - Maquinaria en vehículo de ataque rápido RB mini pumper (no incluye chasis) Rosen Bauer 2016.	
 - Maquinaria en vehículo de ataque rápido RB mini pumper-Sistema de Incendios- Equipo Adicional (no incluye chasis) Rosen Bauer 2016.	
 - Maquinaria en vehículo para rescate RB mini rescue (no incluye chasis) Rosen Bauer.	
 - Maquinaria en vehículo Escalera para rescate y extinción de incendios L56- Equipo Adicional (no incluye chasis) Metz 2016.	
 - Maquinaria en vehículo para rescate RB (No incluye Chasis) – Sistema de incendios – Equipo adicional 2016.
 - Sistema de bombeo para abastecimiento y extinción de siniestros, instalados en el vehículo de placa OUG899, ROSENBAUER 2025, (no incluye chasis).
 - Sistema de bombeo para abastecimiento y extinción de siniestros, instalados en el vehículo de placa OUG900, ROSENBAUER 2025, (no incluye chasis).
- Sistema de bombero para abastecimiento y extincion de siniestros</t>
  </si>
  <si>
    <t>DESCRIPCION DE LA ACTIVIDAD DEL ASEGURADO</t>
  </si>
  <si>
    <t>Entidad Pública</t>
  </si>
  <si>
    <t>DIRECCION COMERCIAL /TELEFONO</t>
  </si>
  <si>
    <t xml:space="preserve">DISTRITO DE CARTAGENA </t>
  </si>
  <si>
    <t xml:space="preserve">DIRECCION DEL RIESGO </t>
  </si>
  <si>
    <t xml:space="preserve">Territorio Colombiano </t>
  </si>
  <si>
    <t>Amparar las pérdidas o daños materiales que sufran los bienes de propiedad de la entidad, bajo su responsabilidad, tenencia y/o control, y en general los recibidos a cualquier titulo y/o por los que tenga algún interés asegurable, de acuerdo con el tipo de maquinaria de la relación asegurada, en sus operaciones sobre cualquier terreno y zona en el cual realizan sus operaciones.</t>
  </si>
  <si>
    <r>
      <rPr>
        <sz val="12"/>
        <color theme="1"/>
        <rFont val="Arial"/>
        <family val="2"/>
      </rPr>
      <t>Toda la maquinaria y equipo de propiedad de la</t>
    </r>
    <r>
      <rPr>
        <b/>
        <sz val="12"/>
        <color theme="1"/>
        <rFont val="Arial"/>
        <family val="2"/>
      </rPr>
      <t xml:space="preserve"> </t>
    </r>
    <r>
      <rPr>
        <sz val="12"/>
        <color theme="1"/>
        <rFont val="Arial"/>
        <family val="2"/>
      </rPr>
      <t>entidad, que se hallen bajo su responsabilidad, tenencia y/o control, y en general los recibidos a cualquier titulo o por los que tenga algún interés asegurable y consistente principalmente, pero no limitados, en los siguientes:
Maquinaria y equipo consistente principalmente en: Buldoceres, Tractores, Motoniveladoras, Excavadoras, Retroexcavadoras, Equipos Agrícolas, Planchones y otras similares ubicados en el territorio nacional, de propiedad de la entidad, bajo su responsabilidad, tenencia y/o control.</t>
    </r>
  </si>
  <si>
    <t>BIENES NO ASEGURABLES</t>
  </si>
  <si>
    <t>• Vehículos a motor destinados para transitar en vias públicas y provistos de una licencia y/o placa para tal fin, cuando la operación de los mismos sea la movilización en vías públicas y esten asegurados en pólizas de autos.
• Embarcaciones, naves flotantes, aeronaves o máquinas que hagan parte de ellas.</t>
  </si>
  <si>
    <t>MODALIDAD DE VALOR ASEGURADO DE LOS BIENES ASEGURADOS</t>
  </si>
  <si>
    <t>EQUIPO Y MAQUINARÍA: Valor de reposición o reemplazo.</t>
  </si>
  <si>
    <t>VALORES ASEGURADOS</t>
  </si>
  <si>
    <t>Según relacion</t>
  </si>
  <si>
    <t>NOTA:</t>
  </si>
  <si>
    <t xml:space="preserve">QUEDA EXPRESAMENTE ACEPTADO POR LA ASEGURADORA QUE LAS CONDICIONES, COBERTURAS Y CLAUSULAS BÁSICAS PARA LAS CUALES NO SE INDIQUE SUBLÍMITE, OPERARÁN AL 100% DEL VALOR ASEGURADO.   </t>
  </si>
  <si>
    <t>COBERTURA BASICA TODO RIESGO</t>
  </si>
  <si>
    <t>La aseguradora se obliga a indemnizar al asegurado los daños y/o pérdidas que sufran los intereses asegurados, así como los costos y/o gastos en que incurra, o todos combinados, por cualquier causa, como consecuencia de los riesgos que a continuación se enuncian y sujeto a los riesgos excluidos: Incendio y/o Rayo, Explosión, Impacto directo de rayo, Terremoto, Temblor y/o Erupción, Maremoto (100%). Actos Mal Intencionados de Terceros, Asonada, Motín, Conmoción Civil o Popular y Huelga. (Incluido Terrorismo). 100% del valor asegurado. 
Cobertura para Daño interno, si a consecuencia de tal daño interno o desarreglo surge un accidente que produce daños externos, este daño consecuencial será indemnizable sujeto a la demostración del mantenimiento. Cobertura para partes Eléctricas y/o Electrónicas. 
Sustracción con y sin violencia (Hurto y Hurto Calificado). Sublímite básico obligatorio de $100%
Daños por agua Anegación Extended coverage Errores de Diseño y Defectos de Fabricación. Movilización por sus propios medios
Volcamiento 
Responsabilidad Civil básico obligatorio de $100% DE CADA MAQUINA ASEGURADA
Colisión con objetos en movimiento o estacionarios</t>
  </si>
  <si>
    <t>La Aseguradora deberá dar aviso por escrito al ASEGURADO, con una anticipación deciento veinte   (120)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</si>
  <si>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Sin perjuicios de las disposiciones procesales para los efectos relacionados con el presente contrato, se fija como domicilio de las partes la ciudad de DISTRITO DE CARTAGENA, en la República de Colombia.</t>
  </si>
  <si>
    <t xml:space="preserve">Actos de autoridad. </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</si>
  <si>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</si>
  <si>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GASTOS RAZONABLES DE HORAS EXTRAS, TRABAJO NOCTURNO O EN DÍAS FESTIVOS Y FLETE EXPRESO Y AÉREO.</t>
  </si>
  <si>
    <t>Bajo esta cobertura se amparan los gastos adicionales y extraordinarios por concepto de horas extras, trabajo nocturno o en días festivos, flete expreso y aéreo, que se incurran o deba incurrir con motivo de una pérdida o daño amparado.</t>
  </si>
  <si>
    <t>GASTOS RAZONABLES DE VIAJES Y ESTADÍA.</t>
  </si>
  <si>
    <t>Bajo esta cobertura se amparan los gastos (que incurra o deba incurrir) de viajes de y estadía de funcionarios, empleados y técnicos que intervienen en la planificación de la reconstrucción o adquisición de los bienes asegurados.</t>
  </si>
  <si>
    <t xml:space="preserve">REMOCIÓN DE ESCOMBROS Y GASTOS DE DEMOLICIÓN. </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</si>
  <si>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</si>
  <si>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 xml:space="preserve">GASTOS PARA LA DEMOSTRACIÓN DEL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</si>
  <si>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</si>
  <si>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GASTOS PARA LA EXTINCIÓN DEL SINIESTRO.</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</si>
  <si>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</si>
  <si>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 xml:space="preserve">PAGO DE HONORARIOS PROFESIONALES.  </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</si>
  <si>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</si>
  <si>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GASTOS PARA LA PRESERVACIÓN DE BIENES Y CONTINUACIÓN DE ACTIVIDADES. </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</si>
  <si>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</si>
  <si>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GASTOS PARA ACELERAR LA REPARACIÓN, REACONDICIONAMIENTO O EL REEMPLAZO DE LOS BIENES ASEGURADOS.</t>
  </si>
  <si>
    <t>Se ampara bajo la presente cobertura, los gastos razonables en que en que incurra o deba incurrir el asegurado para acelerar la reparación, reacondicionamiento o el reemplazo de los bienes asegurados.</t>
  </si>
  <si>
    <t>GASTOS PARA REACONDICIONAMIENTOS O  REPARACIONES PROVISONALES O TRANSITORIAS.</t>
  </si>
  <si>
    <t xml:space="preserve">Se ampara bajo la presente cobertura, los gastos razonables en que  en que incurra o deba incurrir el asegurado con el fin de efectuar reacondicionamientos o reparaciones provisionales transitorias, con el objeto de salvar, preservar o conservar los bienes amparados. </t>
  </si>
  <si>
    <t xml:space="preserve">Gastos extraordinarios. 100% de los gastos demostrados </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</si>
  <si>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</si>
  <si>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t>Cobertura automática para nuevos bienes. Sublímite de $1.500.000.000</t>
  </si>
  <si>
    <t>La presente clausula se amplia hasta $1.500 Millones para otorgar cobertura automática, a partir del momento en que el asegurado asuma la responsabilidad por los bienes hasta la suma asegurada, sujeto a que éste queda obligado a dar aviso a la aseguradora dentro de los 90 días siguientes. 
Se precisa, que la aplicación de esta cobertura dará derecho a la compañía al cobro de la prima proporcional calculada a prorrata, de acuerdo con las tasas ofrecidas en este proceso y correspondiente al periodo de amparo, incluido el término automático otorgado para esta condición.</t>
  </si>
  <si>
    <t>Conocimiento del riesgo.</t>
  </si>
  <si>
    <t>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condiciones de operación y en general, condiciones de los mismos. La compañía se reserva el derecho de llevar a cabo la inspección cuantas veces lo juzgue pertinente.</t>
  </si>
  <si>
    <r>
      <t>NOMBRAMIENTO DE AJUSTADOR</t>
    </r>
    <r>
      <rPr>
        <sz val="12"/>
        <color theme="1"/>
        <rFont val="Arial"/>
        <family val="2"/>
      </rPr>
      <t xml:space="preserve">
</t>
    </r>
  </si>
  <si>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u oficina similar en cartagena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</si>
  <si>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AVISO DE SINIESTRO</t>
  </si>
  <si>
    <t xml:space="preserve">No obstante lo dispuesto en las condiciones de la Póliza o en sus anexos, por la presente cláusula se conviene entre las partes, un término noventa (120)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</si>
  <si>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DEMERITO POR USO</t>
  </si>
  <si>
    <t>Aplicación  de demérito por uso y/o mejora tecnológica, unicamente para eventos de daños internos, eléctricos  y electrónicos y solo para bienes con edad superior a siete (7) años. Se calificará en condiciones complementarias el término adicional ofrecido.</t>
  </si>
  <si>
    <t>INDEMNIZACIÓN A VALOR DE REPOSICIÓN EN CASO DE PÉRDIDAS TOTALES</t>
  </si>
  <si>
    <r>
      <t xml:space="preserve">INDEMNIZACIÓN A VALOR DE REPOSICIÓN EN CASO DE PÉRDIDAS TOTALES APLICABLE SOLO A ROTURA DE MAQUINARIA Y EQUIPO ELECTRONICO: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t>
    </r>
    <r>
      <rPr>
        <b/>
        <sz val="12"/>
        <color theme="1"/>
        <rFont val="Arial"/>
        <family val="2"/>
      </rPr>
      <t xml:space="preserve">Años Demérito      Anual Demérito        Acumulado
1 – 7                                   0 %                            0 %
7 – 15                                 2 %                            15 %
De 15 en adelante       1,5 %                         máximo  30 %
</t>
    </r>
    <r>
      <rPr>
        <sz val="12"/>
        <color theme="1"/>
        <rFont val="Arial"/>
        <family val="2"/>
      </rPr>
      <t xml:space="preserve">
Esta cláusula no debe ser aplicada para las herramientas que tengan componentes eléctricos y electrónicos. Además se tendrá en cuenta para su aplicación no la fecha de adquisición, si no la fecha de entrada en funcionamiento, ó de repotenciación ó actualización del equipo.
No se aplicará tabla de deméritos ó descuentos adicionales al asegurado por rebobinado de transformadores en pérdidas totales ó parciales. 
La aseguradora acepta que solamente aplicará demérito por uso y/o mejora tecnológica, o deducción por cualquier otro concepto, en la liquidación de la indemnizaciones de los siniestros ocasionados por eventos de daños internos, electricos y/o electrónicos; en los casos en que los bienes tengan edad superior a siete (7) años. </t>
    </r>
  </si>
  <si>
    <t>DESIGNACION DE BIENES</t>
  </si>
  <si>
    <t>La compañía debe aceptar el título, nombre, denominación o nomenclatura con que el asegurado identifica o describe los bienes asegurados en sus registros o libros de comercio o contabilidad.</t>
  </si>
  <si>
    <t>PAGO DE LA INDEMNIZACION</t>
  </si>
  <si>
    <t>Poir medio de la presente clausula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 Igualmente cualquier suma anticipada, incluidas las de gastos adicionales que puedan surgir en el desarrollo del ajuste de la reclamación, serán girados a terceros, previa solicitud de la entidad.</t>
  </si>
  <si>
    <t xml:space="preserve">Anticipo de indemnizaciones. Hasta el 60%.  </t>
  </si>
  <si>
    <t>Bajo esta cláusula la aseguradora se compromete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a partir de la fecha de solicitud del mismo.
Igualmente cualquier suma anticipada, incluidas las de gastos adicionales que puedan surgir en el desarrollo del ajuste de la reclamación, serán girados a terceros, previa solicitud de la entidad. Igualmente cualquier suma anticipada, incluidas las de gastos adicionales que puedan surgir en el desarrollo del ajuste de la reclamación, serán girados a terceros, previa solicitud de la entidad.</t>
  </si>
  <si>
    <t>DERECHOS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</si>
  <si>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</si>
  <si>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Movilización de bienes para su uso y/o actividad. </t>
  </si>
  <si>
    <t>La compañia se compromete a que se debe extender a amparar los bienes asegurados, cuando sean movilizados para su uso y/o actividad a otros predios del asegurado o de terceros, incluyendo la movilización en vehículos transportadores y mientras permanezcan en estos otros predios, bajo los mismos amparos de la presente póliza.</t>
  </si>
  <si>
    <t>Traslado temporal de bienes.  Sublímite de $2.000.000.000</t>
  </si>
  <si>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tránsito).</t>
  </si>
  <si>
    <t>GASTOS ADICIONALES.
Sublímite  por la suma de $2,500.000.000,  incluido en el valor asegurado,sin aplicación de deducible y combinado para los siguientes gastos y coberturas.</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</si>
  <si>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</si>
  <si>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BIENES BAJO CUIDADO TENENCIA Y CONTROL</t>
  </si>
  <si>
    <r>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t>
    </r>
    <r>
      <rPr>
        <b/>
        <sz val="12"/>
        <color theme="1"/>
        <rFont val="Arial"/>
        <family val="2"/>
      </rPr>
      <t>Sublímite de $1.500.000.000</t>
    </r>
  </si>
  <si>
    <t>DETERMINACION DE LA PERDIDA INDEMNIZABLE</t>
  </si>
  <si>
    <t>La aseguradora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</si>
  <si>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REPOSICION O REEMPLAZO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</si>
  <si>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</si>
  <si>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Por igual valor de reposición o reemplazo se hará la indemnización de las secciones, partes o piezas de tales bienes, cuando en vez de reponerse o reemplazarse el conjunto o la totalidad de ellos o cada uno de ellos, se proceda a su reconstrucción o reparación necesaria para que no haya perjuicio alguno en la calidad o eficiencia de la producción u operación.</t>
  </si>
  <si>
    <t>2. Se entiende por valor de reposición de la totalidad de los bienes, de un conjunto o grupo de ellos o cada uno de ellos individualmente considerando, el valor a nuevo de los mismos, sin deducción alguna por depreciación, demérito, uso, vetustez, o en fin, por cualquier otro concepto.</t>
  </si>
  <si>
    <t>3.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</si>
  <si>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4. La compañía aseguradora también se obliga a indemnizar el siniestro total o parcial con base en el valor de la reconstrucción, reposición, reparación o reemplazo.</t>
  </si>
  <si>
    <r>
      <rPr>
        <b/>
        <sz val="12"/>
        <color theme="1"/>
        <rFont val="Arial"/>
        <family val="2"/>
      </rPr>
      <t>Cobertura para accesorios y equipo móvil</t>
    </r>
    <r>
      <rPr>
        <sz val="12"/>
        <color theme="1"/>
        <rFont val="Arial"/>
        <family val="2"/>
      </rPr>
      <t>: sublimite $50.000.000 Evento / Vigencia</t>
    </r>
  </si>
  <si>
    <t xml:space="preserve">DEDUCIBLES MAXIMOS PERMITIDOS </t>
  </si>
  <si>
    <t>PARA TODAS LAS COBERTURAS: 5% del valor de la pérdida sín mínimo</t>
  </si>
  <si>
    <t>ANEXO Nº 3  ESPECIFICACIONES  TECNICAS  SEGURO DE MANEJO ENTIDADES ESTATALES</t>
  </si>
  <si>
    <t>Seguro de Manejo Entidades Estatales</t>
  </si>
  <si>
    <t xml:space="preserve">INTERMEDIARIO </t>
  </si>
  <si>
    <t xml:space="preserve">Entidad Pública - </t>
  </si>
  <si>
    <t>AMPAROS OBLIGATORIOS</t>
  </si>
  <si>
    <t>Delitos  contra la Administración Pública</t>
  </si>
  <si>
    <t>Delitos contra el patrimonio económico.</t>
  </si>
  <si>
    <t xml:space="preserve">Juicios por Responsabilidad Fiscal </t>
  </si>
  <si>
    <t>Gastos de  reconstrucción de  cuentas.</t>
  </si>
  <si>
    <t>Gastos de  rendición de  cuentas.</t>
  </si>
  <si>
    <t>Amparar los riesgos que impliquen menoscabo de los fondos y/o bienes de propiedad de la entidad,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</si>
  <si>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MODALIDAD DE COBERTURA</t>
  </si>
  <si>
    <t>Los amparos otorgados, en la presente póliza, operan bajo la modalidad de delimitación temporal de cobertura, denominada OCURRENCIA, es decir que se cubrirán las pérdidas que sufra o que se causen al asegurado durante la vigencia de la póliza.</t>
  </si>
  <si>
    <t>VALORES ASEGURADOS OBLIGATORIOS</t>
  </si>
  <si>
    <t>Amparo básico</t>
  </si>
  <si>
    <t>Empleados no identificados  100% del valor  asegurado principal</t>
  </si>
  <si>
    <t>Protección de depósitos bancarios: 
100% del valor asegurado principal.</t>
  </si>
  <si>
    <t>Empleados de firmas temporales y especializadas, de cooperativas y empresas asociativas: 100% del valor asegurado principal.</t>
  </si>
  <si>
    <t xml:space="preserve">Pago del siniestro sin necesidad de Fallo Fiscal  </t>
  </si>
  <si>
    <t>Costas en juicios y honorarios profesionales 
50% del Valor Asegurado</t>
  </si>
  <si>
    <t>Bienes bajo cuidado, tenencia o control declarados por el asegurado. 50% del valor asegurado</t>
  </si>
  <si>
    <t>Gastos de Reconstrucción de cuentas</t>
  </si>
  <si>
    <t>Gastos de Rendición de cuentas</t>
  </si>
  <si>
    <t>Cargos Asegurados</t>
  </si>
  <si>
    <t>Total Planta de cargos del Asegurado</t>
  </si>
  <si>
    <t>CLAUSULAS Y SUBLIMITES OBLIGATORIOS</t>
  </si>
  <si>
    <t>EMPLEADOS NO IDENTIFICADOS</t>
  </si>
  <si>
    <r>
      <t xml:space="preserve">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Los faltantes de inventario estarán amparados en los mismos términos establecidos anteriormente, siempre y cuando no sean atribuibles a entradas y salidas de almacén. Prevalecerá sobre esta condición el señalamiento de la pérdida por hurto simple cuando así lo indique la entidad. No se interpretara como faltante de inventario la pérdida de bienes en deposito y/o almacenados (guardados), que sean señaladas como hurto simple.  
</t>
    </r>
    <r>
      <rPr>
        <b/>
        <sz val="12"/>
        <color theme="1"/>
        <rFont val="Arial"/>
        <family val="2"/>
      </rPr>
      <t>NOTA: Para faltantes de inventario, sublimite del 15%</t>
    </r>
  </si>
  <si>
    <t>PROTECCIÓN DE DEPÓSITOS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</si>
  <si>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autografas</t>
  </si>
  <si>
    <t>EXTENSION DE COBERTURA PARA EMPLEADOS OCASIONALES, TEMPORALES Y TRANSITORIOS</t>
  </si>
  <si>
    <t>Por la presente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</si>
  <si>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EXTENSION DE COBERTURA PARA EMPLEADOS DE FIRMAS ESPECIALIZADAS Y OTROS</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</si>
  <si>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</si>
  <si>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 xml:space="preserve">EXTENSIÓN DE COBERTURA PARA PERDIDAS OCASIONADAS POR EMPLEADOS DE CONTRATISTAS INDEPENDIENTES  </t>
  </si>
  <si>
    <t>AL 100% DEL VALOR ASEGURADO.</t>
  </si>
  <si>
    <t>CLAUSULAS  PARTICULARES Y CONDICIONES ESPECIALES OBLITATORIAS</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</si>
  <si>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t>
  </si>
  <si>
    <t xml:space="preserve">No obstante lo dispuesto en las condiciones la Póliza o en sus anexos,  por la presente cláusula se conviene entre las partes, un término de ciento veninte dias  (120) días habiles para que el Asegurado de aviso al Asegurador de cualquier evento que afecte a la presente Póliza, contados a partir de la fecha en que haya tenido conocimiento de dicho evento, sin perjuicio de lo establecido en el artículo 1081 del Código de Comercio. </t>
  </si>
  <si>
    <t>Sin perjuicios de las disposiciones procesales para los efectos relacionados con el presente contrato, se fija como domicilio de las partes la ciudad de distrito de cartagena , en la República de Colombia.</t>
  </si>
  <si>
    <t>RESTABLECIMIENTO AUTOMÁTICO DEL VALOR ASEGURADO POR PAGO DE SINIESTRO CON  COBRO DE PRIMA (1) VEZ</t>
  </si>
  <si>
    <t>AMPARO AUTOMATICO NUEVOS CARGOS</t>
  </si>
  <si>
    <t xml:space="preserve">Bajo esta cláusula se otorga amparo automático  a todo nuevo cargo creado por la entidad, durante la vigencia de la misma, sin que exista obligación por parte de la entidad asegurada de reportarle dichos nuevos cargos. desde que los cargos a incluir cuenten con las mismas seguridades y controles que los reportados. </t>
  </si>
  <si>
    <t>MODIFICACIÓN DE CARGOS</t>
  </si>
  <si>
    <t>Bajo esta cláusula se ampara en forma automática todo cambio de denominación o modificaciones que sufran los mismos,  que durante la vigencia de la póliza realice la entidd, sin que éste se obligue a reportarle tales cambios y/o modificaciones.</t>
  </si>
  <si>
    <t>DEFINICIÓN DE TRABAJADOR O EMPLEADO</t>
  </si>
  <si>
    <t>La Compañía  acepta bajo la presente cláusula, que el término "trabajador empleado" dondequiera que se utilice en la póliza significará:
. La persona natural que, dentro del desempeño del cargo asegurado, presta su servicio a la entidad, vinculada a éste mediante contrato de trabajo, orden de trabajo o mediante nombramiento por decreto o resolución.
·Los asesores y consultores que desarrollan funciones en la entidad.
·Uno o más oficinistas o empleados del asegurado.
·Estudiantes invitados mientras estén prosiguiendo estudios o deberes en los predios del asegurado.
·Contratistas bajo la Prestación de Servicios Profesionales. 
·Empleados de seguridad y contratistas y sus empleados, mientras dichos contratistas estén desarrollando servicios temporales para el asegurado.
·Personas suministradas por compañías especializadas para desarrollar trabajos propios del asegurado y bajo supervisión en cualquiera de las oficinas o predios del asegurado.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poliza, sin exceder la fecha de finalización de vigencia.</t>
  </si>
  <si>
    <t>DESIGNACIÓN DE BIENES</t>
  </si>
  <si>
    <t>La Compañía acepta el título, nombre, denominación o nomenclatura con que el asegurado identifica o describe los bienes asegurados en sus registros, inventarios, bases de datos, libros de comercio o contabilidad o similares.</t>
  </si>
  <si>
    <t>CAJAS MENORES</t>
  </si>
  <si>
    <t>Por medio de la presente clausula queda expresamente acordado que se otrorga cobertura para los dineros en cajas menores sin aplicación de decucible y sin limite por evento o en la vigencia</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</si>
  <si>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</si>
  <si>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</si>
  <si>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DETERMINACION PERDIDA INDEMNIZABLE</t>
  </si>
  <si>
    <t>Bajo esta cláusula, la aseguradora acepta expresamente,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</si>
  <si>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 xml:space="preserve">CONOCIMIENTO DEL RIESGO
</t>
  </si>
  <si>
    <t>Mediante la presente cláusula queda entendido, convenido y aceptado que la aseguradora ha inspeccionado los riesgos a que estan sujetos los bienes muebles e inmuebles, activos e intereses patrimoniales de la CAR, razon por la cual deja constancia del conocimiento y aceptacion de los hechos, circunstancias y, en general condiciones de las mismas.  La Aseguradora se reserva el derecho de repetir dicha inspección cuantas veces lo juzgue pertinente</t>
  </si>
  <si>
    <t>MODIFICACIÓN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</si>
  <si>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  </t>
  </si>
  <si>
    <t>PERÍODO ADICIONAL DE COBERTURAS</t>
  </si>
  <si>
    <t>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t>
  </si>
  <si>
    <t xml:space="preserve"> NOMBRAMIENTO DE AJUSTADOR 
</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</si>
  <si>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similar en Cartagena.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</si>
  <si>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 xml:space="preserve">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
Se precisa que en caso que se realice el giro en dinero, la aseguradora no puede descontar de este el impuesto al valor agregado.
</t>
  </si>
  <si>
    <t>GASTOS ADICIONALES DE HORAS EXTRAS Y TRABAJO NOCTURNO</t>
  </si>
  <si>
    <t xml:space="preserve">Se deben amparar los gastos adicionales por concepto de horas extras, trabajo nocturno o en días festivos, flete expreso y aéreo, que se incurran con motivo de una pérdida o daño amparado, en exceso del valor asegurado y con límite del 60% del valor asegurado. </t>
  </si>
  <si>
    <t>PAGO DE INDEMNIZACIÓN  sin necesidad del fallo judicial o de responsabilidad fiscal</t>
  </si>
  <si>
    <t>Con base en la determinación de responsabilidad de empleados del asegurado  en la investigación administrativa.</t>
  </si>
  <si>
    <t>NO APLICACIÓN DE LA CONDICION DE COMPENSACIÓN, EN CASO DE SINIESTRO.</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</si>
  <si>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</si>
  <si>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GASTOS POR PAGOS DE AUDITORES  REVISORES Y CONTADORES (Sublimite 50%)</t>
  </si>
  <si>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</si>
  <si>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t>GASTOS PARA LA DEMOSTRACIÓN DEL SINIESTRO</t>
  </si>
  <si>
    <r>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2"/>
        <color theme="1"/>
        <rFont val="Arial"/>
        <family val="2"/>
      </rPr>
      <t>hasta el 100% de los gastos demostrados.</t>
    </r>
  </si>
  <si>
    <t>GASTOS ADICIONALES.
Sublímite 30% del límite asegurado.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</si>
  <si>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t>
  </si>
  <si>
    <t>COSTAS EN JUICIO, HONORARIOS PROFESIONALES Y SELECCIÓN DE PROFESIONALES PARA LA DEFENSA.</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</si>
  <si>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</si>
  <si>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HONORARIOS PROFESIONALES DE ABOGADOS, CONSULTORES,  AUDITORES, INTERVENTORES, ETC
Sublímite 20% del límite asegurado.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</si>
  <si>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</si>
  <si>
    <t>PÉRDIDAS A TRAVÉS DE SISTEMAS COMPUTARIZADOS</t>
  </si>
  <si>
    <t>De acuerdo con las condiciones generales y particulares de la póliza se amparan las pérdidas o daños que se originen o sean ocasionados a través de sistemas computarizados.</t>
  </si>
  <si>
    <t>FALTANTES DE INVENTARIOS 15%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</si>
  <si>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</si>
  <si>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APLICACIÓN DE LA PÓLIZA, FRENTE AL SEGURO DE INFIDELIDAD Y RIESGOS FINANCIEROS (SI SE TIENE CONTRATADA PÓLIZA DE IRF).
(CADA PÓLIZA APLICA SUS DEDUCIBLES EN FORMA INDEPENDIENTE).</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</si>
  <si>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</si>
  <si>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PERIODO ADICIONAL DE COBERTURA CONTINUIDAD DE AMPARO Y/O EXTENSIÓN DE COBERTURA</t>
  </si>
  <si>
    <t>Hasta 30 días después de desvinculado el funcionario, siempre y cuando este vigente la póliza.</t>
  </si>
  <si>
    <t>ANTICIPO DE LA INDEMNIZACION</t>
  </si>
  <si>
    <t>Aplica hasta por el 60% del valor del siniestro, una vez la aseguradora reciba el informe preliminar del ajustador indicando que el reclamo es procedente.</t>
  </si>
  <si>
    <t>APLICACIÓN DE LA PÓLIZA, FRENTE AL SEGURO DE INFIDELIDAD Y RIESGOS FINANCIEROS (SI SE TIENE CONTRATADA PÓLIZA DE IRF) (CADA PÓLIZA APLICA SUS DEDUCIBLES EN FORMA INDEPENDIENTE).</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</si>
  <si>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</si>
  <si>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</si>
  <si>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CLÁUSULA DE JURISDICCION Y SOLUCION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</si>
  <si>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                                                                                                                          a). 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</si>
  <si>
    <t>SIN APLICACIÓN DE DEDUCIBLES</t>
  </si>
  <si>
    <t>ANEXO No 4  ESPECIFICACIONES  TECNICAS SEGURO DE RESPONSABILIDAD CIVIL EXTRACONTRACTUAL</t>
  </si>
  <si>
    <t>TOMADOR</t>
  </si>
  <si>
    <t xml:space="preserve">TERCEROS AFECTADOS </t>
  </si>
  <si>
    <t>Seguro de Responsabilidad Civil Extracontractual</t>
  </si>
  <si>
    <t>CONDICIONES TECNICAS BASICAS OBLIGATORIAS</t>
  </si>
  <si>
    <t xml:space="preserve">DIRECCION COMERCIAL </t>
  </si>
  <si>
    <t>UBICACIÓN GEOGRAFICA</t>
  </si>
  <si>
    <t>Republica de Colombia</t>
  </si>
  <si>
    <t>JURISDICCION</t>
  </si>
  <si>
    <t>Esta póliza ampara en todas partes del mundo, con sujeción a la Ley Colombiana. La cobertura mundial, operará solo para viajes de servidores públicos al exterior, en calidad de trabajo.</t>
  </si>
  <si>
    <t xml:space="preserve">INTERES ASEGURADO </t>
  </si>
  <si>
    <t>Se cubren los perjuicios patrimoniales y extrapatrimoniales que se causen a terceros con motivo de la responsabilidad civil en que incurra el asegurado de acuerdo con la Ley Colombiana, por lesiones o muerte a personas y/o destrucción de bienes y  perjuicios económicos, incluyendo lucro cesante y daños morales, como consecuencia de tales daños  personales y/ materiales, causados durante el giro normal de su actividad, llevados a cabo en cualquier lugar dentro del territorio Colombiano.</t>
  </si>
  <si>
    <t>BIENES E INTERESES ASEGURABLES</t>
  </si>
  <si>
    <t>Se considerarán asegurados todos los predios y actividades que el asegurado posea y desarrolle, bien sea en arriendo, comodato, use o entregue en comodato y aquellos de terceros que la entidad use, mantenga, ocupe, y desempeñe sus actividades y operaciones, o que sea tenedor o a cualquier título y en general en los cuales desarrolle y realice las actividades propias de la administración municipal, control y de servicio a la comunidad, incluyendo los predios e instalaciones públicos que, de acuerdo a la ley, se encuentren bajo su responsabilidad, protección, administración y control.</t>
  </si>
  <si>
    <t>COBERTURAS VALORES ASEGURADOS  Y SUBLIMITES OBLIGATORIOS</t>
  </si>
  <si>
    <t>Predios, Labores y operaciones. (PLO)</t>
  </si>
  <si>
    <t>Actividades de cargue, descargue y transporte de bienes, incluyendo eventualmente los azarosos e inflamables.</t>
  </si>
  <si>
    <t>Transporte y Manejo de Materias prima y Productos</t>
  </si>
  <si>
    <t>Actividades deportivas, culturales y sociales dentro y fuera de los predios del asegurado</t>
  </si>
  <si>
    <t>Avisos, vallas y letreros dentro y fuera de predios, sean o no instalados por el asegurado</t>
  </si>
  <si>
    <t>Perjuicios causados por directivos, representantes  y empleados del asegurado, en el desempeño de sus funciones y dentro de las actividades del asegurado, dentro y fuera de Colombia, incluyendo en viajes. La presente cobertura no ampara la responsabilidad civil profesional, ni RC Servidores Publicos</t>
  </si>
  <si>
    <t xml:space="preserve">Contaminación accidental, súbita e imprevista </t>
  </si>
  <si>
    <t>Eventos sociales organizados por el asegurado, desarrollados dentro y fuera de sus predios.</t>
  </si>
  <si>
    <t>RC Incendio y explosión.</t>
  </si>
  <si>
    <t>Participación del asegurado en ferias y exposiciones nacionales e internacionales</t>
  </si>
  <si>
    <t>Posesión, uso y mantenimiento de depósitos, tanques y tuberías o redes.</t>
  </si>
  <si>
    <t>Uso de Restaurantes y cafeterías, campos deportivos, clubes y casinos.</t>
  </si>
  <si>
    <t>Uso de ascensores, elevadores, escaleras automáticas, grúas, montacargas y equipos de trabajo y transporte dentro de predios.</t>
  </si>
  <si>
    <t>Actividades propias del asegurado que realicen sus empleados temporales, ocasionales o transitorios, excluyendo errores y omisiones.</t>
  </si>
  <si>
    <t xml:space="preserve">Propietarios, Arrendatarios y/o poseedores </t>
  </si>
  <si>
    <t>Contratistas y subcontratistas independientes. Incluyendo trabajos de mantenimiento, reparaciones y modificaciones de predios.</t>
  </si>
  <si>
    <t xml:space="preserve">Evento </t>
  </si>
  <si>
    <t>Vigencia</t>
  </si>
  <si>
    <t>Bienes bajo cuidado, tenencia y control y custodia, declarados o no.</t>
  </si>
  <si>
    <t xml:space="preserve"> </t>
  </si>
  <si>
    <t>R.C. Parqueaderos.</t>
  </si>
  <si>
    <t>R.C. Cruzada.</t>
  </si>
  <si>
    <t>R.C. Patronal. En exceso de la seguridad social.</t>
  </si>
  <si>
    <t>R.C. Vehículos propios y no propios.</t>
  </si>
  <si>
    <t>Gastos Médicos, hospitalarios y traslado de víctimas.</t>
  </si>
  <si>
    <t>Otras propiedades adyacentes</t>
  </si>
  <si>
    <t>R.C. Errores de Puntería, uso de armas de fuego : Incluye personal contratista de firma especializada que la Entidad, utiliza para labores de vigilancia o de seguridad, escoltas y uso de perros guardianes.</t>
  </si>
  <si>
    <t>Hasta 1000 SMMLV.</t>
  </si>
  <si>
    <t>COBERTURA BASICA</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</si>
  <si>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daños a la salud, daños estéticos y otros que se enmarquen como extrapatrimoniales con motivo de la responsabilidad civil extracontractual en que incurra de acuerdo con la ley colombiana.
La compañía responderá, por los costos del proceso que el tercero damnificado o sus causahabientes promuevan en su contra o la del asegurado (valores incluidos dentro de la suma asegurada principal), con las salvedades siguientes:
La compañía responderá, además, por los costos del proceso (haciéndo parte de la suma asegurada y no en adición a ella) que el tercero damnificado o sus causahabientes promuevan en su contra o la del asegurado.</t>
  </si>
  <si>
    <t>RESPONSABILIDAD CIVIL DERIVADA DE MONTAJES, CONSTRUCCIONES Y OBRAS CIVILES PARA EL MANTENIMIENTO Y/O AMPLIACIÓN O ENSANCHE DE PREDIOS. (CUANDO APLIQUE)
Sublimite $500.000.000 del valor asegurado evento</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</si>
  <si>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</si>
  <si>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Sin perjuicios de las disposiciones procesales para los efectos relacionados con el presente contrato, se fija como domicilio de las partes el DISTRITO DE CARTAGENA , en la República de Colombia.</t>
  </si>
  <si>
    <t>RESTABLECIMIENTO AUTOMATICO DEL VALOR ASEGURADO  POR PAGO DE  SINIESTRO.</t>
  </si>
  <si>
    <t>BIENES BAJO CUIDADO, TENENCIA Y CONTROL</t>
  </si>
  <si>
    <t>Se cubren los daños que dichos bienes causen a terceros.</t>
  </si>
  <si>
    <t>RESPONSABILIDAD CIVIL CRUZADA.</t>
  </si>
  <si>
    <t xml:space="preserve">La presente cobertura se extiende a amparar las reclamaciones presentadas entre si por cada uno de los contratistas que desarrollen simultáneamente proyectos relacionados con la misión y objeto de Entidad. en la misma forma en que se aplicaría si a cada uno de ellos se hubiera expedido una póliza por separado. </t>
  </si>
  <si>
    <t xml:space="preserve">RESPONSABILIDAD CIVIL CRUZADA ENTRE CONTRATISTAS. </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</si>
  <si>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durante la vigencia de la póliza.</t>
  </si>
  <si>
    <t xml:space="preserve">VARIACIONES DEL RIESGO, CON TÉRMINO DE REPORTE DE NOVENTA (120) DÍAS.  </t>
  </si>
  <si>
    <t>El asegurado puede efectuar las modificaciones dentro del riesgo, que juzgue  necesarias para el funcionamiento de su objeto o negocio. Cuando tales modificaciones varíen sustancial, objetiva y materialmente los riesgos conocidos y aceptados por la compañía, el asegurado deberá avisar de ellas por escrito a la compañía dentro de los CIENTOVEINTE (120) días comunes contados a partir del final de estas modificaciones, sí éstos constituyen agravación de los riesgos.</t>
  </si>
  <si>
    <t xml:space="preserve">NO CONCURRENCIA DE DEDUCIBLES: </t>
  </si>
  <si>
    <t>Queda entendido, convenido y aceptado, de presentarse una pérdida indemnizable bajo la presente póliza y sí para la misma existen deducibles diferentes, para efectos de la indemnización se aplicará únicamente el deducible más bajo y no la sumatoria de ellos.</t>
  </si>
  <si>
    <t>Mediante la presente cláusula queda entendido, convenido y aceptado que la aseguradora ha inspeccionado los riesgos a que estan sujetos los bienes muebles e inmuebles, activos e intereses patrimoniales del DISTRITO TURÍSTICO Y CULTURAL DE CARTAGENA DE INDIAS, razon por la cual deja constancia del conocimiento y aceptacion de los hechos, circunstancias y, en general condiciones de las mismas.  La Aseguradora se reserva el derecho de repetir dicha inspección cuantas veces lo juzgue pertinente</t>
  </si>
  <si>
    <t>COSTOS E INTERESES DE MORA</t>
  </si>
  <si>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</si>
  <si>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INDEMNIZACIÓN POR CLARA EVIDENCIA SIN QUE EXISTA PREVIO FALLO JUDICIAL.</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</si>
  <si>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</si>
  <si>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COSTAS LEGALES Y HONORARIOS DE ABOGADOS</t>
  </si>
  <si>
    <t>Los cuales el asegurado debe asumir en la defensa de sus intereses, como consecuencia de una demanda, por la víctima, de alguna petición, judicial o extrajudicial, aún cuando dicha demanda fuere infundada, falsa o fraudulenta.</t>
  </si>
  <si>
    <t>DEPOSITOS, TANQUES Y TUBERIAS EN PREDIOS</t>
  </si>
  <si>
    <t>Posesión, uso y mantenimiento de depósitos, tanques y tuberías, ubicados o instalados dentro de los predios del asegurado.</t>
  </si>
  <si>
    <t xml:space="preserve">USO DE ARMAS DE FUEGO Y ERRORES DE PUNTERÍA.     </t>
  </si>
  <si>
    <t>Por la presente cláusula y no obstante lo que en contrario  se diga en las condiciones generales de la Póliza o en sus anexos, la aseguradora ampara la responsabilidad civil de La Entidad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vigilantes propios sujetos al cumplimiento de los establecido en el Decreto 356/94; vigilantes no propios en exceso del límite detallado en el Decreto 356/94 y otras normas complementarias.
Tratándose de vigilantes no propios, esta cobertura operará en exceso de la póliza de responsabilidad civil de la empresa de vigilancia, siempre que la póliza exista y se logre obtener la indemnización en caso de reclamo bajo dicha póliza con su límite asegurado.</t>
  </si>
  <si>
    <t>SELECCIÓN DE PROFESIONALES PARA LA DEFENSA</t>
  </si>
  <si>
    <t>Los profesionales encargados de la defensa, corresponderá a  La Entidad, o a los funcionarios que ésta designe, quienes para su aprobación presentarán a la Aseguradora la propuesta correspondiente. La Aseguradora podrá previo común acuerdo con La Entidad, asumir la defensa de cualquier litigio o procedimiento legal a nombre del asegurado, a través de abogados elegidos por éste.</t>
  </si>
  <si>
    <t xml:space="preserve">COBERTURA PARA VEHICULOS PROPIOS Y NO PROPIOS </t>
  </si>
  <si>
    <t>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equipos que no tengan tracción propia. 
Esta cobertura opera en exceso de los límites contratados en la Póliza de Automóviles si las hay. De no haber póliza de automóviles ó no haber sido indemnizado el reclamo, esta cobertura cubrirá como primera capa.
Tambien opera en exceso de las polizas de, maquinaria y equipo, casco embarcaciones y SOAT
PARAGRAFO: Los límites asegurados operan de manera independiente para el amparo de vehículos propios y para el amparo de vehículos no propios.</t>
  </si>
  <si>
    <t>RESPONSABILIDAD CIVIL PATRONAL</t>
  </si>
  <si>
    <t xml:space="preserve">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t>
  </si>
  <si>
    <t xml:space="preserve">GASTOS MÉDICOS, HOSPITALARIOS Y TRASLADO DE VICTIMAS. </t>
  </si>
  <si>
    <t>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Entidad.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</si>
  <si>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DEFINICION DE TERCEROS</t>
  </si>
  <si>
    <t>a. Se deja constancia que los usuarios de cualquier servicio ofrecido por la Entidad se consideraran terceros para efectos de cualquier reclamacion que deban formularle a la Entidad, incluyendo servidores publicos (funcionarios publicos u oficiales al servicio de la Entidad), socios, directivos, representante legal, jubilados, contratistas, subcontratistas ó cualquier persona natural o juridica que tenga una relacion contractual con esta entidad pero exceptuando la responsabilidad que se derive de la ejecucion del contrato
b. Se consideran terceros las entidades o personas que se encuentran en predios de la Entidad y que desarrollan sus propias actividades de manera independiente a las ejecutadas por la Entidad.</t>
  </si>
  <si>
    <t xml:space="preserve">AMPARO AUTOMATICO PARA PREDIOS Y NUEVAS OPERACIONES </t>
  </si>
  <si>
    <t>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t>
  </si>
  <si>
    <t>USO DE CAFETERÍAS, RESTAURANTES, CASINOS Y BARES AVISOS Y VALLAS</t>
  </si>
  <si>
    <t xml:space="preserve">Por la presente cláusula y no obstante lo que se diga en contrario en las condiciones generales de la póliza o en sus anexos, la Aseguradora cubre la responsabilidad civil del Asegurado, como consecuencia de la propiedad, posesión, tenencia, mantenimiento y uso de cafeterías, restaurantes, casinos y bares, así como de avisos, vallas y en general bienes utilizados para propaganda y  publicidad. </t>
  </si>
  <si>
    <t>ACTIVIDADES SOCIALES, CULTURALES Y DEPORTIVAS</t>
  </si>
  <si>
    <t>Por la presente cláusula y no obstante lo que se diga en contrario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 incluyendo la que se derive de las visitas a las dependencias de la Entidad, de estudiantes y visitantes en general.
No obstante el objeto social del asegurado, se deja constancia que aquellos eventos esporádicos que realice el asegurado o cualquier otra persona autorizada, con el fin de celebrar actividades sociales, recreativas y culturales, no serán consideradas como modificaciones ni agravaciones al riesgo asegurado; por lo tanto, no tendría aplicación los artículos 1058 y 1060 del Código de Comercio.</t>
  </si>
  <si>
    <t>TRANSPORTE Y MANEJO DE MATERIAS PRIMAS Y PRODUCTOS</t>
  </si>
  <si>
    <t>Por la presente cláusula queda aclarado y convenido que la Póliza ampara la responsabilidad civil, como consecuencia del transporte y manejo por parte del asegurado, contratistas ó subcontratistas, de materias primas y productos de cualquier naturaleza, incluyendo la manipulación, cargue y  descargue. Entendiéndose que toda esta operación puede ser ejecutada directamente por la Entidad ó contratada. Exceptuando  de esta cobertura los daños a la mercancía transportada y al vehículo transportador.</t>
  </si>
  <si>
    <t>EXTENSIÓN DEL SITIO Ó SITIOS DONDE SE ASEGURA EL RIESGO</t>
  </si>
  <si>
    <t>Por medio de la presente Cláusula se conviene en amparar en todas sus partes la Responsabilidad Civil del Asegurado, derivada de los perjuicios patrimoniales y extrapatrimoniales, por daños causados a bienes de terceros; lesiones personales ó muerte a terceros, por empleados, personal a su servicio, durante el desempeño de sus funciones en el giro normal de sus  negocios y en cualquier sitio o sitios, donde se hallen  desarrollando las mismas.</t>
  </si>
  <si>
    <t xml:space="preserve">PAGO DE INDEMNIZACIONES </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</si>
  <si>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la Entidad asegurada. </t>
  </si>
  <si>
    <t>COBERTURA PARA ELEVADORES</t>
  </si>
  <si>
    <t>Por la presente cláusula y no obstante lo que en contrario se diga en las condiciones generales de la póliza o en sus anexos, mediante el presente seguro, se ampara la responsabilidad civil por los perjuicios patrimoniales y extrapatrimoniales que debiere pagar la Entidad como consecuencia del uso o manejo de elevadores, ascensores, cabrias, montacargas, carretas, escaleras metálicas y equipos similares dentro de los predios del asegurado.
La palabra elevadores comprenderá: ascensores, cabrias, carretas, escaleras mecánicas, montacargas, equipos similares así como los carros plataformas, pozos, cajas y maquinaria que de ellos forman parte.</t>
  </si>
  <si>
    <t>COBERTURA DE  CONTAMINACION ACCIDENTAL SUBITA E IMPREVISTA</t>
  </si>
  <si>
    <t>No obstante cualquier estipulación en contrario de las condiciones generales y particulares de la póliza y sus anexos, esta póliza de seguro cubre contaminación accidental subita  e imprevista, proveniente de cualquiera de las actividades desarrolladas por el asegurado.</t>
  </si>
  <si>
    <t>PROPIETARIOS, COPROPIETARIOS, ARRENDATARIOS Y POSEEDORES</t>
  </si>
  <si>
    <t>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t>
  </si>
  <si>
    <t>1. Hechos de porteros, conserjes, jardineros u otros dependientes del asegurado, con motivo de sus funciones al servicio del inmueble.</t>
  </si>
  <si>
    <t>2. Reparaciones, modificaciones o construcciones dentro de los mismos inmuebles.</t>
  </si>
  <si>
    <t>RESPONSABILIDAD CIVIL POR INCENDIO Y/Ó RAYO, EXPLOSIÓN</t>
  </si>
  <si>
    <t>La póliza se extiende a cubrir los daños y perjuicios patrimoniales y extrapatrimoniales ocasionados a terceros por Incendio, Rayo y Explosión.</t>
  </si>
  <si>
    <t>PARTICIPACIÓN DE LA ENTIDAD EN FERIAS Y EXPOSICIONES NACIONALES E INTERNACIONALES</t>
  </si>
  <si>
    <t>En el desarrollo de su actividad - Se excluye Estados Unidos, Puerto Rico y Canadá</t>
  </si>
  <si>
    <t>GASTOS DE DEFENSA, CAUCIONES Y COSTAS PROCESALES</t>
  </si>
  <si>
    <t>La presente póliza ampara, aún en exceso de la suma asegurada, los siguientes gastos:
1. Los honorarios de abogado y demás gastos que tenga que sufragar el Asegurado para la defensa de sus intereses, como consecuencia de la reclamación judicial o extrajudicial de la víctima o sus causahabientes, aún en el caso de que sea infundada, falsa o fraudulenta.
2. El costo de cualquier clase de caución que el Asegurado tenga que prestar en los procesos de que trata el numeral anterior. La Aseguradora no se obliga sin embargo, a otorgar dichas cauciones.</t>
  </si>
  <si>
    <t>En los casos en los que por no haber condena u obligación de indemnizar en cabeza del Asegurado, sólo haya lugar al reconocimiento de gastos de defensa y/o cauciones judiciales bajo esta póliza, no habrá lugar a la aplicación de deducible.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</si>
  <si>
    <t>SUBROGACION</t>
  </si>
  <si>
    <t xml:space="preserve">Contempla bajo esta condición, el otorgamiento de las siguientes condiciones:
Al indemnizar un siniestro la aseguradora se subroga, por ministerio de la ley y hasta concurrencia de su importe, en los derechos del Asegurado contra las personas responsables del siniestro, no obstante la aseguradora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</si>
  <si>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terna debe corresponder a firmas de Ajustadores con sede principal o sucursal  en Cartagena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</si>
  <si>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EXTENSION DE COBERTURA PARA BIENES DE PROPIEDAD DE EMPLEADOS</t>
  </si>
  <si>
    <t xml:space="preserve">Esta cobertura se extiende a cubrir los daños materiales causados por el asegurado o sus dependientes, contratistas y subcontratistas, a bienes de propiedad de empleados ocasionados dentro ó fuera de los predios del asegurado. </t>
  </si>
  <si>
    <t>RESPONSABILIDAD CIVIL DEL ASEGURADO FRENTE A FAMILIARES DE LOS TRABAJADORES</t>
  </si>
  <si>
    <t xml:space="preserve">Queda expresamente convenido y acordado que para efectos de este seguro se entederán como terceros los familiares del personal del asegurado, siempre y cuando los mismos no tengan relación contractual con la entidad. </t>
  </si>
  <si>
    <t xml:space="preserve"> NO CONCURRENCIA DE AMPAROS, CLAUSULAS O CONDICIONES</t>
  </si>
  <si>
    <t>ADICIONALMENTE LA COMPAÑÍA SERA RESPONSABLE POR:</t>
  </si>
  <si>
    <t>a.) Todos los gastos y expensas judiciales decretados a favor de cualquier reclamante contra el asegurado. 
b.) Todos los honorarios de abogado, gastos y expensas judiciales en que haya incurrido el Asegurado, tanto para la etapa de conciliación extrajudicial como para el proceso judicial, con el consentimiento escrito de la compañía para oponerse a cualquier reclamo. 
c.) Asistencia jurídica en proceso penal y civil
La compañía responderá, aun en exceso de la suma asegurada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</si>
  <si>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ANEXO Nº 5  (ESPECIFICACIONES TECNICAS SEGURO DE AUTOMOVILES)</t>
  </si>
  <si>
    <t xml:space="preserve">AUTOMOVILES </t>
  </si>
  <si>
    <t xml:space="preserve">Entidad Pública </t>
  </si>
  <si>
    <t>Objeto del Seguro:</t>
  </si>
  <si>
    <t xml:space="preserve">Amparar los daños y/o pérdidas que sufran los vehículos de propiedad, bajo tenencia, control o por los que sea legalmente responsable la entidad, o los perjuicios patrimoniales y/o extrapatrimoniales por daños a bienes o lesiones o muerte a terceros que causen. </t>
  </si>
  <si>
    <t>LIMITES ASEGURADOS RESPONSABILIDAD CIVIL EXTRACONTRATUAL OBLIGATORIO</t>
  </si>
  <si>
    <t>AUTOMOVILES</t>
  </si>
  <si>
    <t>- Daños a bienes de terceros</t>
  </si>
  <si>
    <t>- Lesiones o muerte a una persona</t>
  </si>
  <si>
    <t>- Lesiones o muerte a dos o más personas</t>
  </si>
  <si>
    <t xml:space="preserve">o limite unico combinado de </t>
  </si>
  <si>
    <t>COBERTURAS AL VEHICULO OBLIGATORIAS</t>
  </si>
  <si>
    <t>Pérdida Total por Daños</t>
  </si>
  <si>
    <t>Valor Guia de Valores (Tabla de Fasecolda) mas accesorios</t>
  </si>
  <si>
    <t>Pérdida Parcial por Daños</t>
  </si>
  <si>
    <t>Pérdida total o Parcial por Hurto</t>
  </si>
  <si>
    <t>Terremoto, temblor y/o erupción volcánica y otros eventos de la naturaleza.</t>
  </si>
  <si>
    <t>Amparo Patrimonial</t>
  </si>
  <si>
    <t>SI</t>
  </si>
  <si>
    <t>Asistencia Jurídica en Proceso Civil, Penal y Administrativo.</t>
  </si>
  <si>
    <t xml:space="preserve">Asistencia en viaje </t>
  </si>
  <si>
    <t>Incluyendo perímetro urbano y rural, excluye motos. Sin limite de eventos.</t>
  </si>
  <si>
    <t>Casa Cárcel</t>
  </si>
  <si>
    <t>Gastos de transporte</t>
  </si>
  <si>
    <t>Con un tiempo mínimo de 60 días y $40.000 diarios.</t>
  </si>
  <si>
    <t>Gastos de grúa, transporte y protección al vehículo, para automóviles, vehículos livianos y camionetas.</t>
  </si>
  <si>
    <t>Sin limite de kilometraje</t>
  </si>
  <si>
    <t>Huelga, Motín, Asonada, Conmoción Civil o Popular, explosión, terrorismo (Actos Mal Intencionados de Terceros), movimientos subversivos o, en general, conmociones populares de cualquier clase.</t>
  </si>
  <si>
    <t>Incluidos actos terroristas y riesgos asegurados por pólizas contratadas por el gobierno nacional o entidades de cualquier orden</t>
  </si>
  <si>
    <t xml:space="preserve">Accidentes Personales para el conductor </t>
  </si>
  <si>
    <t>Valor asegurado $50.000.000</t>
  </si>
  <si>
    <t>Vehiculo de reemplazo</t>
  </si>
  <si>
    <t>10 dias perdida parciale / 15 dias perdida total</t>
  </si>
  <si>
    <t>Deducible</t>
  </si>
  <si>
    <t>No aplicación de deducible</t>
  </si>
  <si>
    <t>PARQUE AUTOMOTOR</t>
  </si>
  <si>
    <t>Ver relacion adjunta</t>
  </si>
  <si>
    <t xml:space="preserve">HONORARIOS DE ABOGADOS Y GASTOS DE DEFENSA.
</t>
  </si>
  <si>
    <t>Se cubren los gastos de honorarios requeridos para asistir profesionalmente a la entidad, demandados como consecuencia de daños a cosas, o lesiones o muerte de terceras personas durante el ejercicio de sus actividades laborales.</t>
  </si>
  <si>
    <t xml:space="preserve">AMPARO AUTOMATICO VEHICULOS NUEVOS O USADOS
término de noventa (120) días para aviso. </t>
  </si>
  <si>
    <r>
      <rPr>
        <b/>
        <sz val="12"/>
        <color theme="1"/>
        <rFont val="Arial"/>
        <family val="2"/>
      </rPr>
      <t>Limite:  $ 500.000.000.</t>
    </r>
    <r>
      <rPr>
        <sz val="12"/>
        <color theme="1"/>
        <rFont val="Arial"/>
        <family val="2"/>
      </rPr>
      <t xml:space="preserve">
Los vehículos automotores adquiridos por el Asegurado quedan  automáticamente amparados por la presente Póliza, siempre que el Asegurado, notifique a la Aseguradora su adquisición dentro de los cientoveinte (120)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</si>
  <si>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t>RED DE TALLERES Y PRESTACIÓN DEL SERVICIO EN LA CIUDAD DE CARTAGENA</t>
  </si>
  <si>
    <t>La aseguradora adjudicataria deberá garantizar, durante toda la vigencia de la póliza, la atención de los vehículos asegurados mediante una red de talleres con capacidad técnica, operativa y de infraestructura para atender los vehículos de la Entidad en la ciudad de Cartagena de Indias.
La red deberá garantizar la disponibilidad y prestación oportuna de los servicios de inspección, peritaje, reparación y suministro e instalación de repuestos que sean necesarios como consecuencia de un siniestro amparado por la póliza.
La aseguradora deberá garantizar que los talleres que conformen la red cuenten con capacidad para atender las diferentes clases, tipos, modelos y características de los vehículos que integran el parque automotor de la Entidad, incluyendo los vehículos que sean incorporados durante la vigencia de la póliza.
Para los vehículos que, con ocasión de un siniestro, requieran ser reparados en concesionarios o talleres especializados, la aseguradora deberá garantizar la disponibilidad de dichos establecimientos en la ciudad de Cartagena de Indias o, cuando técnicamente se requiera, la alternativa de atención que garantice la reparación oportuna y adecuada del vehículo, sin que ello implique una disminución de las coberturas contratadas.
En los casos en que, con ocasión de un siniestro, el vehículo requiera ser reparado en un concesionario o taller autorizado que no tenga presencia en la ciudad de Cartagena de Indias, la aseguradora deberá garantizar, a través del servicio de asistencia, el traslado del vehículo desde Cartagena hasta la ciudad donde se encuentre el establecimiento especializado requerido y, una vez finalizada la reparación, su traslado de regreso hasta Cartagena de Indias, sin que ello genere costos adicionales para la Entidad.
La aseguradora deberá entregar a la Entidad, al inicio de la ejecución del contrato, la relación de los talleres que conforman su red de atención en la ciudad de Cartagena de Indias, indicando como mínimo nombre, dirección, teléfono, servicios ofrecidos y tipo de vehículos atendidos.
Cualquier modificación, retiro o sustitución de un taller de la red deberá ser informada previamente a la Entidad, garantizando que dicha modificación no afecte la continuidad, oportunidad y calidad de la atención de los siniestros.
El cumplimiento de esta condición será de carácter obligatorio y deberá mantenerse durante toda la vigencia del contrato.</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</si>
  <si>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</si>
  <si>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 xml:space="preserve">MODIFICACIONES EN FAVOR DEL ASEGURADO
</t>
  </si>
  <si>
    <t xml:space="preserve">CLAUSULA DE APLICACIÓN DE CONDICIONES PARTICULARES </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</si>
  <si>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</si>
  <si>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REVISION DE LOS TERMINOS PARA PRORROGA</t>
  </si>
  <si>
    <t xml:space="preserve">No obstante lo dispuesto en las condiciones de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</si>
  <si>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ERRORES, OMISIONES E INEXACTITUDES NO INTENCIONALES</t>
  </si>
  <si>
    <t>Sin perjuicios de las disposiciones procesales para los efectos relacionados con el presente contrato, se fija como domicilio de las partes la ciudad de Distrito de cartagena, en la República de Colombia.</t>
  </si>
  <si>
    <t xml:space="preserve">COBRO DE PRIMA </t>
  </si>
  <si>
    <t xml:space="preserve">Para efectos de la presentación de la propuesta, correspondiente a este ramo, las aseguradoras tomaran como base la relación de los vehiculos que se ha fijado en este Slip, sin embargo, la prima real a cobrar sera aquella que resulte de aplicar la tasa por el valor asegurado que reporte la Entidad antes de la suscripción de la póliza correspondiente.
</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</si>
  <si>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</si>
  <si>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</si>
  <si>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ASONADA, MOTIN, CONMOCION CIVIL O POPULAR, HUELGA, CONFLICTOS COLECTIVOS DE TRABAJO, ACTOS MAL INTENCIONADOS DE TERCEROS, INCLUYENDO LOS ACTOS TERRORISTAS Y DE MOVIMIENTOS SUBVERSIVOS</t>
  </si>
  <si>
    <t>No obstante lo establecido en las condiciones generales de la póliza ó de sus amparos adicionales, se deja constancia que los hechos cometidos por movimientos subversivos o terroristas, serán considerados dentro de esta cobertura incluyendo la pérdida, daño, costo ó gasto causado directa ó indirectamente por el uso de armas convencionales y no convencionales, incluyendo cohetes y misiles.</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</si>
  <si>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</si>
  <si>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</si>
  <si>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</si>
  <si>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t>ERRORES INVOLUNTARIOS EN LAS CARACTERÍSTICAS DE LOS VEHÍCULOS ASEGURADOS.</t>
  </si>
  <si>
    <t>El oferente debe contemplar mediante esta cláusula que acepta los errores involuntarios en las características de los vehículos de propiedad o bajo responsabilidad de la entidad, sin aplicación de ninguna clase de restricción o limitación de cobertura y/o cualquier otro aspecto.</t>
  </si>
  <si>
    <t>RESTABLECIMIENTO AUTOMÁTICO DEL VALOR ASEGURADO POR PAGO DE SINIESTRO SIN COBRO DE PRIMA  PARA EL AMPARO DE RESPONSABILIDAD CIVIL EXTRACONTRACTUAL.</t>
  </si>
  <si>
    <t>En caso de ser indemnizada una pérdida en aplicación a la cobertura de Responsabilidad Civil Extracontractual, el límite de responsabilidad de la compañía se reducirá en una suma igual al monto de la indemnización pagada. Sin embargo, el restablecimiento de la suma asegurada a su valor inicial, se operará automáticamente desde el momento de la ocurrencia del siniestro, independiente que se haya o no realizado el pago de la indemnización.</t>
  </si>
  <si>
    <t>Por medio de la presente Cláusula se deja establecido y convenido que la aseguradora considerará como un solo siniestro todos los daños y pérdidas causadas a los bienes amparados por éstos eventos, que ocurran dentro de un lapso de 72 horas y así mismo se les aplicará un solo deducible.</t>
  </si>
  <si>
    <t>MODIFICACION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</si>
  <si>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t>
  </si>
  <si>
    <t>PRIMERA OPCIÓN DE COMPRA</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</si>
  <si>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</si>
  <si>
    <t>PAGO DE INDEMNIZACIONES</t>
  </si>
  <si>
    <t xml:space="preserve">No obstante lo estipulado en la Cláusula de Indemnizaciones del presente Contrato, se conviene entre las partes, que el pago de la indemnización o la autorización de reparar ó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</si>
  <si>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PLAZO PARA EL PAGO DE INDEMNIZACIONES</t>
  </si>
  <si>
    <t>La aseguradora efectuará el giro de las indemnizaciones una vez formalizado el reclamo a los cinco (3) días hábiles.</t>
  </si>
  <si>
    <t>MARCACION ANTIRROBO</t>
  </si>
  <si>
    <t>Mediante la presente clausula la aseguradora se compromte a ofrecer el servicio de marcanción antirrobo gratuita para los vehiculos asegurados</t>
  </si>
  <si>
    <t>COBERTURA BASICA DE RESPONSABILIDAD CIVIL EXTRACONTRACTUAL</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</si>
  <si>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t>
  </si>
  <si>
    <t>ACTOS DE AUTORIDAD</t>
  </si>
  <si>
    <t>No obstante lo estipulado en las condiciones generales de la póliza o en sus anexos, queda entendido y convenido que este seguro cubre las pérdidas o daños materiales por la destrucción ordenada ejecutado por actos de la autoridad competente con el fin de aminorar o evitar la propagación de las consecuencias de cualquier evento cubierto por la póliza.</t>
  </si>
  <si>
    <t>COBERTURA AUTOMÁTICA DE ACCESORIOS</t>
  </si>
  <si>
    <r>
      <rPr>
        <b/>
        <sz val="12"/>
        <color theme="1"/>
        <rFont val="Arial"/>
        <family val="2"/>
      </rPr>
      <t>Hasta por el 20% del valor de cada vehiculo</t>
    </r>
    <r>
      <rPr>
        <sz val="12"/>
        <color theme="1"/>
        <rFont val="Arial"/>
        <family val="2"/>
      </rPr>
      <t xml:space="preserve">, con reporte de cientoveinte (120 ) días. Con cobro de prima.  
No obstante lo estipulado en las condiciones generales  y particulares de la Póliza o en 
sus anexos, queda aclarado y convenido que los equipos adicionales tales como: Equipos 
de sonido (Radio pasacintas, CD), aire acondicionado, equipo de radio transmisión y 
demás accesorios especiales, quedan asegurados automáticamente, por su valor 
comercial y por los amparos contratados bajo  la presente Póliza. 
</t>
    </r>
  </si>
  <si>
    <t xml:space="preserve">
ANTICIPO DE LA INDEMNIZACIÓN</t>
  </si>
  <si>
    <r>
      <rPr>
        <b/>
        <sz val="12"/>
        <color theme="1"/>
        <rFont val="Arial"/>
        <family val="2"/>
      </rPr>
      <t xml:space="preserve">Hasta el 60%
</t>
    </r>
    <r>
      <rPr>
        <sz val="12"/>
        <color theme="1"/>
        <rFont val="Arial"/>
        <family val="2"/>
      </rPr>
      <t xml:space="preserve">
Una vez ocurrida una pérdida por la póliza y por solicitud escrita del asegurado, la compañía efectuara anticipos al asegurado por la indemnización aun no liquidada, que resulten necesarios y razonables, según acuerden las partes, hasta un 60% para la reparación o reposición del bien siniestrado.</t>
    </r>
  </si>
  <si>
    <t>NO RESTRICCIÓN DE AMPARO O APLICACIÓN DE GARANTÍAS, POR TIPO, MODELO, CLASE, USO O ANTIGÜEDAD DE LOS VEHÍCULOS</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</si>
  <si>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</si>
  <si>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AUTORIZACIÓN PARA REPARACIONES EN CASO DE SINIESTRO </t>
  </si>
  <si>
    <t xml:space="preserve">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
Para vehículos de modelo 2005 en adelante, y en talleres autorizados y/o especializados para vehículos de anteriores modelos. 
Los vehículos con modelo hasta cinco (5) años de antigüedad serán reparados en concesionarios. </t>
  </si>
  <si>
    <t>AUTORIZACIÓN DE REPARACIÓN DE LOS VEHÍCULOS, DENTRO DE LOS DOS (2) DÍAS HÁBILES SIGUIENTES A LA FORMALIZACIÓN DEL RECLAMO</t>
  </si>
  <si>
    <t>Mediante la presente cláusula, se deja expresamente señalado que el término de respuesta de la Compañía, para confirmar la autorización de la reparación de los vehículos en los siniestros que afecten la cobertura de pérdida parcial, es de máximo dos (2) días hábiles, contados a partir del momento en que la Entidad asegurada presenta la reclamación y formaliza la misma, de acuerdo con las condiciones señaladas en la oferta de que para tal efecto se encuentran establecidas.</t>
  </si>
  <si>
    <t>EXTENSION TERRITORIAL</t>
  </si>
  <si>
    <t>Los amparos otorgados mediante la presente póliza, operarán  mientras el vehículo se encuentre dentro del territorio de las repúblicas de Colombia, Bolivia, Ecuador, Peru y mediante  convenio expreso en otros países.</t>
  </si>
  <si>
    <t>AVISOS Y LETREROS.</t>
  </si>
  <si>
    <t>El oferente mediante esta cláusula acepta indemnizar el costo de la elaboración de los avisos y letreros, con que cuenten  los vehículos de propiedad de la Entidad y que  los daños sean como consecuencia de un evento amparado por la póliza</t>
  </si>
  <si>
    <t xml:space="preserve">CONTINUIDAD DE AMPARO PARA LOS VEHÍCULOS ACTUALMENTE ASEGURADOS </t>
  </si>
  <si>
    <t>Se deja constancia que los vehículos que figuran cubiertos en las pólizas suscritas por la Entidad en esta fecha, quedan asegurados automáticamente con todos sus elementos y accesorios aunque no se hayan detallado expresamente. este amparo automático se extiende a los vehículos omitidos involuntariamente en la relación inicial y se otorga un plazo de 90 días para su reporte. No inspección de vehículos nuevos ni de vehículos actualmente asegurados.</t>
  </si>
  <si>
    <t>COBERTURA PARA VEHÍCULOS BLINDADOS</t>
  </si>
  <si>
    <t xml:space="preserve">Se deja constancia que los vehículos de la entidad que pudieran  tener  algún tipo de blidaje,  quedan asegurados automáticamente con todos sus elementos y accesorios aunque no se hayan detallado expresamente. </t>
  </si>
  <si>
    <t>SALVAMENTOS</t>
  </si>
  <si>
    <t>Por la presente cláusula queda establecido y convenido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</si>
  <si>
    <t>EXTENSIÓN DE RESPONSABILIDAD CIVIL</t>
  </si>
  <si>
    <t>Cuando el vehículo no esté siendo conducido.</t>
  </si>
  <si>
    <t>INEXISTENCIA DE PARTES EN EL MERCADO</t>
  </si>
  <si>
    <t>Debe contemplarse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</si>
  <si>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AMPARO AUTOMÁTICO PARA VEHÍCULOS OMITIDOS EN LA RELACIÓN INICIAL</t>
  </si>
  <si>
    <t xml:space="preserve">La presente clausula se extiende a dar cobertura para todos aquellos vehiculos que por error involuntario se hallan omitido en la relación que se incluye en el presente proceso. </t>
  </si>
  <si>
    <t>AMPLIACIÓN DEL RADIO DE OPERACIONES</t>
  </si>
  <si>
    <t>Para el amparo en los países del Pacto Andino incluyendo Venezuela</t>
  </si>
  <si>
    <t>NO EXIGENCIA DE DISPOSITIVOS DE SEGURIDAD CONTRA ROBO</t>
  </si>
  <si>
    <t>A menos que la aseguradora lo ofrezca por su cuenta</t>
  </si>
  <si>
    <t xml:space="preserve">NO SUBROGACIÓN. </t>
  </si>
  <si>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La presente cláusula no es aplicable cuando el servidor públicos haya actuado con dolo o culpa grave, la cual debe ser determinada por la autoridad competente. </t>
  </si>
  <si>
    <t>OPCIÓN DE RESTITUCIÓN O REPARACIÓN DEL BIEN O INDEMNIZACIÓN</t>
  </si>
  <si>
    <t xml:space="preserve">En dinero a conveniencia de la Entidad </t>
  </si>
  <si>
    <t>SERVICIO DE TRÁMITE DE TRASPASO</t>
  </si>
  <si>
    <t>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En ningun caso la Aseguradora asumira los costos de impuestos y multas o demas conceptos que adeude el asegurado.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</si>
  <si>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PAGOS DE RESPONSABILIDAD CIVIL CON BASE EN MANIFIESTA RESPONSABILIDAD</t>
  </si>
  <si>
    <t>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</si>
  <si>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 xml:space="preserve">GASTOS DE GRÚA, </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</si>
  <si>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t>
  </si>
  <si>
    <t>GASTOS DE  BODEGAJE
Sublímite $15.000.000 evento / vigencia.</t>
  </si>
  <si>
    <t>La aseguradora acepta expresamente que como causa de un siniestro se requiera el pago de bodegaje, este será por cuenta de la Compañía, sin cargo alguno a la Entidad asegurada y no aplica condición de pago por reembolso.</t>
  </si>
  <si>
    <t xml:space="preserve">GASTOS ADICIONALES 
Sublímite  de $2.000.000 por vehículo / $10.000.000 agregado anual. </t>
  </si>
  <si>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</si>
  <si>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</si>
  <si>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COBERTURA DE PÉRDIDA DE LLAVES (SUBLÍMITE DE UN (2) SMMLV POR EVENTO - SIN LIMITE DE EVENTOS POR VIGENCIA)</t>
  </si>
  <si>
    <t>Queda entendido, convenido y aceptado que la presente póliza indemnizará el daño o la pérdidas de llaves. Sin límites de eventos por vigencia y con sublímite de un (2) SMMLV por evento.</t>
  </si>
  <si>
    <t>HURTO DE ELEMENTOS EN LOS VEHÍCULOS DEL ASEGURADO.
Sublímite de $15.000.000 evento /$60.000.000 agregado anual.</t>
  </si>
  <si>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</si>
  <si>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ANEXO Nº 6 (ESPECIFICACIONES TECNICAS SEGURO DE RESPONSABILIDAD CIVIL SERVIDORES PUBLICOS)</t>
  </si>
  <si>
    <t>ASEGURADO</t>
  </si>
  <si>
    <t>BENEFICIARIO</t>
  </si>
  <si>
    <t>TERCEROS AFECTADOS</t>
  </si>
  <si>
    <t xml:space="preserve">NIT                                                   </t>
  </si>
  <si>
    <t xml:space="preserve">RAMO              </t>
  </si>
  <si>
    <t>RC SERVIDORES PUBLICOS</t>
  </si>
  <si>
    <t xml:space="preserve">VIGENCIA                                 </t>
  </si>
  <si>
    <t>OBJETO</t>
  </si>
  <si>
    <t>Contratar la cobertura de seguro de responsabilidad civil servidores públicos, de conformidad con lo previsto en artículo 43 de la ley 2008 de 2019 y el articulo 46 del decreto 2411 de 2019, disposiciones que autorizan a las entidades estatales la contratación del seguro en los términos allí establecidos.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amparar los perjuicios o detrimentos patrimoniales causados a la contraloría general de la república,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t>
  </si>
  <si>
    <t xml:space="preserve">VALORES  ASEGURADOS </t>
  </si>
  <si>
    <t>PERJUICIOS O DETRIMENTO PATRIMONIAL</t>
  </si>
  <si>
    <t>GASTOS DE DEFENSA</t>
  </si>
  <si>
    <t>RELACIÓN DE CARGOS A ASEGURAR</t>
  </si>
  <si>
    <t xml:space="preserve">SEGÚN FORMULARIO </t>
  </si>
  <si>
    <t>PERJUICIOS O DETRIMENTO PATRIMONIAL, SUBLÍMITE DE $4,610,000,000 EVENTO / AGREGADO VIGENCIA INCLUIDO LOS GASTOS DE DEFENSA:</t>
  </si>
  <si>
    <t>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</si>
  <si>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 xml:space="preserve">GASTOS DE DEFENSA SUBLÍMITE DE $2,000.000.000 AGREGADO VIGENCIA / $500.000.000 EVENTO, INCLUIDOS EN EL LÍMITE DE PERJUICIOS O DETRIMENTO PATRIMONIAL </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</si>
  <si>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oficiales,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</si>
  <si>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 xml:space="preserve">DEFINICIÓN DE ASEGURADO: </t>
  </si>
  <si>
    <t xml:space="preserve">Se considera asegurado: los administradores de la entidad, cuyos cargos se detallan en el formulario de solicitud adjunto a estos Pliegos de Condiciones. Cuando se dé un cambio de funcionario éste se cubre automáticamente, siempre y cuando el cargo que se ocupe se encuentre en la relación de los cargos asegurados. </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</si>
  <si>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</si>
  <si>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</si>
  <si>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SUBLÍMITES BÁSICOS OBLIGATORIOS PARA LA COBERTURA DE GASTOS DE DEFENSA</t>
  </si>
  <si>
    <t xml:space="preserve">La propuesta debe contemplar el ofrecimiento de los siguientes sublimites de honorarios profesionales de abogados, los cuales deben operar exclusivamente  bajo la modalidad de: por persona y por cada proceso para cada una de de las personas cuyo cargo se encuentre asegurado, precisando que la presente cobertura será efectiva siempre y cuando en la reclamación este individualizado el cargo, la persona, y que la conducta a investigar goce de cobertura. </t>
  </si>
  <si>
    <t>DEFINICIONES</t>
  </si>
  <si>
    <r>
      <rPr>
        <b/>
        <sz val="12"/>
        <color theme="1"/>
        <rFont val="Arial"/>
        <family val="2"/>
      </rPr>
      <t>EL AUTO DE APERTURA DE LA INVESTIGACIÓN O PROCESO</t>
    </r>
    <r>
      <rPr>
        <sz val="12"/>
        <color theme="1"/>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
</t>
    </r>
    <r>
      <rPr>
        <b/>
        <sz val="12"/>
        <color theme="1"/>
        <rFont val="Arial"/>
        <family val="2"/>
      </rPr>
      <t>SE ENTIENDE POR NOTIFICACIÓN</t>
    </r>
    <r>
      <rPr>
        <sz val="12"/>
        <color theme="1"/>
        <rFont val="Arial"/>
        <family val="2"/>
      </rPr>
      <t>, la personal (sentencia No. T 684/98 la Corte Suprema) por Edicto, por Estado, por Estrado o por Conducta Concluyente, para esta última no se requiere de certificación alguna de constancia del organismo de control que investiga.</t>
    </r>
  </si>
  <si>
    <t>CARGO PRINCIPAL</t>
  </si>
  <si>
    <t>Límite por etapa Persona por Proceso</t>
  </si>
  <si>
    <t>Límite Vigencia por Persona</t>
  </si>
  <si>
    <t>Etapa preliminar</t>
  </si>
  <si>
    <t>Vinculación procesal hasta primera instancia</t>
  </si>
  <si>
    <t>Vinculación procesal hasta segundo instancia</t>
  </si>
  <si>
    <t>DEMAS CARGOS</t>
  </si>
  <si>
    <t>Cauciones judiciales hasta $30.000.000 por evento y $150.000.000 por vigencia.</t>
  </si>
  <si>
    <t>PROCESOS DE CONTROL INTERNO O INVESTIGACIONES INTERNAS y/o similares  (incluidos en los gastos de defensa hasta Sublímite de $15.000.000, por cargo asegurado y por cada proceso para cada una de los cargos asegurados /  $100.000.000 agregado anual por persona.</t>
  </si>
  <si>
    <t>PROCESOS DE INDAGACIÓN O INVESTIGACIONES PRELIMINARES, Según el tipo de proceso con base en las siguientes definiciones:</t>
  </si>
  <si>
    <t>DEFINICIÓN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</si>
  <si>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</si>
  <si>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1952 de 2019, articulo 208 PROCEDENCIA, OBJETIVO Y TRÁMITE DE LA INDAGACIÓN PREVIA.(CÓDIGO GENERAL DISCIPLINARIO)</t>
  </si>
  <si>
    <t>La indagación preliminar para este tipo de procesos es la fase de instrucción iniciada en caso de duda sobre la identificación o individualización del posible autor de una falta disciplinaria.</t>
  </si>
  <si>
    <t>DEFINICIÓN PARA PROCESOS PENALES</t>
  </si>
  <si>
    <t>Sistema Acusatorio (Ley 906 de 2004). Toda la etapa de instrucción adelantada por la Fiscalía de acuerdo con el procedimiento establecido para el sistema penal acusatorio hasta antes del auto de formulación de imputación (art. 286 y s.s.).</t>
  </si>
  <si>
    <t>DEFINICIÓN PARA PROCESOS ANTE OTROS ORGANISMOS</t>
  </si>
  <si>
    <t xml:space="preserve">Toda la etapa de investigación preliminar adelantada contra un servidor público y/o funcionario con responsabilidades similares, adelantada por un organismo oficial, antes de que exista decisión de vinculación definitiva a un proceso.
</t>
  </si>
  <si>
    <t>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</si>
  <si>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</si>
  <si>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</si>
  <si>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</si>
  <si>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 xml:space="preserve">PERIODO DE RETROACTIVIDAD 08 de junio 2021. </t>
  </si>
  <si>
    <t>Se cubren hechos ocurridos desde la fecha de retroactividad otorgada y notificada durante la vigencia que no hayan sido notificados por el asegurado antes del inicio de la vigencia. considerando que la cobertura opera sobre esta base.</t>
  </si>
  <si>
    <t>LA POLIZA</t>
  </si>
  <si>
    <t xml:space="preserve">Que se ofrezca puede tener  cualquier nombre comercial, pero es indispensable que su clausulado se adecue a la naturaleza juridica de la entidad asegurada, como entidad estatal. De no contemplar esta caracteristica, la propuesta de esta poliza no sera admitida.  </t>
  </si>
  <si>
    <t>JURISDICCIÓN Y LIMITACIÓN TERRITORIAL</t>
  </si>
  <si>
    <t>Colombia. Aplica la legislación Colombiana.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</si>
  <si>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</si>
  <si>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</si>
  <si>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HOMOLOGACIÓN DE CARGO:</t>
  </si>
  <si>
    <t xml:space="preserve">Se ampara automáticamente sin cobro e prima en la póliza la homologación de cargos (cambios de la denominación de los cargos) que en cualquier momento se efectué en la entidad asegurada siempre y cuando desempeñen las mismas o similares funciones a las antiguas denominaciones.si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para a cobertura de la póliza dentro de los ciento veinte (120) días siguientes a que se presente la modificación,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Amparo de responsabilidad de los funcionarios asegurados que se transmita por muerte, incapacidad, inhabilitación o insolvencia:
</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</si>
  <si>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</si>
  <si>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</si>
  <si>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</si>
  <si>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</si>
  <si>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</si>
  <si>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</si>
  <si>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</si>
  <si>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</si>
  <si>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PLAZO PARA LA ACEPTACIÓN DE GASTOS JUDICIALES Y/O COSTOS DE DEFENSA</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</si>
  <si>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</si>
  <si>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RECONSIDERACION DE HONORARIOS</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</si>
  <si>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</si>
  <si>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PLAZO PARA LA ACEPTACIÓN DE GASTOS JUDICIALES Y/O COSTOS DE DEFENSA:</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</si>
  <si>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</si>
  <si>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</si>
  <si>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por culpa grave, al tenor de la ley 678 de 2001 y concordantes, incluyendo los gastos de defensa.</t>
  </si>
  <si>
    <t>COBERTURA PARA CULPA Y 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</si>
  <si>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</si>
  <si>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</si>
  <si>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</si>
  <si>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ANTICIPO DE INDEMNIZACIÓN PARA EL PAGO DE HONORARIOS DEL 50%:</t>
  </si>
  <si>
    <t>Mediante la presente cláusula queda expresamente convenido y aceptado, que en caso de siniestro la aseguradora anticipará pago del 50%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cinco (5) días hábiles 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</si>
  <si>
    <t>NO APLICACIÓN DE LA CLÁUSULA DE CONTROL DE SINIESTROS, PARA RECLAMACIONES QUE NO SUPEREN LOS $100.000.000</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</si>
  <si>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</si>
  <si>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 xml:space="preserve">Queda expresamente acordado y aceptado que la cobertura otorgada bajo la presente póliza no queda sujeta al cumplimiento de ningún tipo de garantía por parte de la entidad asegurada.  </t>
  </si>
  <si>
    <t>Sin perjuicios de las disposiciones procesales para los efectos relacionados con el presente contrato, se fija como domicilio de las partes la ciudad de Distrito de cargena , en la República de Colombia.</t>
  </si>
  <si>
    <t>CLÁUSULA DE REVISIÓN DE TERMINOS</t>
  </si>
  <si>
    <t xml:space="preserve">No obstante la vigencia contratada, la aseguradora podrá realizar la revisión de términos anuales para las vigencias técnicas que incien el 01 de enero del 2025 y el 01 de enero del 2026 , en caso de que la siniestralidad por ramo supere el 50% de las primas emitidas, podrá ajustar términos y condiciones de común acuerdo con la entidad para el ramo que supere dicho porcentaje, bajo la siguiente formula:  
Para efectos de la aceptación y formalización de la revisión de términos, la aseguradora debe presentar a la entidad, con una anticipación no inferior a sesenta (60) días calendario antes del vencimiento de cada periodo anual, la sustentación de la aplicación del ajuste en las condiciones antes referidas y la propuesta en la que se indiquen las condiciones bajo las cuales otorga amparo para la siguiente anualidad. </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</si>
  <si>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</si>
  <si>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</si>
  <si>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EXTENSIÓN DE COBERTURA 
Con término de 6 meses,
Con cobro adicional del 50% de la prima ofrecida para este proceso.</t>
  </si>
  <si>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6 meses siguientes a la fecha de revocación o no renovación.</t>
  </si>
  <si>
    <t>NO SUBROGACIÓN</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</si>
  <si>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</si>
  <si>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EXCLUSIÓN DE ENFERMEDADES TRANSMISIBLES ESTE SEGURO NO CUBRE CUALQUIER RECLAMO DE NINGUNA MANERA CAUSADO POR O COMO RESULTADO DE:</t>
  </si>
  <si>
    <t>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</si>
  <si>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</si>
  <si>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</si>
  <si>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A. EXCLUSIÓN DE PAGOS Y GRATIFICACIONES: 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</si>
  <si>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 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</si>
  <si>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 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</si>
  <si>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 xml:space="preserve">D. EXCLUSIÓN DE PÉRDIDAS PROVENIENTES DIRECTA O INDIRECTAMENTE DE LAVADO DE DINERO: 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LAVADO SIGNIFICA:
a) el encubrimiento, o disfraz, o conversión, o transferencia, o traslado de la propiedad delictiva, (inclusive encubriendo o disfrazando su naturaleza, fuente, ubicación, disposición, movimiento o propiedad o cualquier derecho relacionado con ella).
b) el tomar parte en o favorecer en cualquier forma relacionada con un arreglo que es conocido o sospechoso para facilitar (por cualquier medio) la adquisición, retención, uso o control de la propiedad delictiva por o en nombre de otra persona.
c) la adquisición, uso o posesión de la propiedad delictiva.
d) cualquier acto que constituya una tentativa, conspiración o incitación para cometer cualquier acto o actos mencionados en los literales anteriores a), b) ó c). 
e) cualquier acto que constituya ayudar, incitar, asesorar o facilitar la comisión de cualquier acto o actos mencionados en los literales anteriores a), b) ó c).
</t>
  </si>
  <si>
    <t>E. EXCLUSIÓN DE RESPONSABILIDAD CIVIL PROFESIONAL: 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</si>
  <si>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  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</si>
  <si>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G. EXCLUSIÓN DE PÉRDIDAS O DAÑOS POR DEPRECIACIÓN, PÉRDIDAS DE INVIERSIONES, RESULTADOS DE FLUCTUACIONES EN LOS MERCADOS FINANCIEROS, OTORGAMIENTO DE CRÉDITOS Y RECUPERACIÓN DE CARTERA.</t>
  </si>
  <si>
    <t>A) 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</si>
  <si>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 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</si>
  <si>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 formulada por, o por cuenta de, cualquier cliente de la entidad tomadora o de los asegurados como consecuencia de la inversión en, gestión de, o consejos relacionados con, cualquier patrimonio, fundación, fidecomiso o propiedad;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</si>
  <si>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</si>
  <si>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 surgida única y exclusivamente del hecho de que los valores o mercaderías o inversiones no produzcan los resultados representados o esperados.</t>
  </si>
  <si>
    <t>F). exclusión de multas o sanciones penales o administrativas impuestas a la entidad tomadora o a los funcionarios asegurados, contribuciones.</t>
  </si>
  <si>
    <t>H. EXCLUSIÓN DE MULTAS O SANCIONES PENALES O ADMINISTRATIVAS IMPUESTAS A LA ENTIDAD TOMADORA O A LOS FUNCIONARIOS ASEGURADOS, CONTRIBUCIONES POLÍTICAS Y DONACIONES: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</si>
  <si>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I. EXCLUSIÓN DE AVALES O GARANTÍAS PERSONALES OTORGADAS POR LOS FUNCIONARIOS ASEGURADOS: 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</si>
  <si>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</si>
  <si>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K. EXCLUSIÓN DE ASBESTO: 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</si>
  <si>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 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</si>
  <si>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M. EXCLUSIÓN RELATIVA A PENSIONES: 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</si>
  <si>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t>
  </si>
  <si>
    <t>O. EXCLUSIÓN DE ERRORES EN LA EVALUACIÓN DE RIESGOS Y MANTENIMIENTO DE SEGUROS: Queda acordado que la aseguradora no seráresponsable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</si>
  <si>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 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 No obstante los términos de la exclusion antes indicada, queda expresamente acordado y expresado que esta póliza ampara los costos y gastos de defensa, según las condiciones establecidas en la normatividad legal señalada en el objeto del seguro, por cualquiera de los eventos DE DEMANDAS DE TIPO LABORAL</t>
  </si>
  <si>
    <t>Q. EXCLUSIÓN DE TERRORISMO:
1)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                                                                                                                                         
2) 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</si>
  <si>
    <t>R. EXCLUSIÓN DE DAÑO MORAL, PERJUICIOS A LA REPUTACIÓN, TALES COMO: Injuria, calumnia, violación de intimidad, propiedad intelectual, desequilibrio emocional</t>
  </si>
  <si>
    <t xml:space="preserve">S. CLÁUSULA DE EXCLUSIÓN DE PÉRDIDAS Y DATOS CIBERNÉTICOS 
 1.	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2.	En el caso que cualquier parte de esta cláusula fuera considerada inválida o inaplicable, el resto permanecerá en pleno vigor y efecto.  
3.	Esta cláusula reemplaza y, si entra en conflicto con cualquier otra disposición de la póliza o cualquier suplemento que tenga relación con la pérdida cibernética o los datos, reemplaza esa disposición. 
DEFINICIONES 
A.	PÉRDIDA CIBERNÉTICA: 
Cualquier pérdida, daño, responsabilidad, reclamación, coste o gasto de cualquier naturaleza que directa o indirectamente sea causado o aportado por, resulte o surja de, o esté en conexión con un acto cibernético o un incidente cibernético incluyendo, pero sin limitarse a cualquier acción tomada con el fin de controlar, prevenir, suprimir o remediar cualquier acto cibernético o incidente cibernético. 
 B.	ACTO CIBERNÉTICO: 
Acto o serie de actos no autorizados, malintencionados o delictivos, sin consideración del tiempo y espacio, o la amenaza o engaño relacionados con el acceso, procesamiento, uso u operación de cualquier sistema informático. 
C.	INCIDENTE CIBERNÉTICO: 
Todo error u omisión o serie de errores u omisiones relacionados con el acceso, procesamiento, uso u operación de cualquier sistema informático; o Cualquier indisponibilidad o fallo parcial o total o serie de indisponibilidades o fallos parciales o totales para acceder, procesar, usar u operar cualquier sistema informático. 
D.	SISTEMA INFORMÁTICO: 
Cualquier ordenador, hardware, software, sistema de comunicación, equipo electrónico (incluyendo pero sin limitarse a teléfonos inteligentes, laptops, tablets, dispositivos portátiles), servidor, nube o microcontrolador incluyendo cualquier sistema similar o configuración de lo antes mencionado e incluyendo asimismo toda entrada y salida, dispositivo de almacenamiento de datos, equipo de redes o instalaciones de copias de respaldo, de propiedad u operadas por el asegurado o cualquier otra parte. 
E.	DATOS: 
Información, hechos, conceptos, código o cualquier otra información de cualquier naturaleza registrada y transmitida en cualquier forma para ser usada, accedida, procesada, transmitida o almacenada por un sistema informático. </t>
  </si>
  <si>
    <t>ANEXO No 7 ESPECIFICACIONES TECNICAS SEGURO DE INFIDELIDAD Y RIESGOS FINANCIEROS</t>
  </si>
  <si>
    <t>INFIDELIDAD Y RIESGOS FINANCIEROS</t>
  </si>
  <si>
    <t>GONSEGUROS CORREDODRES DE SEGUROS S.A.</t>
  </si>
  <si>
    <t>DESCRIPCION  DE  LA  ACTIVIDAD DEL ASEGURADO</t>
  </si>
  <si>
    <t xml:space="preserve">ENTIDAD PUBLICA </t>
  </si>
  <si>
    <t>DIRECCION DEL RIESGO</t>
  </si>
  <si>
    <t>Territorio Colombiano</t>
  </si>
  <si>
    <t xml:space="preserve">INTERES ASEGURABLE </t>
  </si>
  <si>
    <t xml:space="preserve">Se cubren los perjuicios patrimoniales las pérdidas, daños y/o gastos en que tenga que incurrir el asegurado, como consecuencia de actos fraudulentos cometidos y/o causados por empleados y/o por terceros y/o por personal a su servicio y/o en complicidad con éstos y demás eventos amparados acorde con las condiciones de la póliza. </t>
  </si>
  <si>
    <t xml:space="preserve">VALOR ASEGURADO </t>
  </si>
  <si>
    <t>COBERTURA</t>
  </si>
  <si>
    <t>Infidelidad de Empleados. Se cubren los perjuicios patrimoniales que sufra la entidad con motivo de actos deshonestos y fraudulentos de los servidores públicos a su servicio</t>
  </si>
  <si>
    <t>Ámbito</t>
  </si>
  <si>
    <t>Mundial</t>
  </si>
  <si>
    <t>Jurisdicción</t>
  </si>
  <si>
    <t>Colombia</t>
  </si>
  <si>
    <t>Predios sobre los cuales la entidad tenga interés</t>
  </si>
  <si>
    <t>Tránsito de Valores u Otras Propiedades incluyendo mercancías</t>
  </si>
  <si>
    <t>Falsificación de cheques u otros documentos</t>
  </si>
  <si>
    <t>Falsificación de Documento de Retiro de Propiedad</t>
  </si>
  <si>
    <t>Falsificación extendida</t>
  </si>
  <si>
    <t>Moneda Falsificada y Giros Postales</t>
  </si>
  <si>
    <t>Hurto por Computador</t>
  </si>
  <si>
    <t>Fraude en Transferencia de Fondos</t>
  </si>
  <si>
    <t>Pérdida de derechos de suscripción</t>
  </si>
  <si>
    <t>Costos legales y honorarios de abogados</t>
  </si>
  <si>
    <t>Manejo y negociación de  documentos seriales</t>
  </si>
  <si>
    <t>Pérdidas por amenaza y extorsión a la propiedad y a las personas</t>
  </si>
  <si>
    <t>Perdida de Clientes</t>
  </si>
  <si>
    <t>Peculado.</t>
  </si>
  <si>
    <t>Peculado por apropiación</t>
  </si>
  <si>
    <t>Empleados No Identificados</t>
  </si>
  <si>
    <t>Protección de Depósitos Bancarios</t>
  </si>
  <si>
    <t>Costo neto financiero</t>
  </si>
  <si>
    <t>100.000.000 por mes / 600.000.000 por vigencia
Tasa mensual 1.5%</t>
  </si>
  <si>
    <t>Se cubre el incendio y líneas aliadas incluyendo terremoto, HAMMC y AMIT, de dinero y títulos valores</t>
  </si>
  <si>
    <t>Se cubre la pérdida de otros bienes diferentes a dinero y títulos valores</t>
  </si>
  <si>
    <t>Restablecimiento automático del valor asegurado por pago de siniestro</t>
  </si>
  <si>
    <t xml:space="preserve">(1) vez con cobro de prima </t>
  </si>
  <si>
    <t>Los amparos otorgados, en la presente póliza, operan bajo la modalidad Descubrimiento</t>
  </si>
  <si>
    <t>CLAUSULAS OBLIGATORIAS</t>
  </si>
  <si>
    <t>CONVENIO PARA EL PLAZO DE PAGO DE LA PRIMA</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</si>
  <si>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</si>
  <si>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Sin perjuicios de las disposiciones procesales para los efectos relacionados con el presente contrato, se fija como domicilio de las partes la ciudad deDistrito de cartagena , en la República de Colombia.</t>
  </si>
  <si>
    <t>En adición de los términos y condiciones contenidas en la póliza y sus anexos, la aseguradora acepta el titulo, nombre, denominación, nomenclatura con que el asegurado identifica o describe los bienes asegurado en sus registros o libros de comercio o contabilidad.</t>
  </si>
  <si>
    <t>NO CONCURRENCIA DE DEDUCIBLE</t>
  </si>
  <si>
    <t>De presentarse un evento indemnizable bajo la presente póliza en cualquiera de sus secciones o por cualquiera de los riesgos cubiertos por la misma que afecte a  dos o mas artículos o bienes amparados y si en los mismos figuran deducibles diferentes para los efectos de liquidación de siniestros, se aplicara únicamente el deducible cuya cobertura se afecto por el origen del siniestro, y no la sumatoria de ellos</t>
  </si>
  <si>
    <t>CONOCIMIENTO DE RIESGO</t>
  </si>
  <si>
    <t>Por medio de la presente clausula las compañías aseguradoras declaran que conocen los riesgos y por consiguiente dejan constancia del conocimiento y aceptación de las circunstancias y condiciones de los mismos</t>
  </si>
  <si>
    <t>MODIFICACIÓN DEL ESTADO DE RIESGO.</t>
  </si>
  <si>
    <t>No obstante lo estipulado en las condiciones generales de la póliza y sus anexos por la presente clausula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ampararan automáticamente los riesgos cuya agravación se informe hasta el pronunciamiento del asegurador en contrario</t>
  </si>
  <si>
    <t xml:space="preserve">En caso de siniestro que afecte las pólizas contratadas y en los que a juicio de la aseguradora se deba asignar Ajustador, dichos Ajustadores no podrán ser asignados unilateralmente por la aseguradora, sino bajo los siguientes parámetros:
Sé elegirá una terna de Empresas de Ajustadores nominada por la entidad y la Aseguradora.
La terna debe corresponder a firmas de Ajustadores con sede principal u oficina similar en Cartagena 
La escogencia del Ajustador se efectuará de común acuerdo entre la entidad y la Aseguradora.
El Ajustador deberá ser designado dentro de los tres (3) días hábiles siguientes contados a partir de la fecha del reporte del siniestro.
El Ajustador deberá contactar al Asegurado y efectuar las visitas de rigor dentro de los dos (2) días hábiles siguientes a la fecha de designación, en caso contrario, se designará otro de los integrantes de la terna preseleccionada. </t>
  </si>
  <si>
    <t>ACUERDO PARA AJUSTE EN CASO DE SINIESTRO.</t>
  </si>
  <si>
    <t xml:space="preserve">Se conviene que todos  los siniestros serán ajustados conforme al procedimiento especial de ajuste que se acuerde entre el Asegurador y el Asegurado, y que bajo estas condiciones, operará el Ajustador que se designe cuando sea necesario. </t>
  </si>
  <si>
    <t xml:space="preserve">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 la entidad, según las cláusulas de pago de indemnizaciones. Igualmente, se conviene que el Asegurado pagará a la Aseguradora con base en la cuenta que se presentará oportunamente y dentro de los noventa (90) días contados  a partir del recibo de las facturas en sus dependencias, el monto o porcentaje de la indemnización, correspondiente al deducible que quede a su cargo. </t>
  </si>
  <si>
    <t>AMPARO AUTOMÁTICO PARA NUEVOS CARGOS</t>
  </si>
  <si>
    <t>No obstante cualquier estipulación en contrario en las condiciones generales de la póliza, este seguro se extiende a cubrir todo nuevo cargo creado por el Asegurado</t>
  </si>
  <si>
    <t>CLAUSULA DE DESCUBRIMIENTO.</t>
  </si>
  <si>
    <t>No obstante cualquier estipulación en contrario en las condiciones generales y particulares de la póliza, se conviene que las pérdidas provenientes de los amparos del seguro, se regirán por el término descubrimiento y no ocurrencia, y por lo tanto quedan debidamente amparadas todas las pérdidas que se descubran durante la vigencia de la misma</t>
  </si>
  <si>
    <t>CLAUSULA DE RETROACTIVIDAD</t>
  </si>
  <si>
    <t>08 de JUNIO de 2021, al inicio para cualquier incremento de límite asegurado y nuevas coberturas (sin interrupción de vigencias).</t>
  </si>
  <si>
    <t>AMPARO POR DELITOS CONTRA LA ADMINISTRACIÓN PÚBLICA</t>
  </si>
  <si>
    <t>Se conviene en amparar  a la entidad por las pérdidas o detrimentos patrimoniales que sufra por causa de los delitos cometidos por sus servidores públicos, empleados oficiales o públicos, contemplados en  la Ley</t>
  </si>
  <si>
    <t>DEFINICIÓN DE EMPLEADO</t>
  </si>
  <si>
    <t>El  término empleado donde quiera que se utilice significará:
• Servidor público, empleado oficial o público.
• Oficinistas o empleados del asegurado.
• Estudiantes invitados mientras estén prosiguiendo estudios o deberes en los predios del asegurado.
• Contratistas, subcontratistas y sus empleados o visitantes especiales, expresamente autorizados por el asegurado para estar en sus predios.
• Personas suministradas por agencias de empleo, empresas de servicios temporales, empresas asociativas de trabajo y cooperativas.
• Cualquier persona o compañía empleada por el asegurado para prestar servicios de procesamiento de datos de cheques u otros récords de contabilidad del asegurado.
• Personas contratadas por el asegurado como asesores o consultores.
• Personas naturales que presten servicios en el establecimiento del asegurado bajo su dependencia y en desarrollo de cualquier contrato.
• Miembros del Consejo de Gobierno o Junta Directiva cualquiera sea el modo de vinculación</t>
  </si>
  <si>
    <t>EXTENSIÓN DE DIRECTORES</t>
  </si>
  <si>
    <t>El presente seguro se extiende a cubrir a los asegurados mientras actúen en representación de la entidad en otras Juntas directivas, así como a los miembros de la junta directiva cuando estén realizando actividades como funcionarios al servicio de la entidad</t>
  </si>
  <si>
    <t>De presentarse un evento indemnizable,  en cualquiera de sus secciones o por cualquiera de los riesgos cubiertos por el seguro,  que afecte a dos o más artículos o bienes amparados y si en los mismos figuran deducibles diferentes, para los efectos de liquidación de siniestro, se aplicará únicamente el deducible cuya cobertura se afectó por el origen del siniestro, y no la sumatoria de ellos.</t>
  </si>
  <si>
    <t>REPOSICIÓN DE TÍTULOS VALORES</t>
  </si>
  <si>
    <t>En caso de pérdida o daño al interés asegurado, como consecuencia de cualquier evento cubierto por el seguro, la responsabilidad de la aseguradora se extenderá a cubrir las costas y cargos incurridos por el Asegurado en la reimpresión y obtención de la reexpedición del interés perdido o dañado.  Este amparo se aplicará sin perjuicio de lo establecido en la cobertura "Extensión para Costo Financiero", y no será contraria al interés cubierto bajo la póliza.</t>
  </si>
  <si>
    <t>REPOSICION DE ARCHIVOS</t>
  </si>
  <si>
    <t>la compañía será responsable del costo de reproducción de cualquier información contenida en todo tipo de manuscritos, registros, cuentas, microfilmes, cintas u otros expedientes dañados o perdidos, que resulten de una pérdida directa amparada por esta póliza.</t>
  </si>
  <si>
    <t>ANEXO DE COSTO FINANCIERO</t>
  </si>
  <si>
    <t>Se reconocerá al asegurado una tasa del 1% mensual con un límite máximo de indemnización de 9 meses pagadero por mes y sujeto a un límite $100.000.000 por mes y límite total agregado anual de $600.000.000 parte del límite total agregado de la póliza. 
El deducible será de NOVENTA (60) días del período de indemnización y dicho período no excederá de nueve (9) meses por evento.
Se excluye la pérdida o extravío negligente de títulos valores. “Lo anterior sujeto a carta de liberación de responsabilidad por parte del asegurado”.</t>
  </si>
  <si>
    <t>ENDOSO DE FALSIFICACIÓN SEGÚN TEXTO DHP84</t>
  </si>
  <si>
    <t>Endoso de falsificación de télex codificado, fax e instrucciones escritas incluyendo e-mails y facsímiles.</t>
  </si>
  <si>
    <t>DINERO FALSIFICADO</t>
  </si>
  <si>
    <t>Bajo esta cobertura se amparan las pérdidas a consecuencia de la recepción de buena fe, por parte del asegurado, de cualquier papel moneda o dinero falsificado o alterado.</t>
  </si>
  <si>
    <t>GASTOS DE INVESTIGACION</t>
  </si>
  <si>
    <t>la compañía será responsable de los gastos legales incurridos por un asegurado que resulten de una pérdida directa amparada por esta póliza.</t>
  </si>
  <si>
    <t>GASTOS LEGALES</t>
  </si>
  <si>
    <t>GASTOS POR ACCESO NO AUTORIZADO AL SISTEMA INFORMATICO</t>
  </si>
  <si>
    <t xml:space="preserve">la compañía será responsable de los gastos por acceso no autorizado al sistema informático incurridos por un asegurado que resulten de la pérdida directa cubierta por los amparos: 1. infidelidad de empleados, 2. hurto por    
computador y 3. pérdida a clientes. 
la cobertura otorgada bajo este amparo, aplica solamente si la pérdida directa cubierta, esta en exceso del deducible aplicable al amparo afectado. los gastos de investigación, gastos legales y los gastos por acceso no autorizado al sistema informático serán parte de y no en adición del límite agregado de responsabilidad
de la póliza.
</t>
  </si>
  <si>
    <t>APLICACIÓN DEL SEGURO DE INFIDELIDAD Y RIESGOS FINANCIEROS PARA OPERAR EN EXCESO DEL SEGURO DE MANEJO. (CADA PÓLIZA APLICA SUS DEDUDIBLES EN FORMA INDEPENDIENTE).</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</si>
  <si>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</si>
  <si>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GASTOS PARA DEMOSTRACIÓN Y CUANTIFICACIÓN DE LA PÉRDIDA.</t>
  </si>
  <si>
    <t xml:space="preserve">30% del valor asegurado </t>
  </si>
  <si>
    <t>PÉRDIDA CAUSADAS POR EMPLEADOS O SERVIDORES NO IDENTIFICADOS HASTA EL 30% DEL LIMITE ASEGURADO</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</si>
  <si>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</si>
  <si>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EXTENSIÓN DE EXTORSIÓN A PERSONAS</t>
  </si>
  <si>
    <t>Extensión de extorsión a personas, excluyendo el secuestro y propiedad de acuerdo con las disposiciones legales colombianas y excluyendo daños a oficinas y contenidos. Se excluyen pérdidas por pagos efectuados bajo amenaza de secuestro y/o rescates efectuados para liberar a personas secuestradas.</t>
  </si>
  <si>
    <t>EXTENSIÓN DE DIRECTORES
Miembros de la Junta Directiva, cuando sean funcionarios del asegurado. Texto HANC70</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</si>
  <si>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</si>
  <si>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SE ANULA TODA EXCLUSIÓN REFERENTE A LA PERDIDA COMO RESULTADO DIRECTO O INDIRECTO DE QUE EL PERSONAL NO TOME OBLIGATORIAMENTE DOS SEMANAS CONSECUTIVAS DE VACACIONES POR AÑO.</t>
  </si>
  <si>
    <t>SE ANULA TODA EXCLUSIÓN REFERENTE A PERDIDAS QUE SEAN CONSECUENCIA A FALTA DE SEGREGACIÓN DE FUNCIONES, SISTEMA DE CUSTODIA CONJUNTA Y CONTROL DUAL.</t>
  </si>
  <si>
    <t>No obstante lo estipulado en las condiciones generales del seguro,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</si>
  <si>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Se deja establecido y convenido que las personas al servicio del asegurado, continuarán amparadas los treinta (30) días inmediatamente siguientes a la fecha de retiro, con sujeción a las Cláusulas relativas a vigencia, terminación y revocación de la  Póliza</t>
  </si>
  <si>
    <t>ERRORES Y OMISIONES NO INTENCIONALES.</t>
  </si>
  <si>
    <t>PAGO DE LA INDEMNIZACIÓN A ELECCIÓN DEL ASEGURADO.</t>
  </si>
  <si>
    <t>En caso de siniestro, el asegurado se reserva el derecho de solicitar a la compañía de seguros el pago de la indemnización, en dinero o mediante la reparación, y/o reposición o reconstrucción del bien o bienes afectados, o mediante giro a los contratistas y/o proveedores de servicios o suministro de éstos u otros similares con los cuales la Entidad decida reemplazarlos. La compañía a petición escrita de la Entidad efectuará el pago de la indemnización bajo estas condiciones.</t>
  </si>
  <si>
    <t>ANTICIPO DE INDEMNIZACIÓN 50%</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</si>
  <si>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cinco (5) días hábiles a partir de la fecha de solicitud del mismo.</t>
  </si>
  <si>
    <t xml:space="preserve">CRIMEN POR COMPUTADOR
(Extensión de crimen por computador según el texto LSW-983) cláusulas 1 a 8.) </t>
  </si>
  <si>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</si>
  <si>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COBERTURA PARA TRANSACCIONES INCOMPLETAS</t>
  </si>
  <si>
    <t>Se cubren las pérdidas que resulten directamente de la responsabilidad del asegurado con respecto a terceros como consecuencia directa del incumplimiento, falla o incapacidad del asegurado para completar cualquier transacción debido a: 
a)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b)  Pérdida que resulte directamente cuando el asegurado, de buena fe, actúe, negocie maneje o posea, por cualquier 
     razón dinero y títulos valores que resulte ser:         
            (i) falsa o                                                                       (ii) fraudulentamente alterada, o 
            (iii) falsificada, o                                                             (iv) perdida o hurtada
c)  Pérdidas que resulten directamente cuando el asegurado haya sido engañado con respecto a la identidad de alguna persona con el fin de comprar o vender dinero y títulos valores.</t>
  </si>
  <si>
    <t>FALTANTES DE INVENTARIOS.</t>
  </si>
  <si>
    <t xml:space="preserve">El oferente ofrecerá la cobertura para los faltantes de inventarios atribuibles a funcionarios de la entidad siempre y cuando tales pérdidas sean como consecuencia de la intervención de uno o más empleados. 20% del valor asegurado </t>
  </si>
  <si>
    <t>COBERTURA PARA COSTOS DE LIMPIEZA</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</si>
  <si>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 hasta la suma de $ 350,000,000</t>
  </si>
  <si>
    <t>TERMINAL DE COMUNICACIONES EXTENDIDA PARA INCLUIR COMPUTADORES PERSONALES MIENTRAS SE ENCUENTRAN COMO TERMINALE</t>
  </si>
  <si>
    <t xml:space="preserve">Mediante la presente cobertura se amparan los terminales de comunicaciones extendiendo los mismos para incluir los computadores personales mientras se encuentran como terminales </t>
  </si>
  <si>
    <t xml:space="preserve">DESAPARICIÓN MISTERIOSA EN PREDIOS </t>
  </si>
  <si>
    <t xml:space="preserve">Desaparición misteriosa en predios de dineros y/o títulos valores. 30% del valor asegurado </t>
  </si>
  <si>
    <t>EXTENSIÓN DE COBERTURA DE INCENDIO, TERREMOTO  Y LÍNEAS ALIADAS INCLUIDOS ACTOS DE LA NATURALEZA PARA DINERO Y/O TÍTULOS VALORES</t>
  </si>
  <si>
    <t>Se incluye extensión de incendio, terremoto y líneas aliadas incluido actos de la naturaleza para dinero y/o títulos valores, opera bajo el amparo de infidelidad de riesgos financieros precisando que es derivada de los actos de infidelidad de los funcionarios. Se excluyen daños a oficinas y sus contenidos.</t>
  </si>
  <si>
    <t>RESPONSABILIDAD CIVIL POR ORDEN DE NO PAGO O NEGATIVA DE PAGAR CHEQUES.</t>
  </si>
  <si>
    <t>Queda entendido, convenido y aceptado que si durante la vigencia de la presente póliza se genera la responsabilidad civil por orden de no pago o negativa de pagar cheques con motivo de que el asegurado haya:
a) 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b) Negado el pago de cualquier cheque o giro bancario realizado de una cuenta del asegurado por parte de un cliente del asegurado o un representante autorizado del mismo, el asegurado será responsable de pagarle la pérdida correspondiente a su cliente.
Esta cobertura se otorga siempre que se acredite en el reclamo que las pérdidas fueron causadas por la intervención de uno o más empleados.</t>
  </si>
  <si>
    <t>EXTENSIÓN DE COBERTURA PARA EL PERSONAL QUE SE DESVINCULA DE LA ENTIDAD.</t>
  </si>
  <si>
    <t>Queda convenido y aceptado que la compañía otorga extensión de cobertura para el personal del asegurado que se desvincula de la Entidad por sesenta (60) días siempre y cuando la póliza se encuentre vigente.</t>
  </si>
  <si>
    <t>DEDUCIBLES MAXIMOS PERMITIDOS</t>
  </si>
  <si>
    <t>PARA TODAS LAS COBERTURAS: $50.000.000 toda y cada pérdida.</t>
  </si>
  <si>
    <t>Costo Neto Financiero: 5 DIAS</t>
  </si>
  <si>
    <r>
      <t xml:space="preserve">NOTA: </t>
    </r>
    <r>
      <rPr>
        <sz val="12"/>
        <color theme="1"/>
        <rFont val="Arial"/>
        <family val="2"/>
      </rPr>
      <t>El ofrecimiento de deducibles superiores a los enunciados, constituyen causal de rechazo de la oferta.</t>
    </r>
  </si>
  <si>
    <t>ANEXO No 8 ESPECIFICACIONES TECNICAS SEGURO DE CASCO BARCO</t>
  </si>
  <si>
    <t>CASCO BARCO</t>
  </si>
  <si>
    <t>Amparar las perdidas o daños materiales de los bienes asegurados y la responsabilidad civil  de  los equipos relacionados de propiedad del asegurado o por los que sea legalmente responsable o que se encuentren bajo su control y custodia, por los riesgos a que se vean expuestos de acuerdo con las condiciones técnicas básicas obligatorias descritas en el presente amparo</t>
  </si>
  <si>
    <t xml:space="preserve">Perdida total absoluta </t>
  </si>
  <si>
    <t xml:space="preserve">Perdida total constructiva </t>
  </si>
  <si>
    <t xml:space="preserve">Hurto y hurto calificado para embarcaciones y motores, no se otorga esta cobertura para partes y accesorios </t>
  </si>
  <si>
    <t xml:space="preserve">Negligencia  del capitán , oficiales , tripulación o pilotos </t>
  </si>
  <si>
    <t xml:space="preserve">Terremoto, erupción volcánica rayo </t>
  </si>
  <si>
    <t>Responsabilidad por contaminación accidental</t>
  </si>
  <si>
    <t>Avería parcial o particular del casco y la maquinaria siempre y cuando el daño de la maquinaria sea a consecuencia de un hecho accidental donde se encuentra involucrado el casco, es decir, no se otorga cobertura al daño de la maquinaria por rotura de partes, falta de mantenimiento o por su propio uso .</t>
  </si>
  <si>
    <t xml:space="preserve">Se ampara solo hechos accidentales, no se cubre el faltante de inventarios , daños detectados sin que exista denuncia de un hecho accidental determinado a las autoridades portuarias </t>
  </si>
  <si>
    <t>AMIT ,HAMCC, O CP, SABOTAJE Y TERRORISMO 100% del valor asegurado,</t>
  </si>
  <si>
    <t>Amparo de Protección e Indemnización (P&amp;I) – Sublímite de Responsabilidad  con el sublimite establecido inicialmente: 50% del valor de cada embarcación por evento y vigencia.</t>
  </si>
  <si>
    <t>Gastos de salvamento y avería gruesa 10%</t>
  </si>
  <si>
    <t>Huracanes</t>
  </si>
  <si>
    <t>Maremotos</t>
  </si>
  <si>
    <t>Tsunami</t>
  </si>
  <si>
    <t xml:space="preserve">VALORES ASEGURADOS </t>
  </si>
  <si>
    <t>Casco Barco</t>
  </si>
  <si>
    <t>R.C. Pandi para Embarcaciones Menores</t>
  </si>
  <si>
    <t>TOTAL VALOR ASEGURADO</t>
  </si>
  <si>
    <t xml:space="preserve">CLAUSULAS Y SUBLIMITES </t>
  </si>
  <si>
    <t xml:space="preserve">REVOCACIÓN O NO RENOVACIÓN DE LA PÓLIZA  </t>
  </si>
  <si>
    <t>La Aseguradora deberá  dar aviso por escrito a la Entidad con una anticipación de noventa (90) días, excepto para HMACCP, AMIT y Terrorismo para los cuales son diez (10) días,  en caso que decida revocar o no renovar esta  póliza o alguno de sus amparos adicionales, o modificar sus condiciones. En caso de revocación  la aseguradora devolverá al asegurado, la proporción de prima correspondiente al tiempo  que falte para el vencimiento de la Póliza, liquidada a  prorrata</t>
  </si>
  <si>
    <t xml:space="preserve">AMPARO AUTOMÁTICO PARA NUEVAS PROPIEDADES Y NUEVOS BIENES </t>
  </si>
  <si>
    <t xml:space="preserve">En caso que el asegurado adquiera a cualquier titulo algún interés asegurable sobre bienes similares a los amparados en ésta póliza, estará obligado a avisar por escrito a la  compañía dentro de los Sesenta (60) días calendarios contados a partir de la fecha de su adquisición, siempre y cuando el valor total de reposición de dichos bienes sea superior a $500.000.000. Si el valor de dichos bienes es inferior a $500.000.000, estos nuevos bienes se aseguran automáticamente, sin cobro adicional de prima y el asegurado queda exento de la obligación de reportarlos. </t>
  </si>
  <si>
    <t>INDEMNIZACIÓN A VALOR DE REPOSICIÓN EN CASO DE PÉRDIDAS TOTALES: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Años Demérito      Anual Demérito              Acumulado
 1 – 10                          0.5 %                             5 %
11 – 20                            1 %                            15 %
De 21 en adelante       1,5 %             máximo  30 %
Esta cláusula no debe ser aplicada para las herramientas que tengan componentes eléctricos y electrónicos. Además se tendrá en cuenta para su aplicación no la fecha de adquisición, si no la fecha de entrada en funcionamiento, o de repotenciación o actualización del equipo.
No se aplicará tabla de deméritos o descuentos adicionales al asegurado por rebobinado de transformadores en pérdidas totales o parciales.</t>
  </si>
  <si>
    <t xml:space="preserve">MANTENIMIENTO </t>
  </si>
  <si>
    <t>Se acepta el mantenimiento preventivo y correctivo realizado a los equipos y/o instalaciones, directamente por empleados del asegurado o personal a su servicio.</t>
  </si>
  <si>
    <t>RESTABLECIMIENTO AUTOMÁTICO DEL VALOR ASEGURADO POR PAGO DE SINIESTRO CON COBRO DE PRIMA</t>
  </si>
  <si>
    <t xml:space="preserve">La suma asegurada se reducirá desde el momento del siniestro, en el importe de la indemnización pagada por la Aseguradora y se restablecerá desde el momento en que se inicie la reparación, reposición o reemplazo de los bienes afectados, en el importe correspondiente. 
Dicho restablecimiento, dará derecho a la Aseguradora al cobro de una prima proporcional por el resto de la vigencia anual de la Póliza: Esta condición no aplica para AMIT, HAMCC, SABOTAJE Y TERRORISMO. </t>
  </si>
  <si>
    <t>ASONADA, MOTÍN, CONMOCIÓN CIVIL O POPULAR, HUELGA, CONFLICTOS COLECTIVOS DE TRABAJO, ACTOS MAL INTENCIONADOS DE TERCEROS, INCLUYENDO LOS ACTOS TERRORISTAS Y DE MOVIMIENTOS SUBVERSIVOS</t>
  </si>
  <si>
    <t>No obstante lo establecido en las condiciones generales de la póliza o de sus amparos adicionales, se deja constancia que los hechos cometidos por movimientos subversivos o terroristas, serán considerados dentro de esta cobertura. 
La pérdida, daño, costo o gasto causado directa o indirectamente por el uso de armas convencionales y no convencionales, incluyendo cohetes y misiles.</t>
  </si>
  <si>
    <t>GASTOS ADICIONALES Y EXTRAORDINARIOS</t>
  </si>
  <si>
    <t>Por la presente cláusula y no obstante lo que se diga en contrario en las condiciones generales de la Póliza y sus anexos, este seguro cubre los gastos extraordinarios u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(No aplica deducible).</t>
  </si>
  <si>
    <t>AVISO DE PÉRDIDA</t>
  </si>
  <si>
    <t xml:space="preserve">No obstante lo dispuesto en las condiciones de la Póliza o en sus anexos, por la presente cláusula se conviene entre las partes, un término treinta (30)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</si>
  <si>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están sujetos los bienes muebles e inmuebles, activos e intereses patrimoniales de la CVC, razón por la cual deja constancia del conocimiento y aceptación de los hechos, circunstancias y, en general condiciones de las mismas.  La Aseguradora se reserva el derecho de repetir dicha inspección cuantas veces lo juzgue pertinente</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</si>
  <si>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</si>
  <si>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ACTOS DE AUTORIDAD, EXCEPTO POR AMIT-TERRORISMO</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</si>
  <si>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o por cualquier error que la misma cometa en función de su actividad.</t>
  </si>
  <si>
    <t>CLAUSULA DE 72 HORAS PARA LOS EVENTOS DE TERREMOTO, TEMBLOR, ERUPCIÓN VOLCÁNICA, MAREMOTO, TSUNAMI, ANEGACIÓN, INUNDACIÓN Y/O OTROS EVENTOS DE LA NATURALEZA, HUELGA, MOTÍN, ASONADA, CONMOCIÓN CIVIL TERRORISMO Y ACTOS MAL INTENCIONADOS DE TERCEROS</t>
  </si>
  <si>
    <t>DEFINICIÓN DE BIENES</t>
  </si>
  <si>
    <t>Todos los bienes de propiedad del asegurado o en los que tuviese interés asegurable, o los recibidos a cualquier título, o aquellos por los cuales sea o pueda a llegar ser responsable, tales como, pero no limitados a edificios, estructuras, muros de contención, cimientos, patios, estacionamientos y vías de acceso, puentes, instalaciones subterráneas, bocatomas, estaciones de bombeo, tuberías, conductos, desagües, sistemas de drenaje de aguas negras, canales y túneles de conducción de aguas, instalaciones de protección contra incendio, maquinaria y equipos, muebles y enseres, equipos de oficina y computación, equipos de comunicación, laboratorio y sistemas complementarios,</t>
  </si>
  <si>
    <t>PRIMERA OPCIÓN DE COMPRA DEL SALVAMENTO</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</si>
  <si>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Entidad no está obligada a comprarlo, pero si tiene la primera opción de compra.</t>
  </si>
  <si>
    <t xml:space="preserve">No obstante lo estipulado en la Cláusula de Indemnizaciones del presente Contrato, se conviene entre las partes, que el pago de la indemnización o la autorización de reparar o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</si>
  <si>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DAÑOS POR TERREMOTO</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</si>
  <si>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 También se ampara cimientos, muros de contención, bienes por debajo del nivel de la superficie, toldos, avisos, chimeneas, escaleras, patios, aceras y muros de cerramiento.</t>
  </si>
  <si>
    <t>La aseguradora acepta que en caso de siniestro por un riesgo amparado, la liquidación de la pérdida se hará sin la aplicación de la cláusula de seguro insuficiente.</t>
  </si>
  <si>
    <t>DESIGNACIÓN Y/O DEFINICIÓN DE BIENES</t>
  </si>
  <si>
    <t xml:space="preserve">INTERESES ASEGURADOS. Todos los bienes de propiedad del asegurado o en los que tuviese interés asegurable, o los recibidos a cualquier título, o aquellos por los cuales sea o pueda llegar a ser responsable, y en general todo elemento, aunque no se  haya determinado específicamente, que se encuentren localizados dentro de los predios asegurados o fuera de los mismos dentro del territorio de la República de Colombia. </t>
  </si>
  <si>
    <t xml:space="preserve">AUTORIZACIONES </t>
  </si>
  <si>
    <t xml:space="preserve">Por medio de la presente cláusula se autoriza a La Entidad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 </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</si>
  <si>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</si>
  <si>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AUTOMATICIDAD DE AMPARO</t>
  </si>
  <si>
    <t>Los bienes amparados bajo la presente póliza, que estén o no funcionando,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</si>
  <si>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similar en Bogotá.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</si>
  <si>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t>
  </si>
  <si>
    <t>ANTICIPO DE LA INDEMNIZACIÓN</t>
  </si>
  <si>
    <t>Aplica hasta por el 50% del valor del siniestro, una vez la aseguradora reciba el informe preliminar del ajustador indicando que el reclamo es procedente.</t>
  </si>
  <si>
    <t>TRASLADO Y TRANSFERENCIA TEMPORAL DE BIENES DE CUALQUIER NATURALEZA.</t>
  </si>
  <si>
    <t>Los bienes de cualquier naturaleza amparados por esta póliza que sean trasladados temporalmente dentro de los establecimientos asegurados, o a otros sitios diferentes para reparación, limpieza, renovación, acondicionamiento, revisión, mantenimiento, dados en arrendamiento o comodato, o fines similares, estarán amparados contra los mismos riesgos que figuran en la póliza y sus anexos de acuerdo a sus respectivas condiciones, mientras estén en tránsito para tales fines y durante el período que permanezca en dicho otro sitio en el territorio de la República de Colombia. Sublimite $500.000.000 y plazo de aviso 60 días.</t>
  </si>
  <si>
    <t xml:space="preserve">GASTOS PARA CONTINUACIÓN DE ACTIVIDADES, ASÍ COMO PARA ARRENDAMIENTO DE INMUEBLES, MAQUINARIA Y EQUIPOS, </t>
  </si>
  <si>
    <t>Los gastos adicionales requeridos para realizar reacondicionamientos, reemplazos temporales y/o provisionales o reparaciones de bienes asegurados, o, construcciones provisionales o transitorias, así como el valor del arrendamiento temporal de bienes muebles o inmuebles, siempre que todo se efectúe con el fin de salvar, preservar o conservar los bienes asegurados, y/o continuar o restablecer sus actividades.</t>
  </si>
  <si>
    <t>CONDICIONES TÉCNICAS Y ECONÓMICAS DE  REASEGURADORES</t>
  </si>
  <si>
    <t>Los oferentes deberán conservar sus Reaseguradores durante el período de adjudicación y no podrán cambiarlos salvo fuerza mayor o causa justificada. En caso de ser necesario cambiarlos o que el reasegurador se retire voluntariamente, él (o los) reasegurador(es) que lo sustituya(n) deberá(n) ser de la misma categoría o tener la misma calificación del (os) que se reemplaza (n). 
Durante el período de adjudicación los oferentes no podrán cambiar las condiciones técnicas y económicas ofrecidas salvo aquellas que sean favorables al asegurado, las cuales deberán incorporarse automáticamente a las Pólizas.</t>
  </si>
  <si>
    <t>Casco Barco y demás eventos: 3% del valor de la perdida sin mínimo</t>
  </si>
  <si>
    <t>Hurto y hurto calificado: Sin deducible</t>
  </si>
  <si>
    <t>R.C. Pandi: Sin deducible</t>
  </si>
  <si>
    <t>ANEXO No 9 ESPECIFICACIONES TECNICAS SEGURO DE RESPONSABILIDAD CIVIL RIESGOS CYBERNETICOS</t>
  </si>
  <si>
    <t>RESPONSABILIDAD CIVIL RIESGOS CYBERNETICOS</t>
  </si>
  <si>
    <t>Cubrir las pérdidas patrimoniales  y Gastos de Defensa por la eventual responsabilidad del DISTRITO TURISTICO Y CULTURAL DE CARTAGENA DE INDIAS por pérdidas o daños ocasionados a terceros, y por los daños o pérdidas a sus propios bienes e intereses, derivados de situaciones de riesgo en el manejo de información, que son objeto de la cobertura de la póliza, dentro y fuera del Territorio nacional. Se precisa que la compañía de seguros conoce el riesgo con base en lo declarado por el asegurado en el formulario de declaración del riesgo aportado al presente proceso.</t>
  </si>
  <si>
    <t>$1.000.000.000 Evento/Vigencia</t>
  </si>
  <si>
    <t>RESPONSABILIDAD CIVIL POR FALLAS EN EL TRATAMIENTO DE LOS DATOS PERSONALES</t>
  </si>
  <si>
    <t>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 y que el medio de fuga o violación de la seguridad de datos debe estar enmarcada en el objeto de cobertura.</t>
  </si>
  <si>
    <t>RESPONSABILIDAD CIVIL POR DATOS CORPORATIVOS</t>
  </si>
  <si>
    <t>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y que el medio de fuga o violación de la seguridad de datos debe estar enmarcada en el objeto de cobertura.</t>
  </si>
  <si>
    <t>RESPONSABILIDAD CIVIL POR EMPRESAS SUBCONTRATISTAS</t>
  </si>
  <si>
    <t>La aseguradora se compromete a indemnizar cualquier pérdida derivada de violación de información personal y/o violación de información corporativa que resulte en un reclamo en contra del Asegurado como consecuencia del procesamiento o recopilación de datos personales y corporativos por una empresa subcontratista en nombre de la sociedad y por los cuales, la sociedad es responsable.</t>
  </si>
  <si>
    <t xml:space="preserve">RESPONSABILIDAD CIVIL POR SEGURIDAD DE DATOS. </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</si>
  <si>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Un ataque de denegación de servicio que produzca denegación inadecuada o errónea de los derechos de acceso a los datos a un tercero autorizado;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</si>
  <si>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GASTOS DE DEFENSA.</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</si>
  <si>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</si>
  <si>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t>INVESTIGACIÓN. Sublimite del 30% del valor asegurado por reclamo y en el agregado anual</t>
  </si>
  <si>
    <t>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</si>
  <si>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t>RESTITUCIÓN DE LA IMAGEN DE LA ENTIDAD. Sublimite del 30% del valor asegurado por reclamo y en el agregado anual.</t>
  </si>
  <si>
    <t>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</si>
  <si>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 xml:space="preserve">NOTIFICACIÓN Y MONITOREO Sublimite del 30% del valor asegurado por reclamo y en la vigencia. </t>
  </si>
  <si>
    <t>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</si>
  <si>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t xml:space="preserve">DATOS ELECTRÓNICOS Sublimite del 30% del valor asegurado por reclamo y en la vigencia. </t>
  </si>
  <si>
    <t>Sin aplicación de deducible. 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</si>
  <si>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t xml:space="preserve">CONTENIDOS MULTIMEDIA. Sublimite del 40% del valor asegurado por reclamo y en la vigencia. </t>
  </si>
  <si>
    <t>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t>
  </si>
  <si>
    <t>CIBER EXTORSIÓN Sublimite del 20% del valor asegurado por reclamo y en el agregado anual.
Se califica en Condiciones Tecnicas Adicionales el aumento del porcentaje ofrecido.</t>
  </si>
  <si>
    <t>La aseguradora se compromete a indemnizar los daños por ciber extorsión y los gastos por ciber extorsión pagados por la Entidad actuando en alguna de las circunstancias de justificación previstas en el artículo 32 del código penal, por un evento de ciber extorsión.</t>
  </si>
  <si>
    <t>INTERRUPCIÓN DE LA RED. Sublimite del 20% del valor asegurado por reclamo y en la vigencia.</t>
  </si>
  <si>
    <t>Periodo de horas de espera: 12 horas. La aseguradora se compromete a pagar al Asegurado cualquier Pérdida de la Red en la que incurra un Asegurado después del Período de Horas de Espera y únicamente como consecuencia de un Fallo de Seguridad.</t>
  </si>
  <si>
    <t>REVOCACIÓN ,  NO RENOVACIÓN O MODIFICACIONES DE LA PÓLIZA Y SUS ANEXOS:</t>
  </si>
  <si>
    <t xml:space="preserve"> 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</si>
  <si>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Queda expresamente declarado y convenido  que  la (s) aseguradora (s) queda (n) obligadas (s) a otorgar la (s)   prorroga (s) que el Asegurado, solicite  en caso de que se requiera tiempo adicional para surtir los trámites internos de una nueva licitación, en las mismas condiciones en que se encuentran suscritas las pólizas como tambien las modificaciones que se requieran en el transcurso de la vigencia sin condicionamiento alguno, incluido el intermediario y su cobro será calculado a prorrata. Siempre y cuando la siniestralidad de la póliza no sea mayor al 50%, en el caso que la siniestralidad supere el 50% ,advirtiendo que la revisión de términos sólo procederá en la póliza que presente la siniestralidad. La revisión de los términos se hará de común acuerdo.</t>
  </si>
  <si>
    <t>ERRORES, OMISIONES O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</si>
  <si>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</si>
  <si>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AMPLIACIÓN AVISO DEL SINIESTRO.</t>
  </si>
  <si>
    <t>Con termino de noventa (90) días. Queda convenido y aceptado que el asegurado podrá dar aviso de la ocurrencia del siniestro en un término de noventa (90), siguientes a la fecha en que haya conocido o debido conocer la ocurrencia del mismo.</t>
  </si>
  <si>
    <t>ANTICIPO DE INDEMNIZACIÓN DEL 50% .</t>
  </si>
  <si>
    <t>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</si>
  <si>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</si>
  <si>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</si>
  <si>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NOMBRAMIENTO Y DESIGNACIÓN DE AJUSTADORES.</t>
  </si>
  <si>
    <t>El nombramiento de ajustadores deberá efectuarse de común acuerdo entre la aseguradora y el asegurado, para lo cual la aseguradora presentará para cada reclamo una relación de tres (3)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</si>
  <si>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MODIFICACIÓN DEL ESTADO DEL RIESGO Aviso 90 días.</t>
  </si>
  <si>
    <t>NO CONCURRENCIA DE AMPAROS CLAUSULAS O CONDICIONES</t>
  </si>
  <si>
    <t xml:space="preserve">Queda entendido convenido y aceptado que si dos o mas amparos clausulas o condiciones otorgan cobertura a un mismo evento se indemnizara con base en aquellas que ofrezcan mayor proteccion para los intereses dell asegurado. de igual manera prevaleceran los amparos clausulas o condiciones que otorgen coberturas sobre aquellos que las excluyan.
en todo caso y ante cualquier discrepancia sobre cual es el amparo clausula o condicion aplicable a un caso determinado se aplicara aquellas o aquellas que en conjunto determine el asegurado de acuerdo a su conveniencia.  </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</si>
  <si>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</si>
  <si>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</si>
  <si>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</si>
  <si>
    <t>COMPROMISO PARA EL PAGO DE LAS INDEMNIZACIONES</t>
  </si>
  <si>
    <t>Plazo de ocho (8) días hábiles.. Bajo esta condición la aseguradora se compromete al pago de la indemnización dentro del plazo establecido, una vez el asegurado demuestre ocurrencia y cuantía.</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</si>
  <si>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incluidos los contratistas para apoyo a la gestión misional de la Entidad, salvo el caso en que los daños hayan sido causados intencionalmente por ellos.</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</si>
  <si>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</si>
  <si>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</si>
  <si>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t xml:space="preserve">CLÁUSULA DE JURISDICCIÓN Y SOLUCIÓN DE CONTROVERSIAS. </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</si>
  <si>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
a). Arreglo Directo:Las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c). Jurisdicción Ordinaria: Agotadas las instancias anteriores,  las partes sujetarán su controversia a la decisión del juez de instancia que corresponda según la cuantía y competencia en arreglo a lo previsto por el código de procedimiento Civil.</t>
  </si>
  <si>
    <t>EXCLUSIÓN DE ENFERMEDADES TRANSMISIBLES O CONTAGIOSAS</t>
  </si>
  <si>
    <t>Exclusión absoluta de enfermedades infecciosas: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</si>
  <si>
    <t>1- INTERRUPCION DE LA RED: 12 HORAS</t>
  </si>
  <si>
    <t>2- RESPONSABILIDAD POR DATOS PERSONALES, RESPONSABILIDAD POR DATOS CORPORATIVOS, RESPONSABILIDAD POR EMPRESAS SUBCONTRATISTAS, RESPONSABILIDAD POR SEGURIDAD DE DATOS, GASTOS DE DEFENSA:  $ 50,000,000 TODA Y CADA PERDIDA</t>
  </si>
  <si>
    <t>ANEXO Nº 10 (ESPECIFICACIONES TECNICAS SEGURO OBLIGATORIO EN ACCIDENTES DE TRANSITO)</t>
  </si>
  <si>
    <t>SOAT</t>
  </si>
  <si>
    <t xml:space="preserve">365 DIAS </t>
  </si>
  <si>
    <t xml:space="preserve">COBERTURAS OBLIGATORIAS </t>
  </si>
  <si>
    <t>UBICACION DEL RIESGO</t>
  </si>
  <si>
    <t>AMPAROS</t>
  </si>
  <si>
    <t>VR. ASEGURADO</t>
  </si>
  <si>
    <t>TASAS</t>
  </si>
  <si>
    <t xml:space="preserve">PRIMA ANUAL </t>
  </si>
  <si>
    <t>REPUBLICA DE COLOMBIA</t>
  </si>
  <si>
    <t>Se cubren todos los vehículos del DISTRITO TURISTICO Y CULTURAL DE CARTAGENA DE INDIAS</t>
  </si>
  <si>
    <t xml:space="preserve"> - Gastos Médicos Quirurgicos Farmaceuticos y Hospitalarios</t>
  </si>
  <si>
    <t>Límites de Ley</t>
  </si>
  <si>
    <t>varias</t>
  </si>
  <si>
    <t xml:space="preserve"> - Indemnización por Muerte</t>
  </si>
  <si>
    <t xml:space="preserve"> - Gastos Funerarios</t>
  </si>
  <si>
    <t xml:space="preserve"> - Incapacidad Total y Permanente</t>
  </si>
  <si>
    <t>-  Gastos de Transporte de la Victima</t>
  </si>
  <si>
    <t>ANEXO No 11 ESPECIFICACIONES TECNICAS SEGURO DE SALUD</t>
  </si>
  <si>
    <t>SEGURO DE SALUD CONCEJALES, PERSONERA, ALCALDE Y EDILES</t>
  </si>
  <si>
    <t>1. GASTOS HOSPITALARIOS</t>
  </si>
  <si>
    <t>(TTO. QUIRUGICO, PEQUEÑA CIRUGIA, TRAUMATOLOGÍA, ORTOPEDIA, CASOS DE LA MATERNIDAD, TRANSPLANTE DE ÓRGANOS Y SIDA)</t>
  </si>
  <si>
    <t>VALOR  Y/O LIMITTES ASEGURADOS OBLIGATORIOS</t>
  </si>
  <si>
    <t>CONDICIONES BASICAS OBLIGATORIAS</t>
  </si>
  <si>
    <t xml:space="preserve">A. POR HABITACIÓN HOSPITALARIA </t>
  </si>
  <si>
    <t xml:space="preserve">Ilimitado </t>
  </si>
  <si>
    <t xml:space="preserve">Ilimitado en red sin lìmite en cobertura de dìas. Incluyendo servicio ordinario de enfermeria y dietas </t>
  </si>
  <si>
    <t>A.1 Cama de Acompañante</t>
  </si>
  <si>
    <t>Sin límite de turnos</t>
  </si>
  <si>
    <t>A.2 Enfermera Especial</t>
  </si>
  <si>
    <t>A.3 Unidad de Cuidados Intensivos</t>
  </si>
  <si>
    <t>Sin límite de días</t>
  </si>
  <si>
    <t>B. POR SERVICIOS HOSPITALARIOS</t>
  </si>
  <si>
    <t>Cobertura de los derechos de sala de cirugía, sala de recuperación, derechos de anestesia, instrumentación, material de cirugía, exámenes de laboratorio, radiológicos y de diagnóstico especializado, vendajes, yesos, medicamentos, alimentación enteral y parenteral material de osteosíntesis, plasma sanguíneo, transfusiones, oxigeno, respiradores artificiales, alquiler de equipos, instrumentadoras, lentes intraoculares, ambulancia terrestre médicamente requerida y alquiler de aparatos ortopédicos.</t>
  </si>
  <si>
    <t>Ambulancia Terrestre</t>
  </si>
  <si>
    <t>Médicamente requerida.</t>
  </si>
  <si>
    <t>Medicamentos Post hospitalarios</t>
  </si>
  <si>
    <t>30 días posteriores</t>
  </si>
  <si>
    <t>Medicamentos pre y post-hospitalarios causados durante los treinta (30) días anteriores o siguientes a la fecha de entrada y salida de la respectiva hospitalización y que estén relacionados con la afección que causó la hospitalización. ilimitado en valor asegurado, por evento, por persona, sin límite de eventos. Este amparo no se extiende a los medicamentos ambulatorios de la maternidad. Esta cobertura se otorga por reembolso</t>
  </si>
  <si>
    <t>2. HONORARIOS MEDICOS</t>
  </si>
  <si>
    <t>A. POR CIRUGIA</t>
  </si>
  <si>
    <t>Ilimitado en número de eventos</t>
  </si>
  <si>
    <t>B. POR ANESTESIA</t>
  </si>
  <si>
    <t>C. POR AYUDANTIA QUIRURGICA</t>
  </si>
  <si>
    <t>D. TRATAMIENTOS SIMULTANEOS (MAX. 3 ESP. DIA)</t>
  </si>
  <si>
    <t>E. POR TRATAMIENTO MÉDICO HOSPITALARIO</t>
  </si>
  <si>
    <t>3. GASTOS NO HOSPITALARIOS</t>
  </si>
  <si>
    <t>A. HONORARIOS POR CONSULTAS O VISITAS PRE Y POST-HOSPITALARIAS</t>
  </si>
  <si>
    <t>A.1. Visitas o consultas prehospitalarias o prequirúrgicas</t>
  </si>
  <si>
    <t>A.2. Visita post-hospitalaria de control</t>
  </si>
  <si>
    <t>4. EXAMENES ESPECIALES PARA DIAGNOSTICO, RX Y LABORATORIOS</t>
  </si>
  <si>
    <t>EXAMENES ESPECIALES DE DIAGNOSTICO</t>
  </si>
  <si>
    <t>Cobertura de todos los exámenes de diagnóstico aprobados por las sociedades médico-científicas</t>
  </si>
  <si>
    <t>EXAMENES SIMPLES Y LABORATORIOS</t>
  </si>
  <si>
    <t>5. TERAPIAS</t>
  </si>
  <si>
    <t>Terapias derivadas de Hospitalziacion y Ambuilatorias</t>
  </si>
  <si>
    <t>Terapias Físicas, Respiratorias, Ocupacionales, de lenguaje, Ortópticas, Pleópticas y Pélvicas</t>
  </si>
  <si>
    <t>6. URGENCIAS</t>
  </si>
  <si>
    <t>Urgencias por Accidente y enfermedad</t>
  </si>
  <si>
    <t>Medicamentos Post Urgencia</t>
  </si>
  <si>
    <r>
      <t xml:space="preserve">30 días posteriores
</t>
    </r>
    <r>
      <rPr>
        <sz val="12"/>
        <color rgb="FFFF0000"/>
        <rFont val="Arial"/>
        <family val="2"/>
      </rPr>
      <t>$2.000.000</t>
    </r>
  </si>
  <si>
    <t>7.CONSULTAS MEDICAS</t>
  </si>
  <si>
    <t>CONSULTA MEDICA GENERAL Y ESPECIALISTA</t>
  </si>
  <si>
    <t>Consulta Domiciliaria</t>
  </si>
  <si>
    <t>8. MATERNIDAD</t>
  </si>
  <si>
    <t>Consultas Prenatales</t>
  </si>
  <si>
    <t>Curso Psicoprofiláctico</t>
  </si>
  <si>
    <t>Ecografías</t>
  </si>
  <si>
    <t>Atención al recién nacido</t>
  </si>
  <si>
    <t>Cobertura de enfermedades, anomalías o malformaciones congénitas y genéticas, así como a la valoración pediátrica al momento del nacimiento.</t>
  </si>
  <si>
    <t>Servicio de Enfermera</t>
  </si>
  <si>
    <t>Asesoría en lactancia materna post parto, 2 sesiones en domicilio sin cobros adicionales ni bonos</t>
  </si>
  <si>
    <t>Transporte Urbano</t>
  </si>
  <si>
    <t>Traslado para asistir a consulta médica: 3 traslados a consulta general y especializada por año. Sin costo</t>
  </si>
  <si>
    <t>9. CANCER Y ENFERMEDADES CATASTRÓFICAS</t>
  </si>
  <si>
    <t>Cancer Hospitalario</t>
  </si>
  <si>
    <t>Cancer Ambulatorio</t>
  </si>
  <si>
    <t>Gastos del donante de un órgano</t>
  </si>
  <si>
    <t>Reemplazos articulares - Prótesis</t>
  </si>
  <si>
    <t>Tratamiento por insuficiencia renal crónica</t>
  </si>
  <si>
    <t>Transplante de órganos</t>
  </si>
  <si>
    <t>Trat. Cancer hospitalaria ambulatoria</t>
  </si>
  <si>
    <t>Trat. Para SIDA hospitalaria ambulatoria</t>
  </si>
  <si>
    <t>Trat. Para paciente con trauma mayor</t>
  </si>
  <si>
    <t>Trat. Quirúrgico enfermedades corazón</t>
  </si>
  <si>
    <t>Enfermedades sistema nervioso central y ACV</t>
  </si>
  <si>
    <t>Trat. Quirúrgico enfermedades genéticas congénitas</t>
  </si>
  <si>
    <t>10. TRASPLANTE DE ORGANOS</t>
  </si>
  <si>
    <t>Trasplante de organos</t>
  </si>
  <si>
    <t>Cobertura de Trasplantes aprobados y reconocidos por las sociedades médicas</t>
  </si>
  <si>
    <t>Gastos del donante</t>
  </si>
  <si>
    <t>Cobertura de los gastos médicos del donante efectivo</t>
  </si>
  <si>
    <t>11. OTRAS COBERTURAS</t>
  </si>
  <si>
    <t>Hospitalizacion domiciliaria</t>
  </si>
  <si>
    <t>Cobertura cuando el asegurado requiera continuar en casa con un tratamiento hospitalario, por un evento médico o quirúrgico cubierto por la póliza.
La cobertura se extiende a las visitas médicas domiciliarias, servicio de enfermería, traslado inicial de ambulancia, alquiler de equipo para oxigenoterapia, a las terapias físicas y respiratorias, a la alimentación parenteral y enteral, a los medicamentos y suministros médicamente requeridos para la hospitalización en casa</t>
  </si>
  <si>
    <t xml:space="preserve">COBERTURA SIN PERIODOS DE CARENCIA </t>
  </si>
  <si>
    <t>La presente póliza de seguro de salud otorgará cobertura sin periodos de carencia. Esto implica que, a partir de la fecha efectiva de la póliza, el asegurado tendrá acceso a todas las prestaciones y servicios cubiertos sin necesidad de esperar un periodo determinado. No se aplicarán periodos de espera para la cobertura de servicios médicos, diagnósticos, tratamientos, y procedimientos incluidos en el alcance de la póliza.
Este beneficio garantiza que el asegurado podrá utilizar todas las coberturas contratadas desde el primer día de vigencia de la póliza, asegurando acceso inmediato a la atención médica y otros servicios especificados sin restricciones temporales adicionales.</t>
  </si>
  <si>
    <t xml:space="preserve">COBERTURA DE PREEXISTENCIA MÉDICAS </t>
  </si>
  <si>
    <t>La presente póliza de seguro de salud incluirá cobertura para condiciones médicas preexistentes. Esto significa que todas las enfermedades, lesiones o condiciones de salud que existían antes de la contratación de la póliza serán cubiertas desde el inicio de la vigencia de la misma, sin exclusiones o limitaciones relacionadas con dichas preexistencias.
La póliza presente póliza garantiza que el asegurado recibirá cobertura completa para el diagnóstico, tratamiento y manejo de condiciones preexistentes que hayan sido identificadas y declaradas antes o al momento de la contratación del seguro. Esta cobertura se aplicará de acuerdo con los términos y condiciones establecidos en el contrato de seguro, sin sujeción a periodos de espera adicionales o restricciones relacionadas con el historial médico previo del asegurado.</t>
  </si>
  <si>
    <t>PRESTACIÓN DE SERVICIOS SIN COBRO DE CUOTA MODERADORA Y/O COPAGO</t>
  </si>
  <si>
    <t>La presente póliza de seguro de salud proporcionará cobertura plena sin la cobro de copagos y/o cuotas moderadoras al asegurado. Es decir que, el asegurado no estará sujeto a pagos adicionales al momento de recibir servicios médicos, consultas, diagnósticos, tratamientos o procedimientos cubiertos bajo esta póliza.</t>
  </si>
  <si>
    <t>INSUFICIENCIA RENAL AGUDA Y CRONICA</t>
  </si>
  <si>
    <t>Cobertura de diálisis y hemodiálisis</t>
  </si>
  <si>
    <t>SINDROME DE INMUNODEFICIENCIA ADQUIRIDA</t>
  </si>
  <si>
    <t>Cobertura  consultas médicas, exámenes de control para el tratamiento de esta enfermedad.</t>
  </si>
  <si>
    <t>COBERTURA DE CONGENITAS PARA ADULTOS</t>
  </si>
  <si>
    <t>100 SMMLV</t>
  </si>
  <si>
    <t>Cobertura de los gastos que se ocasionen por concepto de enfermedades congénitas y genéticas no conocidas por el beneficiario amparado al inicio de esta póliza y luego de haber permanecido asegurado en cualquier póliza de Salud de la Compañía como mínimo cinco (5) años de forma ininterrumpida</t>
  </si>
  <si>
    <t xml:space="preserve">ASISTENCIA EXEQUIAL </t>
  </si>
  <si>
    <t>Cobertura De gastos incurridos como consecuencia de fallecimiento del asegurado</t>
  </si>
  <si>
    <t>URGENCIA ODONTOLOGICA</t>
  </si>
  <si>
    <t>Cobertura de Urgencia Odontológica</t>
  </si>
  <si>
    <t>ASISTENCIA EN VIAJE</t>
  </si>
  <si>
    <t>ASISTENCIA EN VIAJE:  USD 50.000 o EUR 50.000
PREEXISTENCIA: USD 5.000</t>
  </si>
  <si>
    <t>Cobertura para urgencias en el exterior hasta 120 días por cada viaje</t>
  </si>
  <si>
    <t>APARATOS ORTOPEDICOS EN CASO DE DISCAPACIDAD TOTAL Y PERMANENTE</t>
  </si>
  <si>
    <t>4 SMMLV</t>
  </si>
  <si>
    <t>AMPARO AUTOMÁTICO DE NUEVOS ASEGURADOS</t>
  </si>
  <si>
    <t>En caso de que durante la vigencia de la póliza se incorporen nuevas personas que, de acuerdo con las condiciones establecidas por la Entidad, adquieran el derecho a formar parte del grupo asegurado, la cobertura otorgada por la presente póliza se extenderá automáticamente a dichas personas desde la fecha en que adquieran tal condición, sin requisitos de asegurabilidad, declaración de salud, exámenes médicos, selección de riesgo ni aprobación previa por parte de la aseguradora.
La Entidad informará a la aseguradora las novedades de inclusión de los nuevos asegurados dentro de los noventa (90) días calendario siguientes a la fecha de su incorporación, para efectos de la correspondiente actualización de la póliza y del cobro de la prima a que haya lugar.
El amparo automático se otorgará bajo las mismas condiciones, coberturas, límites y beneficios establecidos para el grupo asegurado, incluyendo la cobertura sin períodos de carencia y la cobertura de preexistencias contempladas en la presente póliza.</t>
  </si>
  <si>
    <t>RED DE PRESTADORES</t>
  </si>
  <si>
    <t>La aseguradora adjudicataria deberá garantizar durante toda la vigencia de la póliza una red de prestadores de servicios de salud en la ciudad de Cartagena de Indias, suficiente e idónea para garantizar la atención oportuna y adecuada de los asegurados.
Para tal efecto, deberá contar como mínimo con diez (10) Centros Médicos Asistenciales con convenios vigentes durante la ejecución de la póliza, dentro de los cuales deberá disponer de mínimo cuatro (4) instituciones con servicios habilitados de cuarto (IV) nivel de complejidad.
El proponente deberá acreditar la disponibilidad de la red mediante certificación expedida por la aseguradora, en la cual se relacionen como mínimo el nombre de las instituciones, servicios ofrecidos y vigencia del convenio correspondiente.
La aseguradora deberá garantizar la permanencia y disponibilidad de la red durante toda la vigencia de la póliza. Cualquier modificación, retiro o terminación de un convenio que afecte la red mínima exigida deberá ser informada previamente a la Entidad y reemplazada por un prestador de igual o superior capacidad, garantizando en todo momento la continuidad y oportunidad de los servicios de salud.</t>
  </si>
  <si>
    <t>ANEXO No 12 ESPECIFICACIONES  TECNICAS SEGURO DE TODO RIESGO CASCO AVIACION</t>
  </si>
  <si>
    <t xml:space="preserve"> CASCO AVIACION</t>
  </si>
  <si>
    <t>Amparar las perdidas o daños materiales de los bienes asegurados y la responsabilidad civil  de  los equipos relacionados de propiedad del asegurado o por los que sea legalmente responsable o que se encuentren bajo su control y custodia, por los riesgos a que se vean expuestos de acuerdo con las condiciones tecnicas basicas obligatorias descritas en el presente amparo.  DRON - incluidas cámaras diurnas o de inspección y térmica, accesorios y repuestos. Bloqueador portátil de vehículos aéreos no tripulados Cantidad: SEGUN RELACIÓN.</t>
  </si>
  <si>
    <t>LIMITE GEOGRÁFICO Y OPERACIÓN</t>
  </si>
  <si>
    <t>Colombia. Operación Diurna y Nocturna.</t>
  </si>
  <si>
    <t>USO</t>
  </si>
  <si>
    <t>Imagen fotografia, video y mapeo</t>
  </si>
  <si>
    <t>LISTADO DE AERONAVES SEGÚN LISTADO ANEXO</t>
  </si>
  <si>
    <t>Sistema de propulsión, Propelas, Tren de aterrizaje , Sensor infrarrojo superior, Sensores de detección de obstáculos frontales , Sistema de detección inferior, Luces e identificación,con sus respectivo cargador y baterias, Manuales y documentación del sistema</t>
  </si>
  <si>
    <t>Casco Aviacion Todo Riesgo</t>
  </si>
  <si>
    <t xml:space="preserve">Hurto y hurto calificado </t>
  </si>
  <si>
    <t xml:space="preserve">Terremoto, erupcion volcanica,o rayo </t>
  </si>
  <si>
    <t>Averia parcial o particular del casco y la maquinaria siempre y cuando el daño de la maquinaria sea a consecuencia de un hecho accidental donde se encuentra involucrado el casco, es decir, no se otorga cobertura al daño de la maquinaria por rotura de partes, falta de mantenimiento o por su propio uso .</t>
  </si>
  <si>
    <t xml:space="preserve">TOTAL CASCO BARCO AVIACION </t>
  </si>
  <si>
    <t>AMPARO DE CASCO TODO RIESGO, PARTES Y COMPONENTES (INCLUYE DESTRUCCIÓN DE AERONAVES)</t>
  </si>
  <si>
    <t>La Compañía se obliga, dentro de los límites pactados, a indemnizar, reemplazar o reparar, a su elección, los daños materiales sufridos por la aeronave asegurada, derivados de cualesquiera de los riesgos, pérdidas o daños cubiertos, salvo los que estén expresamente excluidos, hasta el máximo de la suma asegurada, sujeto a un máximo valor acordado 10% superior al relacionado en caso por instalación de componentes que incrementen el valor acordado establecido en la presente cotización.</t>
  </si>
  <si>
    <t>RESPONSABILIDADES DE AVIACION</t>
  </si>
  <si>
    <t>Amparando la responsabilidad civil respecto a terceros únicamente que surja de la operación de la(s) Aeronave(s).</t>
  </si>
  <si>
    <t>El operador del RPA debe tener  un permiso colombiano valido de RPA'S para volar</t>
  </si>
  <si>
    <t>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</si>
  <si>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Sin perjuicios de las disposiciones procesales para los efectos relacionados con el presente contrato, se fija como domicilio de las partes del Distrito de Cartagena , en la República de Colombia.</t>
  </si>
  <si>
    <t xml:space="preserve">AMPARO AUTOMÁTICO PARA NUEVOS UAS ADQUIRIDOS, RECIBIDOS O INCORPORADOS AL SERVICIO DE LA ENTIDAD DURANTE LA VIGENCIA DE LA PÓLIZA
AMPARO AUTOMÁTICO NUEVOS BIENES </t>
  </si>
  <si>
    <t xml:space="preserve">En caso que el asegurado adquiera a cualquier titulo algún interés asegurable sobre bienes similares a los amparados en ésta póliza, estos se amparan automaticamente y el asegurado dara aviso por escrito a la  compañía dentro de los Sesenta (60) días calendarios contados a partir de la fecha de su adquisición, hasta un  valor total de  $200,000,000. </t>
  </si>
  <si>
    <r>
      <t xml:space="preserve">INDEMNIZACIÓN A VALOR DE REPOSICIÓN EN CASO DE PÉRDIDAS TOTALES: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t>
    </r>
    <r>
      <rPr>
        <b/>
        <sz val="12"/>
        <rFont val="Arial"/>
        <family val="2"/>
      </rPr>
      <t xml:space="preserve">Años Demérito      Anual Demérito              Acumulado
 1 – 10                          0.5 %                             5 %
11 – 20                            1 %                            15 %
De 21 en adelante       1,5 %             máximo  40 %
</t>
    </r>
    <r>
      <rPr>
        <sz val="12"/>
        <rFont val="Arial"/>
        <family val="2"/>
      </rPr>
      <t xml:space="preserve">
Esta cláusula no debe ser aplicada para las herramientas que tengan componentes eléctricos y electrónicos. Además se tendrá en cuenta para su aplicación no la fecha de adquisición, si no la fecha de entrada en funcionamiento, ó de repotenciación ó actualización del equipo.
No se aplicará tabla de deméritos ó descuentos adicionales al asegurado por rebobinado de transformadores en pérdidas totales ó parciales.</t>
    </r>
  </si>
  <si>
    <t>Se acepta el mantenimiento preventivo y correctivo realizado a los equipos y/ó instalaciones, directamente por empleados del asegurado ó personal a su servicio.</t>
  </si>
  <si>
    <t>No obstante lo establecido en las condiciones generales de la póliza ó de sus amparos adicionales, se deja constancia que los hechos cometidos por movimientos subversivos o terroristas, serán considerados dentro de esta cobertura. 
La pérdida, daño, costo ó gasto causado directa ó indirectamente por el uso de armas convencionales y no convencionales, incluyendo cohetes y misiles.</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</si>
  <si>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t>
  </si>
  <si>
    <t>DESIGNACIÓN Y/O DEFINICION DE BIENES</t>
  </si>
  <si>
    <t xml:space="preserve">Por medio de la presente cláusula se autoriza a La Entidad Entidad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 </t>
  </si>
  <si>
    <t>AUTOMÁTICIDAD DE AMPARO</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</si>
  <si>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terna debe corresponder a firmas de Ajustadores con sede principal u oficina similar en Cartagena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</si>
  <si>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t>Siempre y cuando la diferencia entre el valor asegurado y el valor asegurable no supere el 15%.</t>
  </si>
  <si>
    <t>ANTICIPO DE LA INDMENIZACION</t>
  </si>
  <si>
    <t>Los bienes de cualquier naturaleza amparados por esta póliza que sean trasladados temporalmente dentro de los establecimientos asegurados, o a otros sitios diferentes para reparación, limpieza, renovación, acondicionamiento, revisión, mantenimiento, dados en arrendamiento ó comodato, o fines similares, estarán amparados contra los mismos riesgos que figuran en la póliza y sus anexos de acuerdo a sus respectivas condiciones, mientras estén en tránsito para tales fines y durante el período que permanezca en dicho otro sitio en el territorio de la República de Colombia. Sublimite $500.000.000 y plazo de aviso 60 dias.</t>
  </si>
  <si>
    <t>CUMPLIMIENTO DE LA RAC 100</t>
  </si>
  <si>
    <t>La póliza deberá amparar las aeronaves no tripuladas (UAS) de propiedad, tenencia, uso o responsabilidad de la Entidad, de conformidad con las condiciones de operación autorizadas por la Unidad Administrativa Especial de Aeronáutica Civil – UAEAC y la normativa vigente aplicable, incluyendo la RAC 100 y sus modificaciones.
La cobertura de Responsabilidad Civil Extracontractual deberá operar para cada UAS asegurado y encontrarse vigente durante la realización de las operaciones autorizadas, en los términos exigidos por la normativa aeronáutica y el Código de Comercio.
La cobertura comprenderá la responsabilidad derivada de la operación de los UAS por parte de pilotos debidamente autorizados y habilitados de conformidad con la normativa vigente, sin que la identificación individual previa de los pilotos constituya condición para la cobertura, siempre que se cumplan los requisitos de operación establecidos por la UAEAC.
La póliza deberá garantizar, como mínimo, las coberturas de responsabilidad civil exigidas por la RAC 100, sin perjuicio de los demás amparos de casco, daños materiales, AMIT, hurto, equipos y accesorios y demás coberturas establecidas en las condiciones técnicas del proceso.</t>
  </si>
  <si>
    <r>
      <rPr>
        <b/>
        <sz val="12"/>
        <rFont val="Arial"/>
        <family val="2"/>
      </rPr>
      <t xml:space="preserve">CONDICIONES: </t>
    </r>
    <r>
      <rPr>
        <sz val="12"/>
        <rFont val="Arial"/>
        <family val="2"/>
      </rPr>
      <t>Póliza de Seguro de Aeronaves AVN 1C (excluyendo Sección III), incorporando lo siguiente:</t>
    </r>
  </si>
  <si>
    <t xml:space="preserve"> - Cláusula de exclusión AVN111.</t>
  </si>
  <si>
    <t xml:space="preserve"> - Cláusula de exclusión de asbestos 2488AGM00003 (aplicable respecto a responsabilidades únicamente).</t>
  </si>
  <si>
    <t xml:space="preserve"> - Cláusula de exclusión por reconocimiento de fecha AVN 2000A.</t>
  </si>
  <si>
    <t xml:space="preserve"> - Cláusula de cobertura limitada por reconocimiento de fecha AVN 2001A.</t>
  </si>
  <si>
    <t xml:space="preserve"> - Cláusula de exclusión de riesgos nucleares AVN 38B.</t>
  </si>
  <si>
    <t xml:space="preserve"> - Cláusula de exclusión de ruido, polución y otros peligros AVN 46B.</t>
  </si>
  <si>
    <t xml:space="preserve"> - Treinta (30) días de aviso de cancelación de la Póliza, salvo respecto a la cláusula de exclusión de riesgos nucleares AVN 38B.</t>
  </si>
  <si>
    <t xml:space="preserve"> - Cláusula de exclusión de guerra, secuestro y otros peligros (Aviación) AVN 48B.</t>
  </si>
  <si>
    <t xml:space="preserve"> - Cláusula de exclusión de contratos (derechos de terceras partes) AVN 72.</t>
  </si>
  <si>
    <t xml:space="preserve"> - Toda reclamación será controlada por la compañía aseguradora, incluyendo el nombramiento del ajustador según sea el caso.</t>
  </si>
  <si>
    <t xml:space="preserve"> - Cláusula de inclusión de gastos médicos y afines AVN 80 (excluyendo los tripulantes del RPA).</t>
  </si>
  <si>
    <t xml:space="preserve"> - Cláusula de exposición (accidentes personales) NMA 981.</t>
  </si>
  <si>
    <t>CLAUSULAS ADICIONALES</t>
  </si>
  <si>
    <t>Cláusula de exclusión de guerra, secuestro y otros riesgos</t>
  </si>
  <si>
    <t>(Aviación) AVN 48B (modificada).</t>
  </si>
  <si>
    <t>Cláusula de Exclusión de Riesgos Nucleares AVN 71 (modificada)</t>
  </si>
  <si>
    <t>Cláusula de exclusión de ruido, polución y otros peligros AVN 46B (modificada) únicamente con respecto a responsabilidades.</t>
  </si>
  <si>
    <t>Cláusula de exclusión de asbestos 2488AGM00003 (aplicable únicamente a casco)</t>
  </si>
  <si>
    <t>Cláusula de Exclusión de Ley de Contratos de 1999 (Derechos de Terceros) AVN72.</t>
  </si>
  <si>
    <t>Cláusula de exclusión de reconocimiento de fecha AVN 2000A</t>
  </si>
  <si>
    <t>Cláusula de Exclusión de Responsabilidad de químicos.</t>
  </si>
  <si>
    <t>Endosos Adicionales.</t>
  </si>
  <si>
    <t>Cláusula de uso de pistas no autorizadas AVN 77 (modificada y aplicable únicamente a hurto)</t>
  </si>
  <si>
    <t>Indemnidad para Operadores autorizados de Sistemas Aéreos No Tripulados AVN 74 (modificada)</t>
  </si>
  <si>
    <t>Cláusula de limitación de reconocimiento de fecha AVN 2001A</t>
  </si>
  <si>
    <t>Esta póliza incluirá automáticamente los requisitos de seguro obligatorio de cualquier gobierno o estado relacionados con las operaciones de los RPA’s relacionados en esta póliza, pero sujeto en todo momento a la cobertura de la Póliza, términos, condiciones, limitaciones y exclusiones que siguen siendo principales.</t>
  </si>
  <si>
    <t>Pérdida de beneficios solo de terceros: la responsabilidad se incluye debido a los daños y pérdidas consecuentes de terceros afectados por los eventos cubiertos en la presente póliza, como la pérdida de beneficios, la pérdida de ingresos futuros. El daño consecuente solo se aplica a aquellos bienes de terceros que hayan sufrido pérdidas o daños.</t>
  </si>
  <si>
    <t>Cláusula de Costos por Intrusos AVN 91 (Modificada)</t>
  </si>
  <si>
    <t>5% SOBRE EL VALOR DE LA PÉRDIDA, MÍNIMO 1 SMMLV</t>
  </si>
  <si>
    <r>
      <t xml:space="preserve">EDIFICIOS Y CONTENIDOS EN GENERAL: </t>
    </r>
    <r>
      <rPr>
        <sz val="12"/>
        <color theme="1"/>
        <rFont val="Arial"/>
        <family val="2"/>
      </rPr>
      <t>Edificios y contenidos en general: Toda clase de bienes e inmuebles, muebles enseres, herramienta, maquinaria, equipo, mercancias propias, insumos, dinero en efectivo y demas bienes aunque no se hayan determinado especificamente de propiedad del asegurado o por los que sea responsable ubicados dentro o fuera de los predios asegurados (incluye suelos y terrenos ,casetas, cerramientos, Incluida la norma de , Retie y Retilap, avisos).</t>
    </r>
  </si>
  <si>
    <t>EMBARCADERO - PLAYA BLANCA</t>
  </si>
  <si>
    <t>Responsabilidad Civil a Terceros, para cada aeronave.</t>
  </si>
  <si>
    <t>US$1.500.000,00, o su equivalente en pesos colombianos, calculado con base en la Tasa Representativa del Mercado (TRM) vigente a la fecha de presentación de la oferta.</t>
  </si>
  <si>
    <t>DIRECCION PRINCIPAL  Centro Plaza de la Aduana Diagonal 30 No. 30-78 (VALOR ADMITIDO) y 'EDIFICIO SAE SAS (Calle 31 D No.72-110 - Urbanización Los Abetos, Manzana J, Lote 2, CARTAGENA, BOLIVAR) demas riesgos donde el asegurado ejerce su actividad, aunque no esten determinados especificamente ubicados en el territorio Colombiano.</t>
  </si>
  <si>
    <t>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avisos, torres, toldos, techos,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muebles e inmuebles  de todo tipo y descripción. enseres, equipos de construcción,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mercancìas azarosas necesarias para el normal funcionamiento del establecimiento y demás bienes que aunque no hayan sido mencionados  específicamente se encuentren localizados dentro o fuera de los predios asegurados y/o   donde el asegurado desarrolle su actividad dentro del territorio de la republica de Colombia, incluidos predios y bienes con valor histórico o declarados como patrimonio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</si>
</sst>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_(* #,##0.00_);_(* \(#,##0.00\);_(* \-??_);_(@_)"/>
    <numFmt numFmtId="168" formatCode="_ * #,##0.00_ ;_ * \-#,##0.00_ ;_ * &quot;-&quot;??_ ;_ @_ "/>
    <numFmt numFmtId="169" formatCode="_-&quot;$&quot;* #,##0_-;\-&quot;$&quot;* #,##0_-;_-&quot;$&quot;* &quot;-&quot;??_-;_-@_-"/>
    <numFmt numFmtId="170" formatCode="&quot;$ &quot;#,##0"/>
    <numFmt numFmtId="171" formatCode="&quot;$&quot;\ #,##0"/>
    <numFmt numFmtId="172" formatCode="_(&quot;$&quot;\ * #,##0.00_);_(&quot;$&quot;\ * \(#,##0.00\);_(&quot;$&quot;\ * &quot;-&quot;??_);_(@_)"/>
    <numFmt numFmtId="173" formatCode="_-* #,##0_-;\-* #,##0_-;_-* &quot;-&quot;??_-;_-@_-"/>
    <numFmt numFmtId="174" formatCode="_-[$€]* #,##0.00_-;\-[$€]* #,##0.00_-;_-[$€]* &quot;-&quot;??_-;_-@_-"/>
    <numFmt numFmtId="175" formatCode="&quot;$&quot;\ #,##0.00"/>
    <numFmt numFmtId="176" formatCode="[$$-240A]\ #,##0"/>
    <numFmt numFmtId="177" formatCode="_-[$€-2]* ###,0&quot;.&quot;00_-;\-[$€-2]* ###,0&quot;.&quot;00_-;_-[$€-2]* &quot;-&quot;??_-"/>
    <numFmt numFmtId="178" formatCode="_ * ###,0&quot;.&quot;00_ ;_ * \-###,0&quot;.&quot;00_ ;_ * &quot;-&quot;??_ ;_ @_ "/>
    <numFmt numFmtId="179" formatCode="_-* ###,0&quot;.&quot;00\ _$_-;\-* ###,0&quot;.&quot;00\ _$_-;_-* \-??\ _$_-;_-@_-"/>
    <numFmt numFmtId="180" formatCode="_(* ###,0&quot;.&quot;00_);_(* \(###,0&quot;.&quot;00\);_(* &quot;-&quot;??_);_(@_)"/>
    <numFmt numFmtId="181" formatCode="_(&quot;$&quot;\ * ###,0&quot;.&quot;00_);_(&quot;$&quot;\ * \(###,0&quot;.&quot;00\);_(&quot;$&quot;\ * &quot;-&quot;??_);_(@_)"/>
    <numFmt numFmtId="182" formatCode="_ [$€-2]\ * ###,0&quot;.&quot;00_ ;_ [$€-2]\ * \-###,0&quot;.&quot;00_ ;_ [$€-2]\ * &quot;-&quot;??_ "/>
    <numFmt numFmtId="183" formatCode="_-* ###,0&quot;.&quot;00\ _p_t_a_-;\-* ###,0&quot;.&quot;00\ _p_t_a_-;_-* &quot;-&quot;??\ _p_t_a_-;_-@_-"/>
    <numFmt numFmtId="184" formatCode="###,0&quot;.&quot;00\ &quot;€&quot;;[Red]\-###,0&quot;.&quot;00\ &quot;€&quot;"/>
    <numFmt numFmtId="185" formatCode="_-* ###,0&quot;.&quot;00\ &quot;pta&quot;_-;\-* ###,0&quot;.&quot;00\ &quot;pta&quot;_-;_-* &quot;-&quot;??\ &quot;pta&quot;_-;_-@_-"/>
    <numFmt numFmtId="186" formatCode="_ &quot;$&quot;\ * ###,0&quot;.&quot;00_ ;_ &quot;$&quot;\ * \-###,0&quot;.&quot;00_ ;_ &quot;$&quot;\ * &quot;-&quot;??_ ;_ @_ "/>
    <numFmt numFmtId="187" formatCode="&quot;$&quot;\ ###,0&quot;.&quot;00;&quot;$&quot;\ \-###,0&quot;.&quot;00"/>
    <numFmt numFmtId="188" formatCode="_-&quot;$&quot;* ###,0&quot;.&quot;00_-;\-&quot;$&quot;* ###,0&quot;.&quot;00_-;_-&quot;$&quot;* &quot;-&quot;??_-;_-@_-"/>
    <numFmt numFmtId="189" formatCode="_ &quot;$&quot;\ * #,##0.00_ ;_ &quot;$&quot;\ * \-#,##0.00_ ;_ &quot;$&quot;\ * &quot;-&quot;??_ ;_ @_ "/>
    <numFmt numFmtId="190" formatCode="_(&quot;$&quot;\ * #,##0_);_(&quot;$&quot;\ * \(#,##0\);_(&quot;$&quot;\ * &quot;-&quot;??_);_(@_)"/>
    <numFmt numFmtId="191" formatCode="&quot;$&quot;\ #,##0_);\(&quot;$&quot;\ #,##0\)"/>
    <numFmt numFmtId="192" formatCode="_-[$$-240A]\ * #,##0.00_-;\-[$$-240A]\ * #,##0.00_-;_-[$$-240A]\ * &quot;-&quot;??_-;_-@_-"/>
    <numFmt numFmtId="193" formatCode="_ &quot;$&quot;\ * #,##0_ ;_ &quot;$&quot;\ * \-#,##0_ ;_ &quot;$&quot;\ * &quot;-&quot;??_ ;_ @_ "/>
    <numFmt numFmtId="194" formatCode="_-&quot;$&quot;\ * #,##0_-;\-&quot;$&quot;\ * #,##0_-;_-&quot;$&quot;\ * &quot;-&quot;??_-;_-@_-"/>
  </numFmts>
  <fonts count="56">
    <font>
      <sz val="11"/>
      <color theme="1"/>
      <name val="Aptos Narrow"/>
      <family val="2"/>
      <scheme val="minor"/>
    </font>
    <font>
      <sz val="11"/>
      <color theme="1"/>
      <name val="Aptos Narrow"/>
      <family val="2"/>
      <scheme val="minor"/>
    </font>
    <font>
      <sz val="10"/>
      <name val="Arial"/>
      <family val="2"/>
    </font>
    <font>
      <sz val="12"/>
      <color theme="1"/>
      <name val="Arial"/>
      <family val="2"/>
    </font>
    <font>
      <sz val="10"/>
      <color theme="1"/>
      <name val="Arial"/>
      <family val="2"/>
    </font>
    <font>
      <b/>
      <sz val="12"/>
      <color theme="1"/>
      <name val="Arial"/>
      <family val="2"/>
    </font>
    <font>
      <sz val="10"/>
      <name val="Arial"/>
      <family val="2"/>
    </font>
    <font>
      <sz val="10"/>
      <color indexed="8"/>
      <name val="Arial"/>
      <family val="2"/>
    </font>
    <font>
      <sz val="10.5"/>
      <color theme="1"/>
      <name val="Arial"/>
      <family val="2"/>
    </font>
    <font>
      <sz val="11"/>
      <color indexed="8"/>
      <name val="Calibri"/>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Aptos Narrow"/>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name val="Arial"/>
      <family val="2"/>
    </font>
    <font>
      <b/>
      <sz val="12"/>
      <name val="Arial"/>
      <family val="2"/>
    </font>
    <font>
      <sz val="12"/>
      <color rgb="FFFF0000"/>
      <name val="Arial"/>
      <family val="2"/>
    </font>
    <font>
      <b/>
      <sz val="12"/>
      <color indexed="8"/>
      <name val="Arial"/>
      <family val="2"/>
    </font>
    <font>
      <sz val="12"/>
      <color indexed="8"/>
      <name val="Arial"/>
      <family val="2"/>
    </font>
    <font>
      <i/>
      <sz val="12"/>
      <name val="Arial Narrow"/>
      <family val="2"/>
    </font>
    <font>
      <sz val="12"/>
      <name val="Arial Narrow"/>
      <family val="2"/>
    </font>
    <font>
      <sz val="12"/>
      <color rgb="FF000000"/>
      <name val="Arial"/>
      <family val="2"/>
    </font>
    <font>
      <b/>
      <u/>
      <sz val="12"/>
      <name val="Arial"/>
      <family val="2"/>
    </font>
  </fonts>
  <fills count="35">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0.249977111117893"/>
        <bgColor indexed="64"/>
      </patternFill>
    </fill>
    <fill>
      <patternFill patternType="solid">
        <fgColor theme="0"/>
        <bgColor indexed="26"/>
      </patternFill>
    </fill>
    <fill>
      <patternFill patternType="solid">
        <fgColor indexed="9"/>
        <bgColor indexed="64"/>
      </patternFill>
    </fill>
    <fill>
      <patternFill patternType="solid">
        <fgColor theme="0" tint="-0.24994659260841701"/>
        <bgColor indexed="26"/>
      </patternFill>
    </fill>
    <fill>
      <patternFill patternType="solid">
        <fgColor rgb="FF0070C0"/>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tint="-0.249977111117893"/>
        <bgColor indexed="26"/>
      </patternFill>
    </fill>
    <fill>
      <patternFill patternType="solid">
        <fgColor theme="0" tint="-0.14999847407452621"/>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bottom/>
      <diagonal/>
    </border>
    <border>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style="thin">
        <color indexed="64"/>
      </top>
      <bottom/>
      <diagonal/>
    </border>
    <border>
      <left style="thin">
        <color auto="1"/>
      </left>
      <right/>
      <top style="thin">
        <color auto="1"/>
      </top>
      <bottom/>
      <diagonal/>
    </border>
    <border>
      <left/>
      <right style="medium">
        <color indexed="64"/>
      </right>
      <top style="thin">
        <color auto="1"/>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rgb="FF000000"/>
      </right>
      <top style="thin">
        <color rgb="FF000000"/>
      </top>
      <bottom style="thin">
        <color rgb="FF000000"/>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991">
    <xf numFmtId="0" fontId="0" fillId="0" borderId="0"/>
    <xf numFmtId="166" fontId="1" fillId="0" borderId="0" applyFont="0" applyFill="0" applyBorder="0" applyAlignment="0" applyProtection="0"/>
    <xf numFmtId="167" fontId="2" fillId="0" borderId="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2" fillId="0" borderId="0"/>
    <xf numFmtId="0" fontId="2" fillId="0" borderId="0" applyNumberFormat="0" applyFill="0" applyBorder="0" applyAlignment="0" applyProtection="0"/>
    <xf numFmtId="0" fontId="6" fillId="0" borderId="0"/>
    <xf numFmtId="0" fontId="2" fillId="0" borderId="0" applyNumberFormat="0" applyFill="0" applyBorder="0" applyAlignment="0" applyProtection="0"/>
    <xf numFmtId="168" fontId="2" fillId="0" borderId="0" applyFont="0" applyFill="0" applyBorder="0" applyAlignment="0" applyProtection="0"/>
    <xf numFmtId="174"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7" fillId="0" borderId="0"/>
    <xf numFmtId="0" fontId="7" fillId="0" borderId="0"/>
    <xf numFmtId="0" fontId="2"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 fillId="0" borderId="0"/>
    <xf numFmtId="168" fontId="2" fillId="0" borderId="0" applyFont="0" applyFill="0" applyBorder="0" applyAlignment="0" applyProtection="0"/>
    <xf numFmtId="0" fontId="1" fillId="0" borderId="0"/>
    <xf numFmtId="9" fontId="1" fillId="0" borderId="0" applyFont="0" applyFill="0" applyBorder="0" applyAlignment="0" applyProtection="0"/>
    <xf numFmtId="174" fontId="2" fillId="0" borderId="0" applyFont="0" applyFill="0" applyBorder="0" applyAlignment="0" applyProtection="0"/>
    <xf numFmtId="173" fontId="2" fillId="0" borderId="0" applyFont="0" applyFill="0" applyBorder="0" applyAlignment="0" applyProtection="0"/>
    <xf numFmtId="43" fontId="1" fillId="0" borderId="0" applyFont="0" applyFill="0" applyBorder="0" applyAlignment="0" applyProtection="0"/>
    <xf numFmtId="0" fontId="8" fillId="0" borderId="2">
      <alignment vertical="center" wrapText="1"/>
    </xf>
    <xf numFmtId="172"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2"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9" fillId="9" borderId="0" applyNumberFormat="0" applyBorder="0" applyAlignment="0" applyProtection="0"/>
    <xf numFmtId="0"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177"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177"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177" fontId="9"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177"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177" fontId="9" fillId="14" borderId="0" applyNumberFormat="0" applyBorder="0" applyAlignment="0" applyProtection="0"/>
    <xf numFmtId="0" fontId="9" fillId="9" borderId="0" applyNumberFormat="0" applyBorder="0" applyAlignment="0" applyProtection="0"/>
    <xf numFmtId="0" fontId="10" fillId="9" borderId="0" applyNumberFormat="0" applyBorder="0" applyAlignment="0" applyProtection="0"/>
    <xf numFmtId="0" fontId="9" fillId="10" borderId="0" applyNumberFormat="0" applyBorder="0" applyAlignment="0" applyProtection="0"/>
    <xf numFmtId="0" fontId="10" fillId="10" borderId="0" applyNumberFormat="0" applyBorder="0" applyAlignment="0" applyProtection="0"/>
    <xf numFmtId="0" fontId="9" fillId="11" borderId="0" applyNumberFormat="0" applyBorder="0" applyAlignment="0" applyProtection="0"/>
    <xf numFmtId="0" fontId="10" fillId="11" borderId="0" applyNumberFormat="0" applyBorder="0" applyAlignment="0" applyProtection="0"/>
    <xf numFmtId="0" fontId="9" fillId="12" borderId="0" applyNumberFormat="0" applyBorder="0" applyAlignment="0" applyProtection="0"/>
    <xf numFmtId="0" fontId="10" fillId="12" borderId="0" applyNumberFormat="0" applyBorder="0" applyAlignment="0" applyProtection="0"/>
    <xf numFmtId="0" fontId="9" fillId="13" borderId="0" applyNumberFormat="0" applyBorder="0" applyAlignment="0" applyProtection="0"/>
    <xf numFmtId="0" fontId="10" fillId="13" borderId="0" applyNumberFormat="0" applyBorder="0" applyAlignment="0" applyProtection="0"/>
    <xf numFmtId="0" fontId="9" fillId="14" borderId="0" applyNumberFormat="0" applyBorder="0" applyAlignment="0" applyProtection="0"/>
    <xf numFmtId="0" fontId="10" fillId="1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177" fontId="9" fillId="16"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177" fontId="9" fillId="17"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177" fontId="9" fillId="12"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177" fontId="9" fillId="15"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177" fontId="9" fillId="18" borderId="0" applyNumberFormat="0" applyBorder="0" applyAlignment="0" applyProtection="0"/>
    <xf numFmtId="0" fontId="9" fillId="15" borderId="0" applyNumberFormat="0" applyBorder="0" applyAlignment="0" applyProtection="0"/>
    <xf numFmtId="0" fontId="10" fillId="15" borderId="0" applyNumberFormat="0" applyBorder="0" applyAlignment="0" applyProtection="0"/>
    <xf numFmtId="0" fontId="9" fillId="16" borderId="0" applyNumberFormat="0" applyBorder="0" applyAlignment="0" applyProtection="0"/>
    <xf numFmtId="0" fontId="10" fillId="16" borderId="0" applyNumberFormat="0" applyBorder="0" applyAlignment="0" applyProtection="0"/>
    <xf numFmtId="0" fontId="9" fillId="17" borderId="0" applyNumberFormat="0" applyBorder="0" applyAlignment="0" applyProtection="0"/>
    <xf numFmtId="0" fontId="10" fillId="17" borderId="0" applyNumberFormat="0" applyBorder="0" applyAlignment="0" applyProtection="0"/>
    <xf numFmtId="0" fontId="9" fillId="12" borderId="0" applyNumberFormat="0" applyBorder="0" applyAlignment="0" applyProtection="0"/>
    <xf numFmtId="0" fontId="10" fillId="12" borderId="0" applyNumberFormat="0" applyBorder="0" applyAlignment="0" applyProtection="0"/>
    <xf numFmtId="0" fontId="9" fillId="15" borderId="0" applyNumberFormat="0" applyBorder="0" applyAlignment="0" applyProtection="0"/>
    <xf numFmtId="0" fontId="10" fillId="15" borderId="0" applyNumberFormat="0" applyBorder="0" applyAlignment="0" applyProtection="0"/>
    <xf numFmtId="0" fontId="9" fillId="18" borderId="0" applyNumberFormat="0" applyBorder="0" applyAlignment="0" applyProtection="0"/>
    <xf numFmtId="0" fontId="10" fillId="18" borderId="0" applyNumberFormat="0" applyBorder="0" applyAlignment="0" applyProtection="0"/>
    <xf numFmtId="0" fontId="11" fillId="19" borderId="0" applyNumberFormat="0" applyBorder="0" applyAlignment="0" applyProtection="0"/>
    <xf numFmtId="177" fontId="11" fillId="19" borderId="0" applyNumberFormat="0" applyBorder="0" applyAlignment="0" applyProtection="0"/>
    <xf numFmtId="177" fontId="11" fillId="19" borderId="0" applyNumberFormat="0" applyBorder="0" applyAlignment="0" applyProtection="0"/>
    <xf numFmtId="0" fontId="11" fillId="16" borderId="0" applyNumberFormat="0" applyBorder="0" applyAlignment="0" applyProtection="0"/>
    <xf numFmtId="177" fontId="11" fillId="16" borderId="0" applyNumberFormat="0" applyBorder="0" applyAlignment="0" applyProtection="0"/>
    <xf numFmtId="177" fontId="11" fillId="16" borderId="0" applyNumberFormat="0" applyBorder="0" applyAlignment="0" applyProtection="0"/>
    <xf numFmtId="0" fontId="11" fillId="17" borderId="0" applyNumberFormat="0" applyBorder="0" applyAlignment="0" applyProtection="0"/>
    <xf numFmtId="177" fontId="11" fillId="17" borderId="0" applyNumberFormat="0" applyBorder="0" applyAlignment="0" applyProtection="0"/>
    <xf numFmtId="177" fontId="11" fillId="17" borderId="0" applyNumberFormat="0" applyBorder="0" applyAlignment="0" applyProtection="0"/>
    <xf numFmtId="0" fontId="11" fillId="20" borderId="0" applyNumberFormat="0" applyBorder="0" applyAlignment="0" applyProtection="0"/>
    <xf numFmtId="177" fontId="11" fillId="20" borderId="0" applyNumberFormat="0" applyBorder="0" applyAlignment="0" applyProtection="0"/>
    <xf numFmtId="177" fontId="11" fillId="20" borderId="0" applyNumberFormat="0" applyBorder="0" applyAlignment="0" applyProtection="0"/>
    <xf numFmtId="0" fontId="11" fillId="21" borderId="0" applyNumberFormat="0" applyBorder="0" applyAlignment="0" applyProtection="0"/>
    <xf numFmtId="177" fontId="11" fillId="21" borderId="0" applyNumberFormat="0" applyBorder="0" applyAlignment="0" applyProtection="0"/>
    <xf numFmtId="177" fontId="11" fillId="21" borderId="0" applyNumberFormat="0" applyBorder="0" applyAlignment="0" applyProtection="0"/>
    <xf numFmtId="0" fontId="11" fillId="22" borderId="0" applyNumberFormat="0" applyBorder="0" applyAlignment="0" applyProtection="0"/>
    <xf numFmtId="177" fontId="11" fillId="22" borderId="0" applyNumberFormat="0" applyBorder="0" applyAlignment="0" applyProtection="0"/>
    <xf numFmtId="177" fontId="11" fillId="22" borderId="0" applyNumberFormat="0" applyBorder="0" applyAlignment="0" applyProtection="0"/>
    <xf numFmtId="0" fontId="11" fillId="19" borderId="0" applyNumberFormat="0" applyBorder="0" applyAlignment="0" applyProtection="0"/>
    <xf numFmtId="0" fontId="12" fillId="19" borderId="0" applyNumberFormat="0" applyBorder="0" applyAlignment="0" applyProtection="0"/>
    <xf numFmtId="0" fontId="11" fillId="16"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2" fillId="17" borderId="0" applyNumberFormat="0" applyBorder="0" applyAlignment="0" applyProtection="0"/>
    <xf numFmtId="0" fontId="11" fillId="20" borderId="0" applyNumberFormat="0" applyBorder="0" applyAlignment="0" applyProtection="0"/>
    <xf numFmtId="0" fontId="12" fillId="20" borderId="0" applyNumberFormat="0" applyBorder="0" applyAlignment="0" applyProtection="0"/>
    <xf numFmtId="0" fontId="11" fillId="21" borderId="0" applyNumberFormat="0" applyBorder="0" applyAlignment="0" applyProtection="0"/>
    <xf numFmtId="0" fontId="12" fillId="21" borderId="0" applyNumberFormat="0" applyBorder="0" applyAlignment="0" applyProtection="0"/>
    <xf numFmtId="0" fontId="11" fillId="22" borderId="0" applyNumberFormat="0" applyBorder="0" applyAlignment="0" applyProtection="0"/>
    <xf numFmtId="0" fontId="12" fillId="22" borderId="0" applyNumberFormat="0" applyBorder="0" applyAlignment="0" applyProtection="0"/>
    <xf numFmtId="0" fontId="11" fillId="23" borderId="0" applyNumberFormat="0" applyBorder="0" applyAlignment="0" applyProtection="0"/>
    <xf numFmtId="177" fontId="11" fillId="23" borderId="0" applyNumberFormat="0" applyBorder="0" applyAlignment="0" applyProtection="0"/>
    <xf numFmtId="177" fontId="11" fillId="23" borderId="0" applyNumberFormat="0" applyBorder="0" applyAlignment="0" applyProtection="0"/>
    <xf numFmtId="0" fontId="11" fillId="24" borderId="0" applyNumberFormat="0" applyBorder="0" applyAlignment="0" applyProtection="0"/>
    <xf numFmtId="177" fontId="11" fillId="24" borderId="0" applyNumberFormat="0" applyBorder="0" applyAlignment="0" applyProtection="0"/>
    <xf numFmtId="177" fontId="11" fillId="24" borderId="0" applyNumberFormat="0" applyBorder="0" applyAlignment="0" applyProtection="0"/>
    <xf numFmtId="0" fontId="11" fillId="25" borderId="0" applyNumberFormat="0" applyBorder="0" applyAlignment="0" applyProtection="0"/>
    <xf numFmtId="177" fontId="11" fillId="25" borderId="0" applyNumberFormat="0" applyBorder="0" applyAlignment="0" applyProtection="0"/>
    <xf numFmtId="177" fontId="11" fillId="25" borderId="0" applyNumberFormat="0" applyBorder="0" applyAlignment="0" applyProtection="0"/>
    <xf numFmtId="0" fontId="11" fillId="20" borderId="0" applyNumberFormat="0" applyBorder="0" applyAlignment="0" applyProtection="0"/>
    <xf numFmtId="177" fontId="11" fillId="20" borderId="0" applyNumberFormat="0" applyBorder="0" applyAlignment="0" applyProtection="0"/>
    <xf numFmtId="177" fontId="11" fillId="20" borderId="0" applyNumberFormat="0" applyBorder="0" applyAlignment="0" applyProtection="0"/>
    <xf numFmtId="0" fontId="11" fillId="21" borderId="0" applyNumberFormat="0" applyBorder="0" applyAlignment="0" applyProtection="0"/>
    <xf numFmtId="177" fontId="11" fillId="21" borderId="0" applyNumberFormat="0" applyBorder="0" applyAlignment="0" applyProtection="0"/>
    <xf numFmtId="177" fontId="11" fillId="21" borderId="0" applyNumberFormat="0" applyBorder="0" applyAlignment="0" applyProtection="0"/>
    <xf numFmtId="0" fontId="11" fillId="26" borderId="0" applyNumberFormat="0" applyBorder="0" applyAlignment="0" applyProtection="0"/>
    <xf numFmtId="177" fontId="11" fillId="26" borderId="0" applyNumberFormat="0" applyBorder="0" applyAlignment="0" applyProtection="0"/>
    <xf numFmtId="177" fontId="11" fillId="26" borderId="0" applyNumberFormat="0" applyBorder="0" applyAlignment="0" applyProtection="0"/>
    <xf numFmtId="0" fontId="13" fillId="10" borderId="0" applyNumberFormat="0" applyBorder="0" applyAlignment="0" applyProtection="0"/>
    <xf numFmtId="177" fontId="13" fillId="10" borderId="0" applyNumberFormat="0" applyBorder="0" applyAlignment="0" applyProtection="0"/>
    <xf numFmtId="177" fontId="13" fillId="10" borderId="0" applyNumberFormat="0" applyBorder="0" applyAlignment="0" applyProtection="0"/>
    <xf numFmtId="0" fontId="14" fillId="11" borderId="0" applyNumberFormat="0" applyBorder="0" applyAlignment="0" applyProtection="0"/>
    <xf numFmtId="0" fontId="15" fillId="11" borderId="0" applyNumberFormat="0" applyBorder="0" applyAlignment="0" applyProtection="0"/>
    <xf numFmtId="0" fontId="16" fillId="27" borderId="44" applyNumberFormat="0" applyAlignment="0" applyProtection="0"/>
    <xf numFmtId="177" fontId="16" fillId="27" borderId="44" applyNumberFormat="0" applyAlignment="0" applyProtection="0"/>
    <xf numFmtId="177" fontId="16" fillId="27" borderId="44" applyNumberFormat="0" applyAlignment="0" applyProtection="0"/>
    <xf numFmtId="0" fontId="16" fillId="27" borderId="44" applyNumberFormat="0" applyAlignment="0" applyProtection="0"/>
    <xf numFmtId="0" fontId="17" fillId="27" borderId="44" applyNumberFormat="0" applyAlignment="0" applyProtection="0"/>
    <xf numFmtId="0" fontId="16" fillId="27" borderId="44" applyNumberFormat="0" applyAlignment="0" applyProtection="0"/>
    <xf numFmtId="0" fontId="18" fillId="28" borderId="45" applyNumberFormat="0" applyAlignment="0" applyProtection="0"/>
    <xf numFmtId="0" fontId="19" fillId="28" borderId="45" applyNumberFormat="0" applyAlignment="0" applyProtection="0"/>
    <xf numFmtId="0" fontId="20" fillId="0" borderId="46" applyNumberFormat="0" applyFill="0" applyAlignment="0" applyProtection="0"/>
    <xf numFmtId="0" fontId="21" fillId="0" borderId="46" applyNumberFormat="0" applyFill="0" applyAlignment="0" applyProtection="0"/>
    <xf numFmtId="0" fontId="18" fillId="28" borderId="45" applyNumberFormat="0" applyAlignment="0" applyProtection="0"/>
    <xf numFmtId="177" fontId="18" fillId="28" borderId="45" applyNumberFormat="0" applyAlignment="0" applyProtection="0"/>
    <xf numFmtId="177" fontId="18" fillId="28" borderId="45" applyNumberFormat="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8" fontId="2" fillId="0" borderId="0" applyFont="0" applyFill="0" applyBorder="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80" fontId="9"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8" fontId="2" fillId="0" borderId="0" applyFont="0" applyFill="0" applyBorder="0" applyAlignment="0" applyProtection="0"/>
    <xf numFmtId="181" fontId="9" fillId="0" borderId="0" applyFont="0" applyFill="0" applyBorder="0" applyAlignment="0" applyProtection="0"/>
    <xf numFmtId="181" fontId="9"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11" fillId="23" borderId="0" applyNumberFormat="0" applyBorder="0" applyAlignment="0" applyProtection="0"/>
    <xf numFmtId="0" fontId="12" fillId="23" borderId="0" applyNumberFormat="0" applyBorder="0" applyAlignment="0" applyProtection="0"/>
    <xf numFmtId="0" fontId="11" fillId="24" borderId="0" applyNumberFormat="0" applyBorder="0" applyAlignment="0" applyProtection="0"/>
    <xf numFmtId="0" fontId="12" fillId="24" borderId="0" applyNumberFormat="0" applyBorder="0" applyAlignment="0" applyProtection="0"/>
    <xf numFmtId="0" fontId="11" fillId="25" borderId="0" applyNumberFormat="0" applyBorder="0" applyAlignment="0" applyProtection="0"/>
    <xf numFmtId="0" fontId="12" fillId="25" borderId="0" applyNumberFormat="0" applyBorder="0" applyAlignment="0" applyProtection="0"/>
    <xf numFmtId="0" fontId="11" fillId="20" borderId="0" applyNumberFormat="0" applyBorder="0" applyAlignment="0" applyProtection="0"/>
    <xf numFmtId="0" fontId="12" fillId="20" borderId="0" applyNumberFormat="0" applyBorder="0" applyAlignment="0" applyProtection="0"/>
    <xf numFmtId="0" fontId="11" fillId="21" borderId="0" applyNumberFormat="0" applyBorder="0" applyAlignment="0" applyProtection="0"/>
    <xf numFmtId="0" fontId="12" fillId="21" borderId="0" applyNumberFormat="0" applyBorder="0" applyAlignment="0" applyProtection="0"/>
    <xf numFmtId="0" fontId="11" fillId="26" borderId="0" applyNumberFormat="0" applyBorder="0" applyAlignment="0" applyProtection="0"/>
    <xf numFmtId="0" fontId="12" fillId="26" borderId="0" applyNumberFormat="0" applyBorder="0" applyAlignment="0" applyProtection="0"/>
    <xf numFmtId="0" fontId="24" fillId="14" borderId="44" applyNumberFormat="0" applyAlignment="0" applyProtection="0"/>
    <xf numFmtId="0" fontId="25" fillId="14" borderId="44" applyNumberFormat="0" applyAlignment="0" applyProtection="0"/>
    <xf numFmtId="0" fontId="24" fillId="14" borderId="44" applyNumberFormat="0" applyAlignment="0" applyProtection="0"/>
    <xf numFmtId="0" fontId="24" fillId="14" borderId="44"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82" fontId="2" fillId="0" borderId="0" applyNumberFormat="0" applyFont="0" applyFill="0" applyBorder="0" applyAlignment="0" applyProtection="0"/>
    <xf numFmtId="177" fontId="2" fillId="0" borderId="0" applyFont="0" applyFill="0" applyBorder="0" applyAlignment="0" applyProtection="0"/>
    <xf numFmtId="177" fontId="2" fillId="0" borderId="0" applyNumberFormat="0" applyFont="0" applyFill="0" applyBorder="0" applyAlignment="0" applyProtection="0"/>
    <xf numFmtId="177" fontId="2" fillId="0" borderId="0" applyNumberFormat="0" applyFont="0" applyFill="0" applyBorder="0" applyAlignment="0" applyProtection="0"/>
    <xf numFmtId="177" fontId="2" fillId="0" borderId="0" applyFont="0" applyFill="0" applyBorder="0" applyAlignment="0" applyProtection="0"/>
    <xf numFmtId="0" fontId="26" fillId="0" borderId="0" applyNumberFormat="0" applyFill="0" applyBorder="0" applyAlignment="0" applyProtection="0"/>
    <xf numFmtId="177" fontId="26" fillId="0" borderId="0" applyNumberFormat="0" applyFill="0" applyBorder="0" applyAlignment="0" applyProtection="0"/>
    <xf numFmtId="177" fontId="26" fillId="0" borderId="0" applyNumberFormat="0" applyFill="0" applyBorder="0" applyAlignment="0" applyProtection="0"/>
    <xf numFmtId="0" fontId="14" fillId="11" borderId="0" applyNumberFormat="0" applyBorder="0" applyAlignment="0" applyProtection="0"/>
    <xf numFmtId="177" fontId="14" fillId="11" borderId="0" applyNumberFormat="0" applyBorder="0" applyAlignment="0" applyProtection="0"/>
    <xf numFmtId="177" fontId="14" fillId="11" borderId="0" applyNumberFormat="0" applyBorder="0" applyAlignment="0" applyProtection="0"/>
    <xf numFmtId="0" fontId="27" fillId="0" borderId="47" applyNumberFormat="0" applyFill="0" applyAlignment="0" applyProtection="0"/>
    <xf numFmtId="177" fontId="27" fillId="0" borderId="47" applyNumberFormat="0" applyFill="0" applyAlignment="0" applyProtection="0"/>
    <xf numFmtId="177" fontId="27" fillId="0" borderId="47" applyNumberFormat="0" applyFill="0" applyAlignment="0" applyProtection="0"/>
    <xf numFmtId="0" fontId="28" fillId="0" borderId="48" applyNumberFormat="0" applyFill="0" applyAlignment="0" applyProtection="0"/>
    <xf numFmtId="177" fontId="28" fillId="0" borderId="48" applyNumberFormat="0" applyFill="0" applyAlignment="0" applyProtection="0"/>
    <xf numFmtId="177" fontId="28" fillId="0" borderId="48" applyNumberFormat="0" applyFill="0" applyAlignment="0" applyProtection="0"/>
    <xf numFmtId="0" fontId="22" fillId="0" borderId="49" applyNumberFormat="0" applyFill="0" applyAlignment="0" applyProtection="0"/>
    <xf numFmtId="177" fontId="22" fillId="0" borderId="49" applyNumberFormat="0" applyFill="0" applyAlignment="0" applyProtection="0"/>
    <xf numFmtId="177" fontId="22" fillId="0" borderId="49" applyNumberFormat="0" applyFill="0" applyAlignment="0" applyProtection="0"/>
    <xf numFmtId="0" fontId="22" fillId="0" borderId="0" applyNumberFormat="0" applyFill="0" applyBorder="0" applyAlignment="0" applyProtection="0"/>
    <xf numFmtId="177" fontId="22" fillId="0" borderId="0" applyNumberFormat="0" applyFill="0" applyBorder="0" applyAlignment="0" applyProtection="0"/>
    <xf numFmtId="177" fontId="22" fillId="0" borderId="0" applyNumberFormat="0" applyFill="0" applyBorder="0" applyAlignment="0" applyProtection="0"/>
    <xf numFmtId="177" fontId="29" fillId="0" borderId="0" applyNumberFormat="0" applyFill="0" applyBorder="0" applyAlignment="0" applyProtection="0"/>
    <xf numFmtId="177" fontId="29" fillId="0" borderId="0" applyNumberFormat="0" applyFill="0" applyBorder="0" applyAlignment="0" applyProtection="0"/>
    <xf numFmtId="177" fontId="30" fillId="0" borderId="0" applyNumberFormat="0" applyFill="0" applyBorder="0" applyAlignment="0" applyProtection="0"/>
    <xf numFmtId="0" fontId="13" fillId="10" borderId="0" applyNumberFormat="0" applyBorder="0" applyAlignment="0" applyProtection="0"/>
    <xf numFmtId="0" fontId="31" fillId="10" borderId="0" applyNumberFormat="0" applyBorder="0" applyAlignment="0" applyProtection="0"/>
    <xf numFmtId="0" fontId="24" fillId="14" borderId="44" applyNumberFormat="0" applyAlignment="0" applyProtection="0"/>
    <xf numFmtId="177" fontId="24" fillId="14" borderId="44" applyNumberFormat="0" applyAlignment="0" applyProtection="0"/>
    <xf numFmtId="177" fontId="24" fillId="14" borderId="44" applyNumberFormat="0" applyAlignment="0" applyProtection="0"/>
    <xf numFmtId="0" fontId="24" fillId="14" borderId="44" applyNumberFormat="0" applyAlignment="0" applyProtection="0"/>
    <xf numFmtId="0" fontId="20" fillId="0" borderId="46" applyNumberFormat="0" applyFill="0" applyAlignment="0" applyProtection="0"/>
    <xf numFmtId="177" fontId="20" fillId="0" borderId="46" applyNumberFormat="0" applyFill="0" applyAlignment="0" applyProtection="0"/>
    <xf numFmtId="177" fontId="20" fillId="0" borderId="46" applyNumberFormat="0" applyFill="0" applyAlignment="0" applyProtection="0"/>
    <xf numFmtId="183" fontId="2" fillId="0" borderId="0" applyFont="0" applyFill="0" applyBorder="0" applyAlignment="0" applyProtection="0"/>
    <xf numFmtId="184"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0" fontId="2" fillId="0" borderId="0" applyFont="0" applyFill="0" applyBorder="0" applyAlignment="0" applyProtection="0"/>
    <xf numFmtId="185" fontId="2" fillId="0" borderId="0" applyFont="0" applyFill="0" applyBorder="0" applyAlignment="0" applyProtection="0"/>
    <xf numFmtId="186" fontId="2" fillId="0" borderId="0" applyFont="0" applyFill="0" applyBorder="0" applyAlignment="0" applyProtection="0"/>
    <xf numFmtId="185"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1" fontId="1" fillId="0" borderId="0" applyFont="0" applyFill="0" applyBorder="0" applyAlignment="0" applyProtection="0"/>
    <xf numFmtId="0" fontId="32" fillId="29" borderId="0" applyNumberFormat="0" applyBorder="0" applyAlignment="0" applyProtection="0"/>
    <xf numFmtId="0" fontId="33" fillId="29" borderId="0" applyNumberFormat="0" applyBorder="0" applyAlignment="0" applyProtection="0"/>
    <xf numFmtId="177" fontId="1" fillId="0" borderId="0" applyNumberFormat="0" applyFill="0" applyBorder="0" applyAlignment="0" applyProtection="0"/>
    <xf numFmtId="0" fontId="2" fillId="0" borderId="0"/>
    <xf numFmtId="0" fontId="2" fillId="0" borderId="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2" fillId="0" borderId="0" applyNumberFormat="0" applyFill="0" applyBorder="0" applyAlignment="0" applyProtection="0"/>
    <xf numFmtId="0" fontId="2" fillId="0" borderId="0"/>
    <xf numFmtId="177" fontId="2" fillId="0" borderId="0" applyNumberFormat="0" applyFill="0" applyBorder="0" applyAlignment="0" applyProtection="0"/>
    <xf numFmtId="0" fontId="1" fillId="0" borderId="0"/>
    <xf numFmtId="0" fontId="1" fillId="0" borderId="0"/>
    <xf numFmtId="0" fontId="2" fillId="0" borderId="0" applyNumberFormat="0" applyFill="0" applyBorder="0" applyAlignment="0" applyProtection="0"/>
    <xf numFmtId="177" fontId="2" fillId="0" borderId="0"/>
    <xf numFmtId="0" fontId="2"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2" fillId="0" borderId="0"/>
    <xf numFmtId="0" fontId="2" fillId="0" borderId="0" applyNumberFormat="0" applyFill="0" applyBorder="0" applyAlignment="0" applyProtection="0"/>
    <xf numFmtId="177"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2" fillId="0" borderId="0"/>
    <xf numFmtId="0" fontId="2" fillId="0" borderId="0"/>
    <xf numFmtId="177" fontId="2" fillId="0" borderId="0" applyNumberFormat="0" applyFill="0" applyBorder="0" applyAlignment="0" applyProtection="0"/>
    <xf numFmtId="0" fontId="2" fillId="0" borderId="0"/>
    <xf numFmtId="177"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applyNumberFormat="0" applyFill="0" applyBorder="0" applyAlignment="0" applyProtection="0"/>
    <xf numFmtId="177" fontId="2" fillId="0" borderId="0"/>
    <xf numFmtId="177" fontId="2" fillId="0" borderId="0"/>
    <xf numFmtId="0" fontId="34" fillId="0" borderId="0" applyNumberFormat="0" applyFill="0" applyBorder="0" applyAlignment="0" applyProtection="0"/>
    <xf numFmtId="177" fontId="2" fillId="0" borderId="0" applyNumberFormat="0" applyFill="0" applyBorder="0" applyAlignment="0" applyProtection="0"/>
    <xf numFmtId="0" fontId="34" fillId="0" borderId="0" applyNumberFormat="0" applyFill="0" applyBorder="0" applyAlignment="0" applyProtection="0"/>
    <xf numFmtId="0" fontId="2"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0"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177" fontId="9" fillId="0" borderId="0"/>
    <xf numFmtId="0" fontId="2" fillId="0" borderId="0"/>
    <xf numFmtId="0" fontId="2" fillId="0" borderId="0"/>
    <xf numFmtId="177" fontId="2" fillId="0" borderId="0"/>
    <xf numFmtId="177" fontId="2" fillId="0" borderId="0"/>
    <xf numFmtId="177" fontId="2" fillId="0" borderId="0"/>
    <xf numFmtId="177" fontId="2" fillId="0" borderId="0"/>
    <xf numFmtId="0" fontId="9" fillId="0" borderId="0"/>
    <xf numFmtId="177" fontId="9" fillId="0" borderId="0"/>
    <xf numFmtId="177" fontId="9" fillId="0" borderId="0"/>
    <xf numFmtId="177" fontId="9" fillId="0" borderId="0"/>
    <xf numFmtId="177" fontId="9" fillId="0" borderId="0"/>
    <xf numFmtId="177" fontId="9" fillId="0" borderId="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9" fillId="0" borderId="0"/>
    <xf numFmtId="177" fontId="9" fillId="0" borderId="0"/>
    <xf numFmtId="177" fontId="9" fillId="0" borderId="0"/>
    <xf numFmtId="177" fontId="9" fillId="0" borderId="0"/>
    <xf numFmtId="177" fontId="9" fillId="0" borderId="0"/>
    <xf numFmtId="177" fontId="2" fillId="0" borderId="0"/>
    <xf numFmtId="177" fontId="2" fillId="0" borderId="0"/>
    <xf numFmtId="0" fontId="2" fillId="0" borderId="0"/>
    <xf numFmtId="0" fontId="2" fillId="0" borderId="0" applyNumberFormat="0" applyFill="0" applyBorder="0" applyAlignment="0" applyProtection="0"/>
    <xf numFmtId="177" fontId="2" fillId="0" borderId="0"/>
    <xf numFmtId="177" fontId="2" fillId="0" borderId="0"/>
    <xf numFmtId="177" fontId="1" fillId="0" borderId="0"/>
    <xf numFmtId="0" fontId="2" fillId="0" borderId="0" applyNumberFormat="0" applyFill="0" applyBorder="0" applyAlignment="0" applyProtection="0"/>
    <xf numFmtId="177" fontId="1" fillId="0" borderId="0"/>
    <xf numFmtId="0" fontId="1" fillId="0" borderId="0"/>
    <xf numFmtId="177" fontId="9" fillId="0" borderId="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1" fillId="0" borderId="0"/>
    <xf numFmtId="177" fontId="9" fillId="0" borderId="0"/>
    <xf numFmtId="0" fontId="1" fillId="0" borderId="0"/>
    <xf numFmtId="0" fontId="2" fillId="30" borderId="50" applyNumberFormat="0" applyFont="0" applyAlignment="0" applyProtection="0"/>
    <xf numFmtId="177" fontId="2" fillId="30" borderId="50" applyNumberFormat="0" applyFont="0" applyAlignment="0" applyProtection="0"/>
    <xf numFmtId="0" fontId="2" fillId="30" borderId="50" applyNumberFormat="0" applyFont="0" applyAlignment="0" applyProtection="0"/>
    <xf numFmtId="0" fontId="2" fillId="30" borderId="50" applyNumberFormat="0" applyFont="0" applyAlignment="0" applyProtection="0"/>
    <xf numFmtId="0" fontId="9" fillId="30" borderId="50" applyNumberFormat="0" applyFont="0" applyAlignment="0" applyProtection="0"/>
    <xf numFmtId="177" fontId="9" fillId="30" borderId="50" applyNumberFormat="0" applyFont="0" applyAlignment="0" applyProtection="0"/>
    <xf numFmtId="177" fontId="9" fillId="30" borderId="50" applyNumberFormat="0" applyFont="0" applyAlignment="0" applyProtection="0"/>
    <xf numFmtId="177" fontId="9" fillId="30" borderId="50" applyNumberFormat="0" applyFont="0" applyAlignment="0" applyProtection="0"/>
    <xf numFmtId="177" fontId="9" fillId="30" borderId="50" applyNumberFormat="0" applyFont="0" applyAlignment="0" applyProtection="0"/>
    <xf numFmtId="0" fontId="9" fillId="30" borderId="50" applyNumberFormat="0" applyFont="0" applyAlignment="0" applyProtection="0"/>
    <xf numFmtId="0" fontId="35" fillId="27" borderId="51" applyNumberFormat="0" applyAlignment="0" applyProtection="0"/>
    <xf numFmtId="177" fontId="35" fillId="27" borderId="51" applyNumberFormat="0" applyAlignment="0" applyProtection="0"/>
    <xf numFmtId="177" fontId="35" fillId="27" borderId="51" applyNumberFormat="0" applyAlignment="0" applyProtection="0"/>
    <xf numFmtId="9" fontId="2"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0" fontId="35" fillId="27" borderId="51" applyNumberFormat="0" applyAlignment="0" applyProtection="0"/>
    <xf numFmtId="0" fontId="37" fillId="27" borderId="51" applyNumberFormat="0" applyAlignment="0" applyProtection="0"/>
    <xf numFmtId="0" fontId="35" fillId="27" borderId="51" applyNumberFormat="0" applyAlignment="0" applyProtection="0"/>
    <xf numFmtId="0" fontId="38" fillId="0" borderId="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26"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177" fontId="42" fillId="0" borderId="0" applyNumberFormat="0" applyFill="0" applyBorder="0" applyAlignment="0" applyProtection="0"/>
    <xf numFmtId="177" fontId="42" fillId="0" borderId="0" applyNumberFormat="0" applyFill="0" applyBorder="0" applyAlignment="0" applyProtection="0"/>
    <xf numFmtId="0" fontId="27" fillId="0" borderId="47" applyNumberFormat="0" applyFill="0" applyAlignment="0" applyProtection="0"/>
    <xf numFmtId="0" fontId="43" fillId="0" borderId="47" applyNumberFormat="0" applyFill="0" applyAlignment="0" applyProtection="0"/>
    <xf numFmtId="0" fontId="28" fillId="0" borderId="48" applyNumberFormat="0" applyFill="0" applyAlignment="0" applyProtection="0"/>
    <xf numFmtId="0" fontId="44" fillId="0" borderId="48" applyNumberFormat="0" applyFill="0" applyAlignment="0" applyProtection="0"/>
    <xf numFmtId="0" fontId="22" fillId="0" borderId="49" applyNumberFormat="0" applyFill="0" applyAlignment="0" applyProtection="0"/>
    <xf numFmtId="0" fontId="23" fillId="0" borderId="49" applyNumberFormat="0" applyFill="0" applyAlignment="0" applyProtection="0"/>
    <xf numFmtId="0" fontId="42" fillId="0" borderId="0" applyNumberFormat="0" applyFill="0" applyBorder="0" applyAlignment="0" applyProtection="0"/>
    <xf numFmtId="0" fontId="45" fillId="0" borderId="52" applyNumberFormat="0" applyFill="0" applyAlignment="0" applyProtection="0"/>
    <xf numFmtId="0" fontId="46" fillId="0" borderId="52" applyNumberFormat="0" applyFill="0" applyAlignment="0" applyProtection="0"/>
    <xf numFmtId="0" fontId="45" fillId="0" borderId="52" applyNumberFormat="0" applyFill="0" applyAlignment="0" applyProtection="0"/>
    <xf numFmtId="0" fontId="45" fillId="0" borderId="52" applyNumberFormat="0" applyFill="0" applyAlignment="0" applyProtection="0"/>
    <xf numFmtId="0" fontId="39" fillId="0" borderId="0" applyNumberFormat="0" applyFill="0" applyBorder="0" applyAlignment="0" applyProtection="0"/>
    <xf numFmtId="177" fontId="39" fillId="0" borderId="0" applyNumberFormat="0" applyFill="0" applyBorder="0" applyAlignment="0" applyProtection="0"/>
    <xf numFmtId="177" fontId="39" fillId="0" borderId="0" applyNumberForma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1" fillId="0" borderId="0"/>
    <xf numFmtId="0" fontId="1" fillId="0" borderId="0"/>
    <xf numFmtId="0" fontId="2" fillId="0" borderId="0"/>
    <xf numFmtId="18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2"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172" fontId="1" fillId="0" borderId="0" applyFont="0" applyFill="0" applyBorder="0" applyAlignment="0" applyProtection="0"/>
    <xf numFmtId="172" fontId="2"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168" fontId="2" fillId="0" borderId="0" applyFont="0" applyFill="0" applyBorder="0" applyAlignment="0" applyProtection="0"/>
    <xf numFmtId="189" fontId="2" fillId="0" borderId="0" applyFont="0" applyFill="0" applyBorder="0" applyAlignment="0" applyProtection="0"/>
    <xf numFmtId="0" fontId="2" fillId="0" borderId="0"/>
    <xf numFmtId="0" fontId="1" fillId="0" borderId="0"/>
    <xf numFmtId="168" fontId="2" fillId="0" borderId="0" applyFont="0" applyFill="0" applyBorder="0" applyAlignment="0" applyProtection="0"/>
    <xf numFmtId="166" fontId="2" fillId="0" borderId="0" applyFont="0" applyFill="0" applyBorder="0" applyAlignment="0" applyProtection="0"/>
    <xf numFmtId="0" fontId="1" fillId="0" borderId="0"/>
    <xf numFmtId="0" fontId="6" fillId="0" borderId="0"/>
    <xf numFmtId="168" fontId="2" fillId="0" borderId="0" applyFont="0" applyFill="0" applyBorder="0" applyAlignment="0" applyProtection="0"/>
    <xf numFmtId="172" fontId="2" fillId="0" borderId="0" applyFont="0" applyFill="0" applyBorder="0" applyAlignment="0" applyProtection="0"/>
    <xf numFmtId="0" fontId="9" fillId="0" borderId="0"/>
    <xf numFmtId="0" fontId="2" fillId="0" borderId="0"/>
    <xf numFmtId="166" fontId="1" fillId="0" borderId="0" applyFont="0" applyFill="0" applyBorder="0" applyAlignment="0" applyProtection="0"/>
    <xf numFmtId="167" fontId="2" fillId="0" borderId="0" applyFill="0" applyBorder="0" applyAlignment="0" applyProtection="0"/>
    <xf numFmtId="0" fontId="1" fillId="0" borderId="0"/>
    <xf numFmtId="0" fontId="1" fillId="0" borderId="0"/>
    <xf numFmtId="9" fontId="1" fillId="0" borderId="0" applyFont="0" applyFill="0" applyBorder="0" applyAlignment="0" applyProtection="0"/>
    <xf numFmtId="0" fontId="2" fillId="0" borderId="0"/>
  </cellStyleXfs>
  <cellXfs count="1073">
    <xf numFmtId="0" fontId="0" fillId="0" borderId="0" xfId="0"/>
    <xf numFmtId="0" fontId="47" fillId="3" borderId="0" xfId="976" applyFont="1" applyFill="1" applyAlignment="1">
      <alignment vertical="center" wrapText="1"/>
    </xf>
    <xf numFmtId="0" fontId="3" fillId="0" borderId="0" xfId="0" applyFont="1" applyAlignment="1">
      <alignment vertical="center" wrapText="1"/>
    </xf>
    <xf numFmtId="0" fontId="5" fillId="2" borderId="11" xfId="0" applyFont="1" applyFill="1" applyBorder="1" applyAlignment="1">
      <alignment horizontal="left" vertical="center" wrapText="1"/>
    </xf>
    <xf numFmtId="0" fontId="5" fillId="2" borderId="3" xfId="0" applyFont="1" applyFill="1" applyBorder="1" applyAlignment="1">
      <alignment horizontal="left" vertical="center" wrapText="1"/>
    </xf>
    <xf numFmtId="0" fontId="48" fillId="0" borderId="0" xfId="0" applyFont="1" applyAlignment="1">
      <alignment vertical="center" wrapText="1"/>
    </xf>
    <xf numFmtId="0" fontId="5" fillId="2" borderId="18" xfId="0" applyFont="1" applyFill="1" applyBorder="1" applyAlignment="1">
      <alignment horizontal="left" vertical="center" wrapText="1"/>
    </xf>
    <xf numFmtId="9" fontId="3" fillId="2" borderId="15" xfId="0" applyNumberFormat="1" applyFont="1" applyFill="1" applyBorder="1" applyAlignment="1">
      <alignment horizontal="justify" vertical="center" wrapText="1"/>
    </xf>
    <xf numFmtId="0" fontId="48" fillId="2" borderId="15" xfId="0" applyFont="1" applyFill="1" applyBorder="1" applyAlignment="1">
      <alignment horizontal="justify" vertical="center" wrapText="1"/>
    </xf>
    <xf numFmtId="9" fontId="48" fillId="2" borderId="15" xfId="0" applyNumberFormat="1" applyFont="1" applyFill="1" applyBorder="1" applyAlignment="1">
      <alignment horizontal="justify" vertical="center" wrapText="1"/>
    </xf>
    <xf numFmtId="0" fontId="5" fillId="7" borderId="33" xfId="0" applyFont="1" applyFill="1" applyBorder="1" applyAlignment="1">
      <alignment horizontal="center" vertical="center" wrapText="1"/>
    </xf>
    <xf numFmtId="0" fontId="5" fillId="7" borderId="33" xfId="0" applyFont="1" applyFill="1" applyBorder="1" applyAlignment="1">
      <alignment horizontal="left" vertical="center" wrapText="1"/>
    </xf>
    <xf numFmtId="0" fontId="3" fillId="2" borderId="3" xfId="0" applyFont="1" applyFill="1" applyBorder="1" applyAlignment="1">
      <alignment horizontal="left" vertical="center" wrapText="1"/>
    </xf>
    <xf numFmtId="171" fontId="3" fillId="2" borderId="3" xfId="1" applyNumberFormat="1" applyFont="1" applyFill="1" applyBorder="1" applyAlignment="1">
      <alignment vertical="center" wrapText="1"/>
    </xf>
    <xf numFmtId="2" fontId="48" fillId="2" borderId="15" xfId="0" applyNumberFormat="1" applyFont="1" applyFill="1" applyBorder="1" applyAlignment="1">
      <alignment vertical="center" wrapText="1"/>
    </xf>
    <xf numFmtId="0" fontId="3" fillId="0" borderId="0" xfId="4" applyNumberFormat="1" applyFont="1" applyFill="1" applyBorder="1" applyAlignment="1" applyProtection="1">
      <alignment vertical="center" wrapText="1"/>
    </xf>
    <xf numFmtId="2" fontId="50" fillId="2" borderId="15" xfId="0" applyNumberFormat="1" applyFont="1" applyFill="1" applyBorder="1" applyAlignment="1">
      <alignment vertical="center" wrapText="1"/>
    </xf>
    <xf numFmtId="0" fontId="5" fillId="0" borderId="15" xfId="4" applyFont="1" applyFill="1" applyBorder="1" applyAlignment="1">
      <alignment vertical="center" wrapText="1"/>
    </xf>
    <xf numFmtId="0" fontId="5" fillId="2" borderId="15" xfId="4" applyNumberFormat="1" applyFont="1" applyFill="1" applyBorder="1" applyAlignment="1" applyProtection="1">
      <alignment vertical="center" wrapText="1"/>
    </xf>
    <xf numFmtId="2" fontId="5" fillId="2" borderId="15" xfId="0" applyNumberFormat="1" applyFont="1" applyFill="1" applyBorder="1" applyAlignment="1">
      <alignment horizontal="left" vertical="center" wrapText="1"/>
    </xf>
    <xf numFmtId="2" fontId="48" fillId="0" borderId="15" xfId="0" applyNumberFormat="1" applyFont="1" applyBorder="1" applyAlignment="1">
      <alignment vertical="center" wrapText="1"/>
    </xf>
    <xf numFmtId="0" fontId="48" fillId="2" borderId="15" xfId="4" applyNumberFormat="1" applyFont="1" applyFill="1" applyBorder="1" applyAlignment="1" applyProtection="1">
      <alignment vertical="center" wrapText="1"/>
    </xf>
    <xf numFmtId="0" fontId="3" fillId="0" borderId="0" xfId="0" applyFont="1" applyAlignment="1">
      <alignment horizontal="justify" vertical="center" wrapText="1"/>
    </xf>
    <xf numFmtId="2" fontId="5" fillId="2" borderId="15" xfId="0" applyNumberFormat="1" applyFont="1" applyFill="1" applyBorder="1" applyAlignment="1">
      <alignment vertical="center" wrapText="1"/>
    </xf>
    <xf numFmtId="2" fontId="5" fillId="0" borderId="15" xfId="0" applyNumberFormat="1" applyFont="1" applyBorder="1" applyAlignment="1">
      <alignment vertical="center" wrapText="1"/>
    </xf>
    <xf numFmtId="0" fontId="3" fillId="2" borderId="0" xfId="0" applyFont="1" applyFill="1" applyAlignment="1">
      <alignment vertical="center" wrapText="1"/>
    </xf>
    <xf numFmtId="3" fontId="3" fillId="2" borderId="0" xfId="0" applyNumberFormat="1" applyFont="1" applyFill="1" applyAlignment="1">
      <alignment horizontal="right" vertical="center" wrapText="1"/>
    </xf>
    <xf numFmtId="0" fontId="3" fillId="0" borderId="0" xfId="0" applyFont="1"/>
    <xf numFmtId="0" fontId="3" fillId="0" borderId="0" xfId="0" applyFont="1" applyAlignment="1">
      <alignment wrapText="1"/>
    </xf>
    <xf numFmtId="0" fontId="5" fillId="3" borderId="15" xfId="0" applyFont="1" applyFill="1" applyBorder="1" applyAlignment="1">
      <alignment vertical="center" wrapText="1"/>
    </xf>
    <xf numFmtId="0" fontId="5" fillId="0" borderId="19" xfId="4" applyFont="1" applyFill="1" applyBorder="1" applyAlignment="1">
      <alignment vertical="center" wrapText="1"/>
    </xf>
    <xf numFmtId="0" fontId="3" fillId="5" borderId="12" xfId="0" applyFont="1" applyFill="1" applyBorder="1" applyAlignment="1">
      <alignment horizontal="left" vertical="center" wrapText="1"/>
    </xf>
    <xf numFmtId="0" fontId="3" fillId="5" borderId="15" xfId="0" applyFont="1" applyFill="1" applyBorder="1" applyAlignment="1">
      <alignment horizontal="left" vertical="center" wrapText="1"/>
    </xf>
    <xf numFmtId="0" fontId="48" fillId="5" borderId="15" xfId="4" applyNumberFormat="1" applyFont="1" applyFill="1" applyBorder="1" applyAlignment="1" applyProtection="1">
      <alignment vertical="center" wrapText="1"/>
    </xf>
    <xf numFmtId="2" fontId="48" fillId="5" borderId="15" xfId="0" applyNumberFormat="1" applyFont="1" applyFill="1" applyBorder="1" applyAlignment="1">
      <alignment vertical="center" wrapText="1"/>
    </xf>
    <xf numFmtId="2" fontId="5" fillId="5" borderId="15" xfId="0" applyNumberFormat="1" applyFont="1" applyFill="1" applyBorder="1" applyAlignment="1">
      <alignment vertical="center" wrapText="1"/>
    </xf>
    <xf numFmtId="0" fontId="52" fillId="3" borderId="0" xfId="0" applyFont="1" applyFill="1" applyAlignment="1">
      <alignment horizontal="left" vertical="center" wrapText="1"/>
    </xf>
    <xf numFmtId="0" fontId="53" fillId="0" borderId="0" xfId="0" applyFont="1"/>
    <xf numFmtId="0" fontId="3" fillId="0" borderId="15" xfId="4" applyFont="1" applyFill="1" applyBorder="1" applyAlignment="1">
      <alignment vertical="center" wrapText="1"/>
    </xf>
    <xf numFmtId="0" fontId="3" fillId="2" borderId="15" xfId="4" applyNumberFormat="1" applyFont="1" applyFill="1" applyBorder="1" applyAlignment="1" applyProtection="1">
      <alignment vertical="center" wrapText="1"/>
    </xf>
    <xf numFmtId="2" fontId="3" fillId="2" borderId="15" xfId="0" applyNumberFormat="1" applyFont="1" applyFill="1" applyBorder="1" applyAlignment="1">
      <alignment horizontal="left" vertical="center" wrapText="1"/>
    </xf>
    <xf numFmtId="0" fontId="3" fillId="0" borderId="15" xfId="6" applyFont="1" applyBorder="1" applyAlignment="1">
      <alignment horizontal="left" vertical="center" wrapText="1"/>
    </xf>
    <xf numFmtId="0" fontId="5" fillId="0" borderId="53" xfId="777" applyFont="1" applyFill="1" applyBorder="1" applyAlignment="1">
      <alignment horizontal="left" vertical="center" wrapText="1"/>
    </xf>
    <xf numFmtId="0" fontId="5" fillId="0" borderId="28" xfId="777" applyFont="1" applyFill="1" applyBorder="1" applyAlignment="1">
      <alignment horizontal="left" vertical="center" wrapText="1"/>
    </xf>
    <xf numFmtId="0" fontId="5" fillId="0" borderId="15" xfId="777" applyFont="1" applyFill="1" applyBorder="1" applyAlignment="1">
      <alignment horizontal="left" vertical="center" wrapText="1"/>
    </xf>
    <xf numFmtId="0" fontId="5" fillId="3" borderId="15" xfId="777" applyFont="1" applyFill="1" applyBorder="1" applyAlignment="1">
      <alignment horizontal="left" vertical="center" wrapText="1"/>
    </xf>
    <xf numFmtId="0" fontId="5" fillId="0" borderId="15" xfId="777" applyFont="1" applyFill="1" applyBorder="1" applyAlignment="1">
      <alignment vertical="center" wrapText="1"/>
    </xf>
    <xf numFmtId="0" fontId="5" fillId="0" borderId="15" xfId="0" applyFont="1" applyBorder="1" applyAlignment="1">
      <alignment horizontal="left" wrapText="1"/>
    </xf>
    <xf numFmtId="0" fontId="5" fillId="0" borderId="15" xfId="0" applyFont="1" applyBorder="1" applyAlignment="1">
      <alignment horizontal="left" vertical="center"/>
    </xf>
    <xf numFmtId="0" fontId="5" fillId="0" borderId="15" xfId="4" applyFont="1" applyFill="1" applyBorder="1" applyAlignment="1">
      <alignment horizontal="left" vertical="center" wrapText="1"/>
    </xf>
    <xf numFmtId="0" fontId="5" fillId="5" borderId="15" xfId="4" applyNumberFormat="1" applyFont="1" applyFill="1" applyBorder="1" applyAlignment="1" applyProtection="1">
      <alignment horizontal="left" vertical="center" wrapText="1"/>
    </xf>
    <xf numFmtId="0" fontId="5" fillId="3" borderId="15" xfId="6" applyFont="1" applyFill="1" applyBorder="1" applyAlignment="1">
      <alignment vertical="center" wrapText="1"/>
    </xf>
    <xf numFmtId="0" fontId="5" fillId="0" borderId="3" xfId="6" applyFont="1" applyBorder="1" applyAlignment="1">
      <alignment horizontal="left" vertical="center" wrapText="1"/>
    </xf>
    <xf numFmtId="0" fontId="5" fillId="0" borderId="15" xfId="6" applyFont="1" applyBorder="1" applyAlignment="1">
      <alignment vertical="center" wrapText="1"/>
    </xf>
    <xf numFmtId="0" fontId="3" fillId="3" borderId="0" xfId="6" applyFont="1" applyFill="1"/>
    <xf numFmtId="0" fontId="5" fillId="0" borderId="3" xfId="6" applyFont="1" applyBorder="1" applyAlignment="1">
      <alignment vertical="center" wrapText="1"/>
    </xf>
    <xf numFmtId="0" fontId="5" fillId="4" borderId="33" xfId="6" applyFont="1" applyFill="1" applyBorder="1" applyAlignment="1">
      <alignment vertical="center" wrapText="1"/>
    </xf>
    <xf numFmtId="0" fontId="5" fillId="0" borderId="15" xfId="0" applyFont="1" applyBorder="1" applyAlignment="1">
      <alignment horizontal="left" vertical="center" wrapText="1"/>
    </xf>
    <xf numFmtId="0" fontId="3" fillId="3" borderId="0" xfId="0" applyFont="1" applyFill="1"/>
    <xf numFmtId="0" fontId="47" fillId="3" borderId="0" xfId="733" applyFont="1" applyFill="1" applyAlignment="1">
      <alignment vertical="center" wrapText="1"/>
    </xf>
    <xf numFmtId="0" fontId="47" fillId="3" borderId="0" xfId="733" applyFont="1" applyFill="1" applyAlignment="1">
      <alignment horizontal="left" vertical="center" wrapText="1"/>
    </xf>
    <xf numFmtId="0" fontId="48" fillId="2" borderId="58" xfId="990" applyFont="1" applyFill="1" applyBorder="1" applyAlignment="1">
      <alignment horizontal="left"/>
    </xf>
    <xf numFmtId="0" fontId="48" fillId="2" borderId="3" xfId="990" applyFont="1" applyFill="1" applyBorder="1" applyAlignment="1">
      <alignment horizontal="left"/>
    </xf>
    <xf numFmtId="0" fontId="48" fillId="2" borderId="30" xfId="990" applyFont="1" applyFill="1" applyBorder="1" applyAlignment="1">
      <alignment horizontal="left"/>
    </xf>
    <xf numFmtId="171" fontId="3" fillId="2" borderId="35" xfId="1" applyNumberFormat="1" applyFont="1" applyFill="1" applyBorder="1" applyAlignment="1">
      <alignment vertical="center" wrapText="1"/>
    </xf>
    <xf numFmtId="0" fontId="47" fillId="3" borderId="0" xfId="976" applyFont="1" applyFill="1" applyAlignment="1" applyProtection="1">
      <alignment vertical="center" wrapText="1"/>
      <protection hidden="1"/>
    </xf>
    <xf numFmtId="0" fontId="48" fillId="3" borderId="0" xfId="976" applyFont="1" applyFill="1" applyAlignment="1">
      <alignment vertical="center" wrapText="1"/>
    </xf>
    <xf numFmtId="0" fontId="55" fillId="3" borderId="0" xfId="7" applyFont="1" applyFill="1" applyAlignment="1" applyProtection="1">
      <alignment vertical="center" wrapText="1"/>
      <protection hidden="1"/>
    </xf>
    <xf numFmtId="0" fontId="48" fillId="3" borderId="0" xfId="7" applyFont="1" applyFill="1" applyAlignment="1" applyProtection="1">
      <alignment vertical="center" wrapText="1"/>
      <protection hidden="1"/>
    </xf>
    <xf numFmtId="0" fontId="5" fillId="0" borderId="11" xfId="6" applyFont="1" applyBorder="1" applyAlignment="1">
      <alignment horizontal="left" vertical="center" wrapText="1"/>
    </xf>
    <xf numFmtId="0" fontId="48" fillId="0" borderId="58" xfId="975" applyFont="1" applyBorder="1" applyAlignment="1">
      <alignment horizontal="left"/>
    </xf>
    <xf numFmtId="0" fontId="48" fillId="0" borderId="3" xfId="975" applyFont="1" applyBorder="1" applyAlignment="1">
      <alignment horizontal="left" wrapText="1"/>
    </xf>
    <xf numFmtId="0" fontId="48" fillId="0" borderId="3" xfId="975" applyFont="1" applyBorder="1" applyAlignment="1">
      <alignment horizontal="left"/>
    </xf>
    <xf numFmtId="0" fontId="48" fillId="0" borderId="30" xfId="975" applyFont="1" applyBorder="1" applyAlignment="1">
      <alignment horizontal="left" vertical="center"/>
    </xf>
    <xf numFmtId="0" fontId="48" fillId="0" borderId="15" xfId="17" applyFont="1" applyBorder="1" applyAlignment="1">
      <alignment horizontal="left" vertical="center" wrapText="1"/>
    </xf>
    <xf numFmtId="0" fontId="47" fillId="0" borderId="1" xfId="17" applyFont="1" applyBorder="1" applyAlignment="1">
      <alignment horizontal="center" vertical="center" wrapText="1"/>
    </xf>
    <xf numFmtId="0" fontId="48" fillId="3" borderId="15" xfId="17" applyFont="1" applyFill="1" applyBorder="1" applyAlignment="1">
      <alignment horizontal="left" vertical="center" wrapText="1"/>
    </xf>
    <xf numFmtId="0" fontId="3" fillId="3" borderId="1" xfId="17" applyFont="1" applyFill="1" applyBorder="1" applyAlignment="1">
      <alignment horizontal="center" vertical="center" wrapText="1"/>
    </xf>
    <xf numFmtId="0" fontId="47" fillId="0" borderId="15" xfId="17" applyFont="1" applyBorder="1" applyAlignment="1">
      <alignment horizontal="left" vertical="center" wrapText="1"/>
    </xf>
    <xf numFmtId="193" fontId="47" fillId="0" borderId="1" xfId="37" applyNumberFormat="1" applyFont="1" applyFill="1" applyBorder="1" applyAlignment="1">
      <alignment horizontal="center" vertical="center" wrapText="1"/>
    </xf>
    <xf numFmtId="193" fontId="3" fillId="3" borderId="1" xfId="37" applyNumberFormat="1" applyFont="1" applyFill="1" applyBorder="1" applyAlignment="1">
      <alignment horizontal="center" vertical="center" wrapText="1"/>
    </xf>
    <xf numFmtId="193" fontId="47" fillId="3" borderId="1" xfId="37" applyNumberFormat="1" applyFont="1" applyFill="1" applyBorder="1" applyAlignment="1">
      <alignment horizontal="center" vertical="center" wrapText="1"/>
    </xf>
    <xf numFmtId="193" fontId="3" fillId="0" borderId="1" xfId="37" applyNumberFormat="1" applyFont="1" applyFill="1" applyBorder="1" applyAlignment="1">
      <alignment horizontal="center" vertical="center" wrapText="1"/>
    </xf>
    <xf numFmtId="193" fontId="48" fillId="0" borderId="1" xfId="37" applyNumberFormat="1" applyFont="1" applyFill="1" applyBorder="1" applyAlignment="1">
      <alignment horizontal="center" vertical="center" wrapText="1"/>
    </xf>
    <xf numFmtId="0" fontId="48" fillId="3" borderId="37" xfId="17" applyFont="1" applyFill="1" applyBorder="1" applyAlignment="1">
      <alignment vertical="center" wrapText="1"/>
    </xf>
    <xf numFmtId="168" fontId="5" fillId="4" borderId="15" xfId="15" applyNumberFormat="1" applyFont="1" applyFill="1" applyBorder="1" applyAlignment="1">
      <alignment horizontal="left" vertical="center" wrapText="1"/>
    </xf>
    <xf numFmtId="168" fontId="5" fillId="4" borderId="1" xfId="15" applyNumberFormat="1" applyFont="1" applyFill="1" applyBorder="1" applyAlignment="1">
      <alignment horizontal="center" vertical="center" wrapText="1"/>
    </xf>
    <xf numFmtId="0" fontId="47" fillId="3" borderId="0" xfId="976" applyFont="1" applyFill="1" applyAlignment="1">
      <alignment vertical="top" wrapText="1"/>
    </xf>
    <xf numFmtId="0" fontId="48" fillId="0" borderId="15" xfId="976" applyFont="1" applyBorder="1" applyAlignment="1">
      <alignment vertical="center" wrapText="1"/>
    </xf>
    <xf numFmtId="0" fontId="47" fillId="0" borderId="15" xfId="976" applyFont="1" applyBorder="1" applyAlignment="1">
      <alignment vertical="center" wrapText="1"/>
    </xf>
    <xf numFmtId="0" fontId="47" fillId="6" borderId="28" xfId="976" applyFont="1" applyFill="1" applyBorder="1" applyAlignment="1">
      <alignment vertical="center" wrapText="1"/>
    </xf>
    <xf numFmtId="0" fontId="48" fillId="6" borderId="15" xfId="976" applyFont="1" applyFill="1" applyBorder="1" applyAlignment="1">
      <alignment horizontal="left" vertical="center" wrapText="1"/>
    </xf>
    <xf numFmtId="0" fontId="48" fillId="0" borderId="15" xfId="976" applyFont="1" applyBorder="1" applyAlignment="1">
      <alignment horizontal="left" vertical="center" wrapText="1"/>
    </xf>
    <xf numFmtId="0" fontId="48" fillId="0" borderId="3" xfId="976" applyFont="1" applyBorder="1" applyAlignment="1">
      <alignment horizontal="left" vertical="center" wrapText="1"/>
    </xf>
    <xf numFmtId="0" fontId="48" fillId="3" borderId="3" xfId="976" applyFont="1" applyFill="1" applyBorder="1" applyAlignment="1">
      <alignment horizontal="left" vertical="center" wrapText="1"/>
    </xf>
    <xf numFmtId="0" fontId="48" fillId="3" borderId="15" xfId="976" applyFont="1" applyFill="1" applyBorder="1" applyAlignment="1">
      <alignment horizontal="left" vertical="center" wrapText="1"/>
    </xf>
    <xf numFmtId="3" fontId="48" fillId="0" borderId="15" xfId="976" applyNumberFormat="1" applyFont="1" applyBorder="1" applyAlignment="1">
      <alignment horizontal="left" vertical="center" wrapText="1"/>
    </xf>
    <xf numFmtId="0" fontId="54" fillId="0" borderId="15" xfId="976" applyFont="1" applyBorder="1" applyAlignment="1">
      <alignment horizontal="left" vertical="center" wrapText="1"/>
    </xf>
    <xf numFmtId="169" fontId="47" fillId="2" borderId="41" xfId="1" applyNumberFormat="1" applyFont="1" applyFill="1" applyBorder="1" applyAlignment="1">
      <alignment vertical="center" wrapText="1"/>
    </xf>
    <xf numFmtId="0" fontId="5" fillId="6" borderId="33" xfId="745" applyFont="1" applyFill="1" applyBorder="1" applyAlignment="1">
      <alignment horizontal="center" vertical="center" wrapText="1"/>
    </xf>
    <xf numFmtId="3" fontId="5" fillId="6" borderId="33" xfId="745" applyNumberFormat="1" applyFont="1" applyFill="1" applyBorder="1" applyAlignment="1">
      <alignment horizontal="center" vertical="center" wrapText="1"/>
    </xf>
    <xf numFmtId="0" fontId="3" fillId="6" borderId="76" xfId="745" applyFont="1" applyFill="1" applyBorder="1" applyAlignment="1">
      <alignment vertical="center" wrapText="1"/>
    </xf>
    <xf numFmtId="0" fontId="3" fillId="6" borderId="70" xfId="745" applyFont="1" applyFill="1" applyBorder="1"/>
    <xf numFmtId="49" fontId="3" fillId="6" borderId="70" xfId="745" applyNumberFormat="1" applyFont="1" applyFill="1" applyBorder="1"/>
    <xf numFmtId="49" fontId="3" fillId="6" borderId="77" xfId="745" applyNumberFormat="1" applyFont="1" applyFill="1" applyBorder="1"/>
    <xf numFmtId="0" fontId="47" fillId="0" borderId="28" xfId="976" applyFont="1" applyBorder="1" applyAlignment="1">
      <alignment vertical="center" wrapText="1"/>
    </xf>
    <xf numFmtId="0" fontId="48" fillId="4" borderId="8" xfId="976" applyFont="1" applyFill="1" applyBorder="1" applyAlignment="1">
      <alignment horizontal="center" vertical="center" wrapText="1"/>
    </xf>
    <xf numFmtId="0" fontId="48" fillId="6" borderId="28" xfId="976" applyFont="1" applyFill="1" applyBorder="1" applyAlignment="1">
      <alignment horizontal="left" vertical="center" wrapText="1"/>
    </xf>
    <xf numFmtId="0" fontId="54" fillId="0" borderId="28" xfId="976" applyFont="1" applyBorder="1" applyAlignment="1">
      <alignment horizontal="left" vertical="center" wrapText="1"/>
    </xf>
    <xf numFmtId="9" fontId="5" fillId="2" borderId="15" xfId="0" applyNumberFormat="1" applyFont="1" applyFill="1" applyBorder="1" applyAlignment="1">
      <alignment horizontal="justify" vertical="center" wrapText="1"/>
    </xf>
    <xf numFmtId="0" fontId="5" fillId="5" borderId="15" xfId="4" applyNumberFormat="1" applyFont="1" applyFill="1" applyBorder="1" applyAlignment="1" applyProtection="1">
      <alignment vertical="center" wrapText="1"/>
    </xf>
    <xf numFmtId="0" fontId="5" fillId="5" borderId="15" xfId="0" applyFont="1" applyFill="1" applyBorder="1" applyAlignment="1">
      <alignment vertical="center" wrapText="1"/>
    </xf>
    <xf numFmtId="2" fontId="5" fillId="3" borderId="3" xfId="0" applyNumberFormat="1" applyFont="1" applyFill="1" applyBorder="1" applyAlignment="1">
      <alignment vertical="center" wrapText="1"/>
    </xf>
    <xf numFmtId="0" fontId="5" fillId="3" borderId="15" xfId="7" applyFont="1" applyFill="1" applyBorder="1" applyAlignment="1">
      <alignment horizontal="left" vertical="center" wrapText="1"/>
    </xf>
    <xf numFmtId="0" fontId="3" fillId="3" borderId="1" xfId="4" applyFont="1" applyFill="1" applyBorder="1" applyAlignment="1">
      <alignment horizontal="center" vertical="center" wrapText="1"/>
    </xf>
    <xf numFmtId="0" fontId="3" fillId="3" borderId="16" xfId="4" applyFont="1" applyFill="1" applyBorder="1" applyAlignment="1">
      <alignment horizontal="center" vertical="center" wrapText="1"/>
    </xf>
    <xf numFmtId="9" fontId="3" fillId="3" borderId="16" xfId="4" applyNumberFormat="1" applyFont="1" applyFill="1" applyBorder="1" applyAlignment="1">
      <alignment horizontal="center" vertical="center" wrapText="1"/>
    </xf>
    <xf numFmtId="0" fontId="5" fillId="3" borderId="15" xfId="4" applyFont="1" applyFill="1" applyBorder="1" applyAlignment="1">
      <alignment vertical="top" wrapText="1"/>
    </xf>
    <xf numFmtId="2" fontId="5" fillId="5" borderId="37" xfId="0" applyNumberFormat="1" applyFont="1" applyFill="1" applyBorder="1" applyAlignment="1">
      <alignment vertical="center" wrapText="1"/>
    </xf>
    <xf numFmtId="2" fontId="5" fillId="0" borderId="28" xfId="0" applyNumberFormat="1" applyFont="1" applyBorder="1" applyAlignment="1">
      <alignment vertical="center" wrapText="1"/>
    </xf>
    <xf numFmtId="0" fontId="5" fillId="0" borderId="15" xfId="4" applyFont="1" applyFill="1" applyBorder="1" applyAlignment="1">
      <alignment vertical="top" wrapText="1"/>
    </xf>
    <xf numFmtId="0" fontId="5" fillId="0" borderId="15" xfId="4" applyFont="1" applyBorder="1" applyAlignment="1">
      <alignment vertical="top" wrapText="1"/>
    </xf>
    <xf numFmtId="2" fontId="5" fillId="6" borderId="15" xfId="0" applyNumberFormat="1" applyFont="1" applyFill="1" applyBorder="1" applyAlignment="1">
      <alignment vertical="center" wrapText="1"/>
    </xf>
    <xf numFmtId="0" fontId="5" fillId="0" borderId="18" xfId="4" applyFont="1" applyFill="1" applyBorder="1" applyAlignment="1">
      <alignment horizontal="left" vertical="center" wrapText="1"/>
    </xf>
    <xf numFmtId="0" fontId="5" fillId="0" borderId="58" xfId="5" applyFont="1" applyFill="1" applyBorder="1" applyAlignment="1">
      <alignment horizontal="left" wrapText="1"/>
    </xf>
    <xf numFmtId="0" fontId="5" fillId="0" borderId="3" xfId="5" applyFont="1" applyFill="1" applyBorder="1" applyAlignment="1">
      <alignment horizontal="left" wrapText="1"/>
    </xf>
    <xf numFmtId="0" fontId="5" fillId="0" borderId="30" xfId="5" applyFont="1" applyFill="1" applyBorder="1" applyAlignment="1">
      <alignment horizontal="left" vertical="center" wrapText="1"/>
    </xf>
    <xf numFmtId="0" fontId="3" fillId="2" borderId="11" xfId="0" applyFont="1" applyFill="1" applyBorder="1" applyAlignment="1">
      <alignment vertical="center" wrapText="1"/>
    </xf>
    <xf numFmtId="0" fontId="5" fillId="0" borderId="15" xfId="0" applyFont="1" applyBorder="1" applyAlignment="1" applyProtection="1">
      <alignment vertical="center" wrapText="1"/>
      <protection hidden="1"/>
    </xf>
    <xf numFmtId="168" fontId="5" fillId="0" borderId="15" xfId="973" applyFont="1" applyFill="1" applyBorder="1" applyAlignment="1">
      <alignment vertical="center" wrapText="1"/>
    </xf>
    <xf numFmtId="168" fontId="5" fillId="6" borderId="15" xfId="973" applyFont="1" applyFill="1" applyBorder="1" applyAlignment="1">
      <alignment vertical="top" wrapText="1"/>
    </xf>
    <xf numFmtId="168" fontId="5" fillId="3" borderId="15" xfId="973" applyFont="1" applyFill="1" applyBorder="1" applyAlignment="1">
      <alignment vertical="top" wrapText="1"/>
    </xf>
    <xf numFmtId="168" fontId="5" fillId="6" borderId="37" xfId="973" applyFont="1" applyFill="1" applyBorder="1" applyAlignment="1">
      <alignment vertical="top" wrapText="1"/>
    </xf>
    <xf numFmtId="168" fontId="5" fillId="6" borderId="15" xfId="973" applyFont="1" applyFill="1" applyBorder="1" applyAlignment="1">
      <alignment vertical="center" wrapText="1"/>
    </xf>
    <xf numFmtId="168" fontId="5" fillId="3" borderId="15" xfId="973" applyFont="1" applyFill="1" applyBorder="1" applyAlignment="1">
      <alignment vertical="center" wrapText="1"/>
    </xf>
    <xf numFmtId="168" fontId="5" fillId="6" borderId="15" xfId="973" applyFont="1" applyFill="1" applyBorder="1" applyAlignment="1">
      <alignment horizontal="left" vertical="center" wrapText="1"/>
    </xf>
    <xf numFmtId="0" fontId="5" fillId="0" borderId="15" xfId="0" applyFont="1" applyBorder="1" applyAlignment="1">
      <alignment vertical="top" wrapText="1"/>
    </xf>
    <xf numFmtId="0" fontId="3" fillId="6" borderId="0" xfId="0" applyFont="1" applyFill="1" applyAlignment="1">
      <alignment vertical="center" wrapText="1"/>
    </xf>
    <xf numFmtId="0" fontId="3" fillId="0" borderId="0" xfId="0" applyFont="1" applyAlignment="1">
      <alignment vertical="top" wrapText="1"/>
    </xf>
    <xf numFmtId="168" fontId="3" fillId="6" borderId="0" xfId="973" applyFont="1" applyFill="1" applyAlignment="1">
      <alignment horizontal="center" vertical="center" wrapText="1"/>
    </xf>
    <xf numFmtId="0" fontId="5" fillId="2" borderId="58" xfId="959" applyFont="1" applyFill="1" applyBorder="1" applyAlignment="1">
      <alignment horizontal="left"/>
    </xf>
    <xf numFmtId="0" fontId="5" fillId="2" borderId="3" xfId="959" applyFont="1" applyFill="1" applyBorder="1" applyAlignment="1">
      <alignment horizontal="left" wrapText="1"/>
    </xf>
    <xf numFmtId="0" fontId="5" fillId="2" borderId="3" xfId="959" applyFont="1" applyFill="1" applyBorder="1" applyAlignment="1">
      <alignment horizontal="left"/>
    </xf>
    <xf numFmtId="0" fontId="5" fillId="2" borderId="30" xfId="959" applyFont="1" applyFill="1" applyBorder="1" applyAlignment="1">
      <alignment horizontal="left" vertical="center"/>
    </xf>
    <xf numFmtId="0" fontId="5" fillId="0" borderId="15" xfId="980" applyFont="1" applyBorder="1" applyAlignment="1">
      <alignment vertical="center" wrapText="1"/>
    </xf>
    <xf numFmtId="0" fontId="5" fillId="6" borderId="15" xfId="980" applyFont="1" applyFill="1" applyBorder="1" applyAlignment="1">
      <alignment horizontal="left" vertical="center" wrapText="1"/>
    </xf>
    <xf numFmtId="0" fontId="5" fillId="6" borderId="15" xfId="980" applyFont="1" applyFill="1" applyBorder="1" applyAlignment="1">
      <alignment horizontal="justify" vertical="center" wrapText="1"/>
    </xf>
    <xf numFmtId="0" fontId="3" fillId="6" borderId="28" xfId="980" applyFont="1" applyFill="1" applyBorder="1" applyAlignment="1">
      <alignment horizontal="left" vertical="center" wrapText="1" indent="1"/>
    </xf>
    <xf numFmtId="0" fontId="3" fillId="3" borderId="15" xfId="980" applyFont="1" applyFill="1" applyBorder="1" applyAlignment="1">
      <alignment horizontal="left" vertical="center" wrapText="1" indent="1"/>
    </xf>
    <xf numFmtId="0" fontId="3" fillId="6" borderId="15" xfId="980" applyFont="1" applyFill="1" applyBorder="1" applyAlignment="1">
      <alignment horizontal="left" vertical="center" wrapText="1" indent="1"/>
    </xf>
    <xf numFmtId="0" fontId="3" fillId="6" borderId="15" xfId="980" applyFont="1" applyFill="1" applyBorder="1" applyAlignment="1">
      <alignment horizontal="left" wrapText="1" indent="1"/>
    </xf>
    <xf numFmtId="0" fontId="3" fillId="3" borderId="15" xfId="980" applyFont="1" applyFill="1" applyBorder="1" applyAlignment="1">
      <alignment horizontal="left" wrapText="1" indent="1"/>
    </xf>
    <xf numFmtId="0" fontId="3" fillId="0" borderId="15" xfId="980" applyFont="1" applyBorder="1" applyAlignment="1">
      <alignment horizontal="left" vertical="center" wrapText="1" indent="1"/>
    </xf>
    <xf numFmtId="0" fontId="3" fillId="3" borderId="28" xfId="980" applyFont="1" applyFill="1" applyBorder="1" applyAlignment="1">
      <alignment horizontal="left" vertical="center" wrapText="1"/>
    </xf>
    <xf numFmtId="0" fontId="3" fillId="6" borderId="15" xfId="980" applyFont="1" applyFill="1" applyBorder="1" applyAlignment="1">
      <alignment horizontal="left" vertical="center" wrapText="1"/>
    </xf>
    <xf numFmtId="0" fontId="5" fillId="3" borderId="15" xfId="980" applyFont="1" applyFill="1" applyBorder="1" applyAlignment="1">
      <alignment horizontal="left" vertical="center" wrapText="1"/>
    </xf>
    <xf numFmtId="0" fontId="5" fillId="3" borderId="15" xfId="980" applyFont="1" applyFill="1" applyBorder="1" applyAlignment="1">
      <alignment vertical="center" wrapText="1"/>
    </xf>
    <xf numFmtId="0" fontId="5" fillId="0" borderId="15" xfId="980" applyFont="1" applyBorder="1" applyAlignment="1">
      <alignment horizontal="left" vertical="center" wrapText="1"/>
    </xf>
    <xf numFmtId="0" fontId="5" fillId="3" borderId="0" xfId="980" applyFont="1" applyFill="1" applyAlignment="1">
      <alignment vertical="center" wrapText="1"/>
    </xf>
    <xf numFmtId="0" fontId="4" fillId="0" borderId="0" xfId="959" applyFont="1"/>
    <xf numFmtId="14" fontId="4" fillId="0" borderId="0" xfId="959" applyNumberFormat="1" applyFont="1"/>
    <xf numFmtId="0" fontId="4" fillId="3" borderId="0" xfId="0" applyFont="1" applyFill="1" applyAlignment="1" applyProtection="1">
      <alignment vertical="center" wrapText="1"/>
      <protection hidden="1"/>
    </xf>
    <xf numFmtId="0" fontId="5" fillId="0" borderId="11" xfId="0" applyFont="1" applyBorder="1" applyAlignment="1" applyProtection="1">
      <alignment vertical="center" wrapText="1"/>
      <protection hidden="1"/>
    </xf>
    <xf numFmtId="0" fontId="5" fillId="0" borderId="3" xfId="0" applyFont="1" applyBorder="1" applyAlignment="1" applyProtection="1">
      <alignment vertical="center" wrapText="1"/>
      <protection hidden="1"/>
    </xf>
    <xf numFmtId="0" fontId="4" fillId="3" borderId="0" xfId="4" applyFont="1" applyFill="1" applyAlignment="1" applyProtection="1">
      <alignment vertical="center" wrapText="1"/>
      <protection hidden="1"/>
    </xf>
    <xf numFmtId="0" fontId="5" fillId="6" borderId="3" xfId="0" applyFont="1" applyFill="1" applyBorder="1" applyAlignment="1" applyProtection="1">
      <alignment horizontal="left" vertical="center" wrapText="1"/>
      <protection hidden="1"/>
    </xf>
    <xf numFmtId="0" fontId="5" fillId="6" borderId="3" xfId="4" applyFont="1" applyFill="1" applyBorder="1" applyAlignment="1" applyProtection="1">
      <alignment vertical="center" wrapText="1"/>
      <protection hidden="1"/>
    </xf>
    <xf numFmtId="0" fontId="5" fillId="6" borderId="35" xfId="4" applyFont="1" applyFill="1" applyBorder="1" applyAlignment="1" applyProtection="1">
      <alignment vertical="center" wrapText="1"/>
      <protection hidden="1"/>
    </xf>
    <xf numFmtId="0" fontId="3" fillId="6" borderId="28" xfId="4" applyFont="1" applyFill="1" applyBorder="1" applyAlignment="1" applyProtection="1">
      <alignment vertical="center" wrapText="1"/>
      <protection hidden="1"/>
    </xf>
    <xf numFmtId="0" fontId="3" fillId="0" borderId="15" xfId="4" applyFont="1" applyFill="1" applyBorder="1" applyAlignment="1" applyProtection="1">
      <alignment horizontal="left" vertical="center" wrapText="1"/>
      <protection hidden="1"/>
    </xf>
    <xf numFmtId="0" fontId="3" fillId="6" borderId="35" xfId="4" applyFont="1" applyFill="1" applyBorder="1" applyAlignment="1" applyProtection="1">
      <alignment vertical="center" wrapText="1"/>
      <protection hidden="1"/>
    </xf>
    <xf numFmtId="0" fontId="3" fillId="6" borderId="53" xfId="4" applyFont="1" applyFill="1" applyBorder="1" applyAlignment="1" applyProtection="1">
      <alignment vertical="center" wrapText="1"/>
      <protection hidden="1"/>
    </xf>
    <xf numFmtId="0" fontId="4" fillId="0" borderId="0" xfId="0" applyFont="1" applyAlignment="1" applyProtection="1">
      <alignment vertical="center" wrapText="1"/>
      <protection hidden="1"/>
    </xf>
    <xf numFmtId="2" fontId="3" fillId="2" borderId="15" xfId="0" applyNumberFormat="1" applyFont="1" applyFill="1" applyBorder="1" applyAlignment="1">
      <alignment vertical="center" wrapText="1"/>
    </xf>
    <xf numFmtId="2" fontId="3" fillId="5" borderId="15" xfId="0" applyNumberFormat="1" applyFont="1" applyFill="1" applyBorder="1" applyAlignment="1">
      <alignment vertical="center" wrapText="1"/>
    </xf>
    <xf numFmtId="0" fontId="3" fillId="0" borderId="3" xfId="0" applyFont="1" applyBorder="1" applyAlignment="1" applyProtection="1">
      <alignment horizontal="left" vertical="center" wrapText="1"/>
      <protection hidden="1"/>
    </xf>
    <xf numFmtId="0" fontId="3" fillId="3" borderId="3" xfId="0" applyFont="1" applyFill="1" applyBorder="1" applyAlignment="1" applyProtection="1">
      <alignment horizontal="left" vertical="center" wrapText="1"/>
      <protection hidden="1"/>
    </xf>
    <xf numFmtId="0" fontId="3" fillId="0" borderId="15" xfId="0" applyFont="1" applyBorder="1" applyAlignment="1" applyProtection="1">
      <alignment horizontal="left" vertical="center" wrapText="1"/>
      <protection hidden="1"/>
    </xf>
    <xf numFmtId="0" fontId="3" fillId="0" borderId="15" xfId="0" applyFont="1" applyBorder="1" applyAlignment="1" applyProtection="1">
      <alignment vertical="center" wrapText="1"/>
      <protection hidden="1"/>
    </xf>
    <xf numFmtId="0" fontId="3" fillId="0" borderId="28" xfId="0" applyFont="1" applyBorder="1" applyAlignment="1" applyProtection="1">
      <alignment horizontal="left" vertical="center" wrapText="1"/>
      <protection hidden="1"/>
    </xf>
    <xf numFmtId="0" fontId="4" fillId="0" borderId="0" xfId="21" applyFont="1" applyFill="1" applyAlignment="1" applyProtection="1">
      <alignment vertical="center" wrapText="1"/>
      <protection hidden="1"/>
    </xf>
    <xf numFmtId="0" fontId="3" fillId="3" borderId="15" xfId="0" applyFont="1" applyFill="1" applyBorder="1" applyAlignment="1" applyProtection="1">
      <alignment horizontal="left" vertical="center" wrapText="1"/>
      <protection hidden="1"/>
    </xf>
    <xf numFmtId="0" fontId="4" fillId="0" borderId="0" xfId="4" applyFont="1" applyFill="1" applyAlignment="1" applyProtection="1">
      <alignment vertical="center" wrapText="1"/>
      <protection hidden="1"/>
    </xf>
    <xf numFmtId="0" fontId="4" fillId="0" borderId="0" xfId="0" applyFont="1" applyAlignment="1" applyProtection="1">
      <alignment horizontal="left" vertical="center" wrapText="1"/>
      <protection hidden="1"/>
    </xf>
    <xf numFmtId="0" fontId="4" fillId="3" borderId="0" xfId="0" applyFont="1" applyFill="1" applyAlignment="1" applyProtection="1">
      <alignment horizontal="left" vertical="center" wrapText="1"/>
      <protection hidden="1"/>
    </xf>
    <xf numFmtId="0" fontId="3" fillId="6" borderId="0" xfId="21" applyFont="1" applyFill="1" applyBorder="1" applyAlignment="1">
      <alignment vertical="center" wrapText="1"/>
    </xf>
    <xf numFmtId="0" fontId="3" fillId="6" borderId="0" xfId="21" applyFont="1" applyFill="1" applyAlignment="1">
      <alignment vertical="center" wrapText="1"/>
    </xf>
    <xf numFmtId="0" fontId="3" fillId="0" borderId="0" xfId="21" applyFont="1" applyAlignment="1">
      <alignment vertical="center" wrapText="1"/>
    </xf>
    <xf numFmtId="0" fontId="5" fillId="0" borderId="58" xfId="5" applyFont="1" applyFill="1" applyBorder="1" applyAlignment="1">
      <alignment horizontal="left"/>
    </xf>
    <xf numFmtId="0" fontId="5" fillId="0" borderId="3" xfId="5" applyFont="1" applyFill="1" applyBorder="1" applyAlignment="1">
      <alignment horizontal="left"/>
    </xf>
    <xf numFmtId="0" fontId="5" fillId="0" borderId="30" xfId="5" applyFont="1" applyFill="1" applyBorder="1" applyAlignment="1">
      <alignment horizontal="left" vertical="center"/>
    </xf>
    <xf numFmtId="0" fontId="3" fillId="6" borderId="0" xfId="7" applyFont="1" applyFill="1" applyAlignment="1">
      <alignment vertical="center" wrapText="1"/>
    </xf>
    <xf numFmtId="0" fontId="3" fillId="0" borderId="0" xfId="7" applyFont="1" applyAlignment="1">
      <alignment vertical="center" wrapText="1"/>
    </xf>
    <xf numFmtId="0" fontId="3" fillId="0" borderId="0" xfId="7" applyFont="1" applyAlignment="1" applyProtection="1">
      <alignment vertical="center" wrapText="1"/>
      <protection hidden="1"/>
    </xf>
    <xf numFmtId="0" fontId="5" fillId="0" borderId="28" xfId="7" applyFont="1" applyBorder="1" applyAlignment="1">
      <alignment vertical="center" wrapText="1"/>
    </xf>
    <xf numFmtId="0" fontId="5" fillId="0" borderId="15" xfId="7" applyFont="1" applyBorder="1" applyAlignment="1">
      <alignment vertical="center" wrapText="1"/>
    </xf>
    <xf numFmtId="3" fontId="5" fillId="6" borderId="28" xfId="21" applyNumberFormat="1" applyFont="1" applyFill="1" applyBorder="1" applyAlignment="1">
      <alignment horizontal="left" vertical="center" wrapText="1"/>
    </xf>
    <xf numFmtId="0" fontId="3" fillId="3" borderId="15" xfId="21" quotePrefix="1" applyFont="1" applyFill="1" applyBorder="1" applyAlignment="1">
      <alignment vertical="center" wrapText="1"/>
    </xf>
    <xf numFmtId="3" fontId="3" fillId="0" borderId="28" xfId="21" applyNumberFormat="1" applyFont="1" applyBorder="1" applyAlignment="1">
      <alignment horizontal="left" vertical="center" wrapText="1"/>
    </xf>
    <xf numFmtId="3" fontId="3" fillId="0" borderId="15" xfId="21" applyNumberFormat="1" applyFont="1" applyBorder="1" applyAlignment="1">
      <alignment horizontal="left" vertical="center" wrapText="1"/>
    </xf>
    <xf numFmtId="3" fontId="3" fillId="0" borderId="3" xfId="21" applyNumberFormat="1" applyFont="1" applyFill="1" applyBorder="1" applyAlignment="1">
      <alignment vertical="center" wrapText="1"/>
    </xf>
    <xf numFmtId="0" fontId="3" fillId="0" borderId="0" xfId="21" applyFont="1" applyFill="1" applyBorder="1" applyAlignment="1">
      <alignment vertical="center" wrapText="1"/>
    </xf>
    <xf numFmtId="0" fontId="3" fillId="0" borderId="0" xfId="21" applyFont="1" applyFill="1" applyAlignment="1">
      <alignment vertical="center" wrapText="1"/>
    </xf>
    <xf numFmtId="4" fontId="3" fillId="0" borderId="3" xfId="21" applyNumberFormat="1" applyFont="1" applyFill="1" applyBorder="1" applyAlignment="1">
      <alignment vertical="center" wrapText="1"/>
    </xf>
    <xf numFmtId="4" fontId="3" fillId="0" borderId="15" xfId="21" applyNumberFormat="1" applyFont="1" applyFill="1" applyBorder="1" applyAlignment="1">
      <alignment vertical="top" wrapText="1"/>
    </xf>
    <xf numFmtId="4" fontId="3" fillId="0" borderId="15" xfId="21" applyNumberFormat="1" applyFont="1" applyBorder="1" applyAlignment="1">
      <alignment vertical="center" wrapText="1"/>
    </xf>
    <xf numFmtId="0" fontId="3" fillId="0" borderId="28" xfId="21" quotePrefix="1" applyFont="1" applyFill="1" applyBorder="1" applyAlignment="1">
      <alignment vertical="center" wrapText="1"/>
    </xf>
    <xf numFmtId="0" fontId="3" fillId="0" borderId="28" xfId="7" applyFont="1" applyBorder="1" applyAlignment="1">
      <alignment horizontal="left" vertical="center" wrapText="1"/>
    </xf>
    <xf numFmtId="0" fontId="3" fillId="0" borderId="0" xfId="7" applyFont="1" applyAlignment="1">
      <alignment horizontal="center" vertical="center" wrapText="1"/>
    </xf>
    <xf numFmtId="0" fontId="3" fillId="0" borderId="15" xfId="21" applyFont="1" applyFill="1" applyBorder="1" applyAlignment="1">
      <alignment vertical="center" wrapText="1"/>
    </xf>
    <xf numFmtId="0" fontId="3" fillId="6" borderId="15" xfId="0" applyFont="1" applyFill="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lignment vertical="center" wrapText="1"/>
    </xf>
    <xf numFmtId="0" fontId="3" fillId="6" borderId="3" xfId="0" applyFont="1" applyFill="1" applyBorder="1" applyAlignment="1">
      <alignment horizontal="left" vertical="center" wrapText="1"/>
    </xf>
    <xf numFmtId="2" fontId="3" fillId="0" borderId="15" xfId="0" applyNumberFormat="1" applyFont="1" applyBorder="1" applyAlignment="1">
      <alignment vertical="center" wrapText="1"/>
    </xf>
    <xf numFmtId="0" fontId="3" fillId="0" borderId="28" xfId="7" applyFont="1" applyBorder="1" applyAlignment="1" applyProtection="1">
      <alignment vertical="center" wrapText="1"/>
      <protection hidden="1"/>
    </xf>
    <xf numFmtId="0" fontId="3" fillId="3" borderId="28" xfId="7" applyFont="1" applyFill="1" applyBorder="1" applyAlignment="1" applyProtection="1">
      <alignment vertical="center" wrapText="1"/>
      <protection hidden="1"/>
    </xf>
    <xf numFmtId="0" fontId="3" fillId="0" borderId="15" xfId="7" applyFont="1" applyBorder="1" applyAlignment="1">
      <alignment horizontal="left" vertical="center" wrapText="1"/>
    </xf>
    <xf numFmtId="0" fontId="3" fillId="0" borderId="15" xfId="7" applyFont="1" applyBorder="1" applyAlignment="1">
      <alignment vertical="center" wrapText="1"/>
    </xf>
    <xf numFmtId="0" fontId="3" fillId="3" borderId="15" xfId="7" applyFont="1" applyFill="1" applyBorder="1" applyAlignment="1">
      <alignment horizontal="left" vertical="center" wrapText="1"/>
    </xf>
    <xf numFmtId="0" fontId="3" fillId="0" borderId="15" xfId="5" applyFont="1" applyFill="1" applyBorder="1" applyAlignment="1">
      <alignment horizontal="left" vertical="center" wrapText="1"/>
    </xf>
    <xf numFmtId="0" fontId="3" fillId="0" borderId="0" xfId="5" applyFont="1" applyFill="1" applyBorder="1" applyAlignment="1">
      <alignment vertical="center" wrapText="1"/>
    </xf>
    <xf numFmtId="0" fontId="3" fillId="0" borderId="0" xfId="5" applyFont="1" applyFill="1" applyAlignment="1">
      <alignment vertical="center" wrapText="1"/>
    </xf>
    <xf numFmtId="0" fontId="3" fillId="0" borderId="15" xfId="21" applyFont="1" applyFill="1" applyBorder="1" applyAlignment="1">
      <alignment horizontal="left" vertical="center" wrapText="1"/>
    </xf>
    <xf numFmtId="0" fontId="3" fillId="0" borderId="3" xfId="21" applyFont="1" applyFill="1" applyBorder="1" applyAlignment="1">
      <alignment horizontal="left" vertical="center" wrapText="1"/>
    </xf>
    <xf numFmtId="0" fontId="5" fillId="0" borderId="0" xfId="7" applyFont="1" applyAlignment="1" applyProtection="1">
      <alignment vertical="center" wrapText="1"/>
      <protection hidden="1"/>
    </xf>
    <xf numFmtId="0" fontId="3" fillId="3" borderId="0" xfId="21" applyFont="1" applyFill="1" applyBorder="1" applyAlignment="1">
      <alignment vertical="center" wrapText="1"/>
    </xf>
    <xf numFmtId="0" fontId="5" fillId="6" borderId="0" xfId="21" applyFont="1" applyFill="1" applyBorder="1" applyAlignment="1">
      <alignment vertical="center" wrapText="1"/>
    </xf>
    <xf numFmtId="0" fontId="5" fillId="3" borderId="0" xfId="21" applyFont="1" applyFill="1" applyBorder="1" applyAlignment="1">
      <alignment vertical="center" wrapText="1"/>
    </xf>
    <xf numFmtId="0" fontId="3" fillId="0" borderId="0" xfId="984" applyFont="1" applyAlignment="1">
      <alignment vertical="center"/>
    </xf>
    <xf numFmtId="0" fontId="5" fillId="2" borderId="11" xfId="984" applyFont="1" applyFill="1" applyBorder="1" applyAlignment="1">
      <alignment horizontal="left" vertical="center"/>
    </xf>
    <xf numFmtId="0" fontId="5" fillId="2" borderId="3" xfId="984" applyFont="1" applyFill="1" applyBorder="1" applyAlignment="1">
      <alignment horizontal="left" vertical="center"/>
    </xf>
    <xf numFmtId="0" fontId="5" fillId="2" borderId="0" xfId="984" applyFont="1" applyFill="1" applyAlignment="1">
      <alignment vertical="center"/>
    </xf>
    <xf numFmtId="2" fontId="5" fillId="5" borderId="15" xfId="0" applyNumberFormat="1" applyFont="1" applyFill="1" applyBorder="1" applyAlignment="1">
      <alignment horizontal="left" vertical="center" wrapText="1"/>
    </xf>
    <xf numFmtId="0" fontId="3" fillId="3" borderId="0" xfId="984" applyFont="1" applyFill="1" applyAlignment="1">
      <alignment vertical="center"/>
    </xf>
    <xf numFmtId="0" fontId="3" fillId="0" borderId="0" xfId="959" applyFont="1" applyAlignment="1">
      <alignment vertical="center"/>
    </xf>
    <xf numFmtId="0" fontId="5" fillId="0" borderId="3" xfId="0" applyFont="1" applyBorder="1"/>
    <xf numFmtId="0" fontId="3" fillId="3" borderId="70" xfId="0" applyFont="1" applyFill="1" applyBorder="1" applyAlignment="1">
      <alignment horizontal="justify" vertical="center" wrapText="1"/>
    </xf>
    <xf numFmtId="0" fontId="3" fillId="3" borderId="68" xfId="0" applyFont="1" applyFill="1" applyBorder="1" applyAlignment="1">
      <alignment horizontal="justify" vertical="center" wrapText="1"/>
    </xf>
    <xf numFmtId="0" fontId="3" fillId="0" borderId="68" xfId="0" applyFont="1" applyBorder="1" applyAlignment="1">
      <alignment horizontal="justify" vertical="center" wrapText="1"/>
    </xf>
    <xf numFmtId="0" fontId="3" fillId="3" borderId="71" xfId="0" applyFont="1" applyFill="1" applyBorder="1" applyAlignment="1">
      <alignment horizontal="justify" vertical="center" wrapText="1"/>
    </xf>
    <xf numFmtId="0" fontId="5" fillId="0" borderId="15" xfId="0" applyFont="1" applyBorder="1" applyAlignment="1">
      <alignment vertical="center" wrapText="1"/>
    </xf>
    <xf numFmtId="0" fontId="5" fillId="6" borderId="15" xfId="0" applyFont="1" applyFill="1" applyBorder="1" applyAlignment="1">
      <alignment vertical="center" wrapText="1"/>
    </xf>
    <xf numFmtId="0" fontId="5" fillId="0" borderId="3" xfId="0" applyFont="1" applyBorder="1" applyAlignment="1">
      <alignment vertical="center" wrapText="1"/>
    </xf>
    <xf numFmtId="0" fontId="5" fillId="6" borderId="3" xfId="0" applyFont="1" applyFill="1" applyBorder="1" applyAlignment="1">
      <alignment vertical="center" wrapText="1"/>
    </xf>
    <xf numFmtId="0" fontId="3" fillId="0" borderId="0" xfId="0" applyFont="1" applyAlignment="1">
      <alignment vertical="center"/>
    </xf>
    <xf numFmtId="0" fontId="5" fillId="3" borderId="0" xfId="0" applyFont="1" applyFill="1" applyAlignment="1">
      <alignment horizontal="justify" vertical="center" wrapText="1"/>
    </xf>
    <xf numFmtId="0" fontId="5" fillId="6" borderId="0" xfId="7" applyFont="1" applyFill="1" applyAlignment="1" applyProtection="1">
      <alignment vertical="center"/>
      <protection hidden="1"/>
    </xf>
    <xf numFmtId="0" fontId="48" fillId="3" borderId="15" xfId="4" applyNumberFormat="1" applyFont="1" applyFill="1" applyBorder="1" applyAlignment="1" applyProtection="1">
      <alignment vertical="center" wrapText="1"/>
    </xf>
    <xf numFmtId="0" fontId="5" fillId="3" borderId="28" xfId="4" applyNumberFormat="1" applyFont="1" applyFill="1" applyBorder="1" applyAlignment="1" applyProtection="1">
      <alignment vertical="center" wrapText="1"/>
    </xf>
    <xf numFmtId="0" fontId="5" fillId="3" borderId="12" xfId="4" applyNumberFormat="1" applyFont="1" applyFill="1" applyBorder="1" applyAlignment="1" applyProtection="1">
      <alignment vertical="center" wrapText="1"/>
    </xf>
    <xf numFmtId="0" fontId="3" fillId="3" borderId="15" xfId="4" applyNumberFormat="1" applyFont="1" applyFill="1" applyBorder="1" applyAlignment="1" applyProtection="1">
      <alignment vertical="center" wrapText="1"/>
    </xf>
    <xf numFmtId="0" fontId="3" fillId="3" borderId="28" xfId="21" applyFont="1" applyFill="1" applyBorder="1" applyAlignment="1">
      <alignment vertical="center" wrapText="1"/>
    </xf>
    <xf numFmtId="0" fontId="48" fillId="2" borderId="12" xfId="0" applyFont="1" applyFill="1" applyBorder="1" applyAlignment="1">
      <alignment horizontal="justify" vertical="center" wrapText="1"/>
    </xf>
    <xf numFmtId="169" fontId="48" fillId="2" borderId="16" xfId="1" applyNumberFormat="1" applyFont="1" applyFill="1" applyBorder="1" applyAlignment="1">
      <alignment vertical="center" wrapText="1"/>
    </xf>
    <xf numFmtId="9" fontId="48" fillId="2" borderId="37" xfId="0" applyNumberFormat="1" applyFont="1" applyFill="1" applyBorder="1" applyAlignment="1">
      <alignment horizontal="left" vertical="center" wrapText="1"/>
    </xf>
    <xf numFmtId="169" fontId="48" fillId="2" borderId="27" xfId="1" applyNumberFormat="1" applyFont="1" applyFill="1" applyBorder="1" applyAlignment="1">
      <alignment vertical="center" wrapText="1"/>
    </xf>
    <xf numFmtId="0" fontId="5" fillId="0" borderId="11" xfId="980" applyFont="1" applyBorder="1" applyAlignment="1">
      <alignment vertical="center" wrapText="1"/>
    </xf>
    <xf numFmtId="0" fontId="5" fillId="0" borderId="3" xfId="980" applyFont="1" applyBorder="1" applyAlignment="1">
      <alignment vertical="center" wrapText="1"/>
    </xf>
    <xf numFmtId="0" fontId="5" fillId="6" borderId="3" xfId="980" applyFont="1" applyFill="1" applyBorder="1" applyAlignment="1">
      <alignment horizontal="justify" vertical="center" wrapText="1"/>
    </xf>
    <xf numFmtId="0" fontId="5" fillId="6" borderId="78" xfId="980" applyFont="1" applyFill="1" applyBorder="1" applyAlignment="1">
      <alignment horizontal="justify" vertical="center" wrapText="1"/>
    </xf>
    <xf numFmtId="0" fontId="5" fillId="2" borderId="15" xfId="0" applyFont="1" applyFill="1" applyBorder="1" applyAlignment="1">
      <alignment horizontal="justify" vertical="center" wrapText="1"/>
    </xf>
    <xf numFmtId="169" fontId="3" fillId="0" borderId="0" xfId="0" applyNumberFormat="1" applyFont="1" applyAlignment="1">
      <alignment vertical="center" wrapText="1"/>
    </xf>
    <xf numFmtId="0" fontId="48" fillId="2" borderId="28" xfId="0" applyFont="1" applyFill="1" applyBorder="1" applyAlignment="1">
      <alignment horizontal="justify" vertical="center" wrapText="1"/>
    </xf>
    <xf numFmtId="169" fontId="47" fillId="2" borderId="57" xfId="1" applyNumberFormat="1" applyFont="1" applyFill="1" applyBorder="1" applyAlignment="1">
      <alignment vertical="center" wrapText="1"/>
    </xf>
    <xf numFmtId="168" fontId="5" fillId="0" borderId="15" xfId="973" applyFont="1" applyFill="1" applyBorder="1" applyAlignment="1">
      <alignment vertical="top" wrapText="1"/>
    </xf>
    <xf numFmtId="0" fontId="3" fillId="0" borderId="53" xfId="4" applyFont="1" applyFill="1" applyBorder="1" applyAlignment="1" applyProtection="1">
      <alignment vertical="center" wrapText="1"/>
      <protection hidden="1"/>
    </xf>
    <xf numFmtId="0" fontId="3" fillId="0" borderId="28" xfId="21" applyFont="1" applyFill="1" applyBorder="1" applyAlignment="1">
      <alignment vertical="center" wrapText="1"/>
    </xf>
    <xf numFmtId="0" fontId="47" fillId="0" borderId="28" xfId="0" applyFont="1" applyBorder="1" applyAlignment="1">
      <alignment vertical="center" wrapText="1"/>
    </xf>
    <xf numFmtId="0" fontId="47" fillId="0" borderId="15" xfId="0" applyFont="1" applyBorder="1" applyAlignment="1">
      <alignment vertical="center" wrapText="1"/>
    </xf>
    <xf numFmtId="0" fontId="47" fillId="6" borderId="79" xfId="0" applyFont="1" applyFill="1" applyBorder="1" applyAlignment="1">
      <alignment vertical="center" wrapText="1"/>
    </xf>
    <xf numFmtId="0" fontId="5" fillId="0" borderId="58" xfId="6" applyFont="1" applyBorder="1" applyAlignment="1">
      <alignment horizontal="left" vertical="center" wrapText="1"/>
    </xf>
    <xf numFmtId="0" fontId="5" fillId="0" borderId="78" xfId="0" applyFont="1" applyBorder="1"/>
    <xf numFmtId="0" fontId="47" fillId="6" borderId="82" xfId="0" applyFont="1" applyFill="1" applyBorder="1" applyAlignment="1">
      <alignment vertical="center" wrapText="1"/>
    </xf>
    <xf numFmtId="0" fontId="47" fillId="0" borderId="79" xfId="0" applyFont="1" applyBorder="1" applyAlignment="1">
      <alignment vertical="center" wrapText="1"/>
    </xf>
    <xf numFmtId="0" fontId="48" fillId="34" borderId="79" xfId="0" applyFont="1" applyFill="1" applyBorder="1" applyAlignment="1">
      <alignment vertical="center" wrapText="1"/>
    </xf>
    <xf numFmtId="0" fontId="5" fillId="0" borderId="28" xfId="0" applyFont="1" applyBorder="1" applyAlignment="1">
      <alignment vertical="center" wrapText="1"/>
    </xf>
    <xf numFmtId="0" fontId="5" fillId="3" borderId="68" xfId="983" applyFont="1" applyFill="1" applyBorder="1" applyAlignment="1">
      <alignment vertical="center" wrapText="1"/>
    </xf>
    <xf numFmtId="0" fontId="5" fillId="3" borderId="83" xfId="983" applyFont="1" applyFill="1" applyBorder="1" applyAlignment="1">
      <alignment vertical="center" wrapText="1"/>
    </xf>
    <xf numFmtId="0" fontId="5" fillId="3" borderId="68" xfId="0" applyFont="1" applyFill="1" applyBorder="1" applyAlignment="1">
      <alignment horizontal="justify" vertical="center" wrapText="1"/>
    </xf>
    <xf numFmtId="0" fontId="5" fillId="0" borderId="68" xfId="0" applyFont="1" applyBorder="1" applyAlignment="1">
      <alignment horizontal="justify" vertical="center" wrapText="1"/>
    </xf>
    <xf numFmtId="0" fontId="48" fillId="0" borderId="3" xfId="17" applyFont="1" applyBorder="1" applyAlignment="1">
      <alignment vertical="center" wrapText="1"/>
    </xf>
    <xf numFmtId="169" fontId="47" fillId="2" borderId="17" xfId="1" applyNumberFormat="1" applyFont="1" applyFill="1" applyBorder="1" applyAlignment="1">
      <alignment vertical="center" wrapText="1"/>
    </xf>
    <xf numFmtId="0" fontId="3" fillId="3" borderId="85" xfId="4" applyFont="1" applyFill="1" applyBorder="1" applyAlignment="1">
      <alignment horizontal="center" vertical="center" wrapText="1"/>
    </xf>
    <xf numFmtId="10" fontId="3" fillId="3" borderId="85" xfId="4" applyNumberFormat="1" applyFont="1" applyFill="1" applyBorder="1" applyAlignment="1">
      <alignment horizontal="center" vertical="center" wrapText="1"/>
    </xf>
    <xf numFmtId="0" fontId="3" fillId="0" borderId="79" xfId="980" applyFont="1" applyBorder="1" applyAlignment="1">
      <alignment horizontal="left" vertical="center" wrapText="1" indent="1"/>
    </xf>
    <xf numFmtId="0" fontId="5" fillId="3" borderId="79" xfId="0" applyFont="1" applyFill="1" applyBorder="1" applyAlignment="1">
      <alignment vertical="center" wrapText="1"/>
    </xf>
    <xf numFmtId="0" fontId="5" fillId="2" borderId="78" xfId="959" applyFont="1" applyFill="1" applyBorder="1" applyAlignment="1">
      <alignment horizontal="left"/>
    </xf>
    <xf numFmtId="0" fontId="5" fillId="6" borderId="78" xfId="4" applyFont="1" applyFill="1" applyBorder="1" applyAlignment="1" applyProtection="1">
      <alignment vertical="center" wrapText="1"/>
      <protection hidden="1"/>
    </xf>
    <xf numFmtId="0" fontId="5" fillId="0" borderId="79" xfId="4" applyFont="1" applyFill="1" applyBorder="1" applyAlignment="1" applyProtection="1">
      <alignment vertical="center" wrapText="1"/>
      <protection hidden="1"/>
    </xf>
    <xf numFmtId="0" fontId="3" fillId="0" borderId="79" xfId="4" applyFont="1" applyFill="1" applyBorder="1" applyAlignment="1" applyProtection="1">
      <alignment vertical="center" wrapText="1"/>
      <protection hidden="1"/>
    </xf>
    <xf numFmtId="0" fontId="3" fillId="0" borderId="79" xfId="0" applyFont="1" applyBorder="1" applyAlignment="1" applyProtection="1">
      <alignment horizontal="left" vertical="center" wrapText="1"/>
      <protection hidden="1"/>
    </xf>
    <xf numFmtId="0" fontId="3" fillId="0" borderId="79" xfId="21" applyFont="1" applyBorder="1" applyAlignment="1">
      <alignment vertical="center" wrapText="1"/>
    </xf>
    <xf numFmtId="0" fontId="3" fillId="0" borderId="79" xfId="21" quotePrefix="1" applyFont="1" applyFill="1" applyBorder="1" applyAlignment="1">
      <alignment vertical="center" wrapText="1"/>
    </xf>
    <xf numFmtId="4" fontId="3" fillId="0" borderId="79" xfId="21" applyNumberFormat="1" applyFont="1" applyBorder="1" applyAlignment="1">
      <alignment vertical="center" wrapText="1"/>
    </xf>
    <xf numFmtId="0" fontId="5" fillId="2" borderId="78" xfId="984" applyFont="1" applyFill="1" applyBorder="1" applyAlignment="1">
      <alignment vertical="center"/>
    </xf>
    <xf numFmtId="0" fontId="5" fillId="0" borderId="79" xfId="0" applyFont="1" applyBorder="1" applyAlignment="1">
      <alignment horizontal="left" vertical="center" wrapText="1"/>
    </xf>
    <xf numFmtId="0" fontId="5" fillId="3" borderId="79" xfId="19" applyFont="1" applyFill="1" applyBorder="1" applyAlignment="1">
      <alignment vertical="center" wrapText="1"/>
    </xf>
    <xf numFmtId="0" fontId="48" fillId="31" borderId="79" xfId="976" applyFont="1" applyFill="1" applyBorder="1" applyAlignment="1">
      <alignment horizontal="center" vertical="center" wrapText="1"/>
    </xf>
    <xf numFmtId="0" fontId="48" fillId="3" borderId="79" xfId="976" applyFont="1" applyFill="1" applyBorder="1" applyAlignment="1">
      <alignment horizontal="center" vertical="center" wrapText="1"/>
    </xf>
    <xf numFmtId="0" fontId="48" fillId="0" borderId="79" xfId="976" applyFont="1" applyBorder="1" applyAlignment="1">
      <alignment horizontal="left" vertical="center" wrapText="1"/>
    </xf>
    <xf numFmtId="0" fontId="54" fillId="0" borderId="79" xfId="976" applyFont="1" applyBorder="1" applyAlignment="1">
      <alignment horizontal="left" vertical="center" wrapText="1"/>
    </xf>
    <xf numFmtId="0" fontId="3" fillId="3" borderId="1" xfId="0" applyFont="1" applyFill="1" applyBorder="1" applyAlignment="1">
      <alignment horizontal="justify" vertical="center"/>
    </xf>
    <xf numFmtId="0" fontId="3" fillId="3" borderId="16" xfId="0" applyFont="1" applyFill="1" applyBorder="1" applyAlignment="1">
      <alignment horizontal="justify" vertical="center"/>
    </xf>
    <xf numFmtId="0" fontId="3" fillId="0" borderId="1" xfId="4" applyFont="1" applyFill="1" applyBorder="1" applyAlignment="1">
      <alignment horizontal="left" vertical="center" wrapText="1"/>
    </xf>
    <xf numFmtId="0" fontId="3" fillId="0" borderId="16" xfId="4" applyFont="1" applyFill="1" applyBorder="1" applyAlignment="1">
      <alignment horizontal="left" vertical="center" wrapText="1"/>
    </xf>
    <xf numFmtId="0" fontId="3" fillId="0" borderId="85" xfId="4" applyFont="1" applyFill="1" applyBorder="1" applyAlignment="1">
      <alignment horizontal="left" vertical="center" wrapText="1"/>
    </xf>
    <xf numFmtId="0" fontId="3" fillId="0" borderId="84" xfId="4" applyFont="1" applyFill="1" applyBorder="1" applyAlignment="1">
      <alignment horizontal="left" vertical="center" wrapText="1"/>
    </xf>
    <xf numFmtId="0" fontId="3" fillId="0" borderId="17" xfId="4" applyFont="1" applyFill="1" applyBorder="1" applyAlignment="1">
      <alignment horizontal="left" vertical="center" wrapText="1"/>
    </xf>
    <xf numFmtId="0" fontId="5" fillId="7" borderId="64" xfId="0" applyFont="1" applyFill="1" applyBorder="1" applyAlignment="1">
      <alignment horizontal="center" vertical="center" wrapText="1"/>
    </xf>
    <xf numFmtId="0" fontId="5" fillId="7" borderId="75" xfId="0" applyFont="1" applyFill="1" applyBorder="1" applyAlignment="1">
      <alignment horizontal="center" vertical="center" wrapText="1"/>
    </xf>
    <xf numFmtId="0" fontId="5" fillId="7" borderId="66" xfId="0" applyFont="1" applyFill="1" applyBorder="1" applyAlignment="1">
      <alignment horizontal="center" vertical="center" wrapText="1"/>
    </xf>
    <xf numFmtId="0" fontId="5" fillId="7" borderId="72" xfId="0" applyFont="1" applyFill="1" applyBorder="1" applyAlignment="1">
      <alignment horizontal="center" vertical="center" wrapText="1"/>
    </xf>
    <xf numFmtId="169" fontId="3" fillId="0" borderId="85" xfId="1" applyNumberFormat="1" applyFont="1" applyFill="1" applyBorder="1" applyAlignment="1">
      <alignment vertical="center" wrapText="1"/>
    </xf>
    <xf numFmtId="169" fontId="3" fillId="0" borderId="86" xfId="1" applyNumberFormat="1" applyFont="1" applyFill="1" applyBorder="1" applyAlignment="1">
      <alignment vertical="center" wrapText="1"/>
    </xf>
    <xf numFmtId="169" fontId="47" fillId="0" borderId="85" xfId="1" applyNumberFormat="1" applyFont="1" applyFill="1" applyBorder="1" applyAlignment="1">
      <alignment vertical="center" wrapText="1"/>
    </xf>
    <xf numFmtId="169" fontId="47" fillId="0" borderId="86" xfId="1" applyNumberFormat="1" applyFont="1" applyFill="1" applyBorder="1" applyAlignment="1">
      <alignment vertical="center" wrapText="1"/>
    </xf>
    <xf numFmtId="169" fontId="48" fillId="2" borderId="85" xfId="1" applyNumberFormat="1" applyFont="1" applyFill="1" applyBorder="1" applyAlignment="1">
      <alignment vertical="center" wrapText="1"/>
    </xf>
    <xf numFmtId="169" fontId="48" fillId="2" borderId="86" xfId="1" applyNumberFormat="1" applyFont="1" applyFill="1" applyBorder="1" applyAlignment="1">
      <alignment vertical="center" wrapText="1"/>
    </xf>
    <xf numFmtId="169" fontId="47" fillId="0" borderId="85" xfId="1" applyNumberFormat="1" applyFont="1" applyFill="1" applyBorder="1" applyAlignment="1">
      <alignment horizontal="center" vertical="center" wrapText="1"/>
    </xf>
    <xf numFmtId="169" fontId="47" fillId="0" borderId="86" xfId="1" applyNumberFormat="1" applyFont="1" applyFill="1" applyBorder="1" applyAlignment="1">
      <alignment horizontal="center" vertical="center" wrapText="1"/>
    </xf>
    <xf numFmtId="169" fontId="48" fillId="2" borderId="42" xfId="1" applyNumberFormat="1" applyFont="1" applyFill="1" applyBorder="1" applyAlignment="1">
      <alignment vertical="center" wrapText="1"/>
    </xf>
    <xf numFmtId="169" fontId="48" fillId="2" borderId="32" xfId="1" applyNumberFormat="1" applyFont="1" applyFill="1" applyBorder="1" applyAlignment="1">
      <alignment vertical="center" wrapText="1"/>
    </xf>
    <xf numFmtId="0" fontId="47" fillId="5" borderId="84" xfId="4" applyNumberFormat="1" applyFont="1" applyFill="1" applyBorder="1" applyAlignment="1" applyProtection="1">
      <alignment horizontal="left" vertical="center" wrapText="1"/>
    </xf>
    <xf numFmtId="0" fontId="47" fillId="5" borderId="17" xfId="4" applyNumberFormat="1" applyFont="1" applyFill="1" applyBorder="1" applyAlignment="1" applyProtection="1">
      <alignment horizontal="left" vertical="center" wrapText="1"/>
    </xf>
    <xf numFmtId="2" fontId="3" fillId="0" borderId="85" xfId="0" applyNumberFormat="1" applyFont="1" applyBorder="1" applyAlignment="1">
      <alignment horizontal="left" vertical="center" wrapText="1"/>
    </xf>
    <xf numFmtId="2" fontId="3" fillId="0" borderId="84" xfId="0" applyNumberFormat="1" applyFont="1" applyBorder="1" applyAlignment="1">
      <alignment horizontal="left" vertical="center" wrapText="1"/>
    </xf>
    <xf numFmtId="2" fontId="3" fillId="0" borderId="17" xfId="0" applyNumberFormat="1" applyFont="1" applyBorder="1" applyAlignment="1">
      <alignment horizontal="left" vertical="center" wrapText="1"/>
    </xf>
    <xf numFmtId="2" fontId="3" fillId="2" borderId="85" xfId="0" applyNumberFormat="1" applyFont="1" applyFill="1" applyBorder="1" applyAlignment="1">
      <alignment horizontal="left" vertical="center" wrapText="1"/>
    </xf>
    <xf numFmtId="2" fontId="3" fillId="2" borderId="84" xfId="0" applyNumberFormat="1" applyFont="1" applyFill="1" applyBorder="1" applyAlignment="1">
      <alignment horizontal="left" vertical="center" wrapText="1"/>
    </xf>
    <xf numFmtId="2" fontId="3" fillId="2" borderId="17" xfId="0" applyNumberFormat="1" applyFont="1" applyFill="1" applyBorder="1" applyAlignment="1">
      <alignment horizontal="left" vertical="center" wrapText="1"/>
    </xf>
    <xf numFmtId="2" fontId="3" fillId="2" borderId="84" xfId="0" applyNumberFormat="1" applyFont="1" applyFill="1" applyBorder="1" applyAlignment="1">
      <alignment horizontal="left" vertical="top" wrapText="1"/>
    </xf>
    <xf numFmtId="2" fontId="3" fillId="2" borderId="17" xfId="0" applyNumberFormat="1" applyFont="1" applyFill="1" applyBorder="1" applyAlignment="1">
      <alignment horizontal="left" vertical="top" wrapText="1"/>
    </xf>
    <xf numFmtId="2" fontId="3" fillId="2" borderId="85" xfId="0" applyNumberFormat="1" applyFont="1" applyFill="1" applyBorder="1" applyAlignment="1">
      <alignment horizontal="left" vertical="top" wrapText="1"/>
    </xf>
    <xf numFmtId="2" fontId="3" fillId="5" borderId="85" xfId="0" applyNumberFormat="1" applyFont="1" applyFill="1" applyBorder="1" applyAlignment="1">
      <alignment horizontal="left" vertical="top" wrapText="1"/>
    </xf>
    <xf numFmtId="2" fontId="3" fillId="5" borderId="84" xfId="0" applyNumberFormat="1" applyFont="1" applyFill="1" applyBorder="1" applyAlignment="1">
      <alignment horizontal="left" vertical="top" wrapText="1"/>
    </xf>
    <xf numFmtId="2" fontId="3" fillId="5" borderId="17" xfId="0" applyNumberFormat="1" applyFont="1" applyFill="1" applyBorder="1" applyAlignment="1">
      <alignment horizontal="left" vertical="top" wrapText="1"/>
    </xf>
    <xf numFmtId="2" fontId="3" fillId="3" borderId="85" xfId="0" applyNumberFormat="1" applyFont="1" applyFill="1" applyBorder="1" applyAlignment="1">
      <alignment horizontal="left" vertical="top" wrapText="1"/>
    </xf>
    <xf numFmtId="2" fontId="3" fillId="3" borderId="84" xfId="0" applyNumberFormat="1" applyFont="1" applyFill="1" applyBorder="1" applyAlignment="1">
      <alignment horizontal="left" vertical="top" wrapText="1"/>
    </xf>
    <xf numFmtId="2" fontId="3" fillId="3" borderId="17" xfId="0" applyNumberFormat="1" applyFont="1" applyFill="1" applyBorder="1" applyAlignment="1">
      <alignment horizontal="left" vertical="top" wrapText="1"/>
    </xf>
    <xf numFmtId="2" fontId="3" fillId="5" borderId="85" xfId="0" applyNumberFormat="1" applyFont="1" applyFill="1" applyBorder="1" applyAlignment="1">
      <alignment horizontal="left" vertical="center" wrapText="1"/>
    </xf>
    <xf numFmtId="2" fontId="3" fillId="5" borderId="84" xfId="0" applyNumberFormat="1" applyFont="1" applyFill="1" applyBorder="1" applyAlignment="1">
      <alignment horizontal="left" vertical="center" wrapText="1"/>
    </xf>
    <xf numFmtId="2" fontId="3" fillId="5" borderId="17" xfId="0" applyNumberFormat="1" applyFont="1" applyFill="1" applyBorder="1" applyAlignment="1">
      <alignment horizontal="left" vertical="center" wrapText="1"/>
    </xf>
    <xf numFmtId="0" fontId="3" fillId="2" borderId="85" xfId="4" applyNumberFormat="1" applyFont="1" applyFill="1" applyBorder="1" applyAlignment="1" applyProtection="1">
      <alignment horizontal="left" vertical="center" wrapText="1"/>
    </xf>
    <xf numFmtId="0" fontId="3" fillId="2" borderId="84" xfId="4" applyNumberFormat="1" applyFont="1" applyFill="1" applyBorder="1" applyAlignment="1" applyProtection="1">
      <alignment horizontal="left" vertical="center" wrapText="1"/>
    </xf>
    <xf numFmtId="0" fontId="3" fillId="2" borderId="17" xfId="4" applyNumberFormat="1" applyFont="1" applyFill="1" applyBorder="1" applyAlignment="1" applyProtection="1">
      <alignment horizontal="left" vertical="center" wrapText="1"/>
    </xf>
    <xf numFmtId="2" fontId="3" fillId="2" borderId="1" xfId="0" applyNumberFormat="1" applyFont="1" applyFill="1" applyBorder="1" applyAlignment="1">
      <alignment horizontal="left" vertical="center" wrapText="1"/>
    </xf>
    <xf numFmtId="2" fontId="3" fillId="2" borderId="16" xfId="0" applyNumberFormat="1" applyFont="1" applyFill="1" applyBorder="1" applyAlignment="1">
      <alignment horizontal="left" vertical="center" wrapText="1"/>
    </xf>
    <xf numFmtId="0" fontId="3" fillId="5" borderId="85" xfId="4" applyNumberFormat="1" applyFont="1" applyFill="1" applyBorder="1" applyAlignment="1" applyProtection="1">
      <alignment horizontal="left" vertical="center" wrapText="1"/>
    </xf>
    <xf numFmtId="0" fontId="3" fillId="5" borderId="84" xfId="4" applyNumberFormat="1" applyFont="1" applyFill="1" applyBorder="1" applyAlignment="1" applyProtection="1">
      <alignment horizontal="left" vertical="center" wrapText="1"/>
    </xf>
    <xf numFmtId="0" fontId="3" fillId="5" borderId="17" xfId="4" applyNumberFormat="1" applyFont="1" applyFill="1" applyBorder="1" applyAlignment="1" applyProtection="1">
      <alignment horizontal="left" vertical="center" wrapText="1"/>
    </xf>
    <xf numFmtId="2" fontId="47" fillId="2" borderId="85" xfId="0" applyNumberFormat="1" applyFont="1" applyFill="1" applyBorder="1" applyAlignment="1">
      <alignment horizontal="left" vertical="center" wrapText="1"/>
    </xf>
    <xf numFmtId="2" fontId="47" fillId="2" borderId="84" xfId="0" applyNumberFormat="1" applyFont="1" applyFill="1" applyBorder="1" applyAlignment="1">
      <alignment horizontal="left" vertical="center" wrapText="1"/>
    </xf>
    <xf numFmtId="2" fontId="47" fillId="2" borderId="17" xfId="0" applyNumberFormat="1" applyFont="1" applyFill="1" applyBorder="1" applyAlignment="1">
      <alignment horizontal="left" vertical="center" wrapText="1"/>
    </xf>
    <xf numFmtId="2" fontId="47" fillId="0" borderId="85" xfId="0" applyNumberFormat="1" applyFont="1" applyBorder="1" applyAlignment="1">
      <alignment horizontal="left" vertical="center" wrapText="1"/>
    </xf>
    <xf numFmtId="2" fontId="47" fillId="0" borderId="84" xfId="0" applyNumberFormat="1" applyFont="1" applyBorder="1" applyAlignment="1">
      <alignment horizontal="left" vertical="center" wrapText="1"/>
    </xf>
    <xf numFmtId="2" fontId="47" fillId="0" borderId="17" xfId="0" applyNumberFormat="1" applyFont="1" applyBorder="1" applyAlignment="1">
      <alignment horizontal="left" vertical="center" wrapText="1"/>
    </xf>
    <xf numFmtId="0" fontId="3" fillId="3" borderId="85" xfId="4" applyFont="1" applyFill="1" applyBorder="1" applyAlignment="1">
      <alignment horizontal="left" vertical="center" wrapText="1"/>
    </xf>
    <xf numFmtId="0" fontId="3" fillId="3" borderId="84" xfId="4" applyFont="1" applyFill="1" applyBorder="1" applyAlignment="1">
      <alignment horizontal="left" vertical="center" wrapText="1"/>
    </xf>
    <xf numFmtId="0" fontId="3" fillId="3" borderId="17" xfId="4" applyFont="1" applyFill="1" applyBorder="1" applyAlignment="1">
      <alignment horizontal="left" vertical="center" wrapText="1"/>
    </xf>
    <xf numFmtId="2" fontId="3" fillId="3" borderId="1" xfId="0" applyNumberFormat="1" applyFont="1" applyFill="1" applyBorder="1" applyAlignment="1">
      <alignment horizontal="left" vertical="center" wrapText="1"/>
    </xf>
    <xf numFmtId="2" fontId="3" fillId="3" borderId="16" xfId="0" applyNumberFormat="1" applyFont="1" applyFill="1" applyBorder="1" applyAlignment="1">
      <alignment horizontal="left" vertical="center" wrapText="1"/>
    </xf>
    <xf numFmtId="0" fontId="3" fillId="5" borderId="84" xfId="0" applyFont="1" applyFill="1" applyBorder="1" applyAlignment="1">
      <alignment horizontal="left" vertical="center" wrapText="1"/>
    </xf>
    <xf numFmtId="0" fontId="3" fillId="5" borderId="17" xfId="0" applyFont="1" applyFill="1" applyBorder="1" applyAlignment="1">
      <alignment horizontal="left" vertical="center" wrapText="1"/>
    </xf>
    <xf numFmtId="2" fontId="3" fillId="3" borderId="85" xfId="0" applyNumberFormat="1" applyFont="1" applyFill="1" applyBorder="1" applyAlignment="1">
      <alignment horizontal="left" vertical="center" wrapText="1"/>
    </xf>
    <xf numFmtId="2" fontId="3" fillId="3" borderId="84" xfId="0" applyNumberFormat="1" applyFont="1" applyFill="1" applyBorder="1" applyAlignment="1">
      <alignment horizontal="left" vertical="center" wrapText="1"/>
    </xf>
    <xf numFmtId="2" fontId="3" fillId="3" borderId="17" xfId="0" applyNumberFormat="1" applyFont="1" applyFill="1" applyBorder="1" applyAlignment="1">
      <alignment horizontal="left" vertical="center" wrapText="1"/>
    </xf>
    <xf numFmtId="164" fontId="3" fillId="5" borderId="61" xfId="989" applyNumberFormat="1" applyFont="1" applyFill="1" applyBorder="1" applyAlignment="1">
      <alignment horizontal="center" vertical="center" wrapText="1"/>
    </xf>
    <xf numFmtId="9" fontId="3" fillId="5" borderId="60" xfId="989" applyFont="1" applyFill="1" applyBorder="1" applyAlignment="1">
      <alignment horizontal="center" vertical="center" wrapText="1"/>
    </xf>
    <xf numFmtId="9" fontId="3" fillId="5" borderId="62" xfId="989"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9" fontId="3" fillId="2" borderId="16" xfId="0" applyNumberFormat="1" applyFont="1" applyFill="1" applyBorder="1" applyAlignment="1">
      <alignment horizontal="center" vertical="center" wrapText="1"/>
    </xf>
    <xf numFmtId="9" fontId="3" fillId="5" borderId="1" xfId="989" applyFont="1" applyFill="1" applyBorder="1" applyAlignment="1">
      <alignment horizontal="center" vertical="center" wrapText="1"/>
    </xf>
    <xf numFmtId="9" fontId="3" fillId="5" borderId="16" xfId="989" applyFont="1" applyFill="1" applyBorder="1" applyAlignment="1">
      <alignment horizontal="center" vertical="center" wrapText="1"/>
    </xf>
    <xf numFmtId="164" fontId="3" fillId="5" borderId="85" xfId="989" applyNumberFormat="1" applyFont="1" applyFill="1" applyBorder="1" applyAlignment="1">
      <alignment horizontal="center" vertical="center" wrapText="1"/>
    </xf>
    <xf numFmtId="0" fontId="3" fillId="5" borderId="84" xfId="989" applyNumberFormat="1" applyFont="1" applyFill="1" applyBorder="1" applyAlignment="1">
      <alignment horizontal="center" vertical="center" wrapText="1"/>
    </xf>
    <xf numFmtId="0" fontId="3" fillId="5" borderId="17" xfId="989" applyNumberFormat="1" applyFont="1" applyFill="1" applyBorder="1" applyAlignment="1">
      <alignment horizontal="center" vertical="center" wrapText="1"/>
    </xf>
    <xf numFmtId="0" fontId="47" fillId="3" borderId="85" xfId="4" applyNumberFormat="1" applyFont="1" applyFill="1" applyBorder="1" applyAlignment="1" applyProtection="1">
      <alignment horizontal="left" vertical="center" wrapText="1"/>
    </xf>
    <xf numFmtId="0" fontId="47" fillId="3" borderId="84" xfId="4" applyNumberFormat="1" applyFont="1" applyFill="1" applyBorder="1" applyAlignment="1" applyProtection="1">
      <alignment horizontal="left" vertical="center" wrapText="1"/>
    </xf>
    <xf numFmtId="0" fontId="47" fillId="3" borderId="17" xfId="4" applyNumberFormat="1" applyFont="1" applyFill="1" applyBorder="1" applyAlignment="1" applyProtection="1">
      <alignment horizontal="left" vertical="center" wrapText="1"/>
    </xf>
    <xf numFmtId="0" fontId="47" fillId="2" borderId="85" xfId="4" applyNumberFormat="1" applyFont="1" applyFill="1" applyBorder="1" applyAlignment="1" applyProtection="1">
      <alignment horizontal="left" vertical="center" wrapText="1"/>
    </xf>
    <xf numFmtId="0" fontId="47" fillId="2" borderId="84" xfId="4" applyNumberFormat="1" applyFont="1" applyFill="1" applyBorder="1" applyAlignment="1" applyProtection="1">
      <alignment horizontal="left" vertical="center" wrapText="1"/>
    </xf>
    <xf numFmtId="0" fontId="47" fillId="2" borderId="17" xfId="4" applyNumberFormat="1" applyFont="1" applyFill="1" applyBorder="1" applyAlignment="1" applyProtection="1">
      <alignment horizontal="left" vertical="center" wrapText="1"/>
    </xf>
    <xf numFmtId="2" fontId="51" fillId="2" borderId="85" xfId="0" applyNumberFormat="1" applyFont="1" applyFill="1" applyBorder="1" applyAlignment="1">
      <alignment horizontal="left" vertical="center" wrapText="1"/>
    </xf>
    <xf numFmtId="2" fontId="51" fillId="2" borderId="84" xfId="0" applyNumberFormat="1" applyFont="1" applyFill="1" applyBorder="1" applyAlignment="1">
      <alignment horizontal="left" vertical="center" wrapText="1"/>
    </xf>
    <xf numFmtId="2" fontId="51" fillId="2" borderId="17" xfId="0" applyNumberFormat="1" applyFont="1" applyFill="1" applyBorder="1" applyAlignment="1">
      <alignment horizontal="left" vertical="center" wrapText="1"/>
    </xf>
    <xf numFmtId="0" fontId="5" fillId="3" borderId="37" xfId="0" applyFont="1" applyFill="1" applyBorder="1" applyAlignment="1">
      <alignment horizontal="justify" vertical="center" wrapText="1"/>
    </xf>
    <xf numFmtId="0" fontId="5" fillId="3" borderId="26" xfId="0" applyFont="1" applyFill="1" applyBorder="1" applyAlignment="1">
      <alignment horizontal="justify" vertical="center" wrapText="1"/>
    </xf>
    <xf numFmtId="0" fontId="5" fillId="3" borderId="27" xfId="0" applyFont="1" applyFill="1" applyBorder="1" applyAlignment="1">
      <alignment horizontal="justify" vertical="center" wrapText="1"/>
    </xf>
    <xf numFmtId="0" fontId="5" fillId="33" borderId="8" xfId="0" applyFont="1" applyFill="1" applyBorder="1" applyAlignment="1">
      <alignment horizontal="center" vertical="center" wrapText="1"/>
    </xf>
    <xf numFmtId="0" fontId="5" fillId="33" borderId="9" xfId="0" applyFont="1" applyFill="1" applyBorder="1" applyAlignment="1">
      <alignment horizontal="center" vertical="center" wrapText="1"/>
    </xf>
    <xf numFmtId="0" fontId="5" fillId="33" borderId="10" xfId="0" applyFont="1" applyFill="1" applyBorder="1" applyAlignment="1">
      <alignment horizontal="center" vertical="center" wrapText="1"/>
    </xf>
    <xf numFmtId="0" fontId="5" fillId="3" borderId="28"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5" fillId="3" borderId="29" xfId="0" applyFont="1" applyFill="1" applyBorder="1" applyAlignment="1">
      <alignment horizontal="justify" vertical="center" wrapText="1"/>
    </xf>
    <xf numFmtId="0" fontId="5" fillId="3" borderId="15"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5" fillId="3" borderId="16" xfId="0" applyFont="1" applyFill="1" applyBorder="1" applyAlignment="1">
      <alignment horizontal="justify" vertical="center" wrapText="1"/>
    </xf>
    <xf numFmtId="0" fontId="3" fillId="0" borderId="85" xfId="4" applyFont="1" applyBorder="1" applyAlignment="1">
      <alignment horizontal="left" vertical="center" wrapText="1"/>
    </xf>
    <xf numFmtId="0" fontId="3" fillId="0" borderId="84" xfId="4" applyFont="1" applyBorder="1" applyAlignment="1">
      <alignment horizontal="left" vertical="center" wrapText="1"/>
    </xf>
    <xf numFmtId="0" fontId="3" fillId="0" borderId="17" xfId="4" applyFont="1" applyBorder="1" applyAlignment="1">
      <alignment horizontal="left" vertical="center" wrapText="1"/>
    </xf>
    <xf numFmtId="0" fontId="3" fillId="3" borderId="85" xfId="4" applyFont="1" applyFill="1" applyBorder="1" applyAlignment="1">
      <alignment horizontal="left" vertical="top" wrapText="1"/>
    </xf>
    <xf numFmtId="0" fontId="3" fillId="3" borderId="84" xfId="4" applyFont="1" applyFill="1" applyBorder="1" applyAlignment="1">
      <alignment horizontal="left" vertical="top" wrapText="1"/>
    </xf>
    <xf numFmtId="0" fontId="3" fillId="3" borderId="17" xfId="4" applyFont="1" applyFill="1" applyBorder="1" applyAlignment="1">
      <alignment horizontal="left" vertical="top" wrapText="1"/>
    </xf>
    <xf numFmtId="0" fontId="3" fillId="3" borderId="85" xfId="4" applyFont="1" applyFill="1" applyBorder="1" applyAlignment="1">
      <alignment vertical="top" wrapText="1"/>
    </xf>
    <xf numFmtId="0" fontId="3" fillId="3" borderId="84" xfId="4" applyFont="1" applyFill="1" applyBorder="1" applyAlignment="1">
      <alignment vertical="top" wrapText="1"/>
    </xf>
    <xf numFmtId="0" fontId="3" fillId="3" borderId="17" xfId="4" applyFont="1" applyFill="1" applyBorder="1" applyAlignment="1">
      <alignment vertical="top" wrapText="1"/>
    </xf>
    <xf numFmtId="2" fontId="3" fillId="2" borderId="39" xfId="0" applyNumberFormat="1" applyFont="1" applyFill="1" applyBorder="1" applyAlignment="1">
      <alignment horizontal="left" vertical="top" wrapText="1"/>
    </xf>
    <xf numFmtId="2" fontId="3" fillId="2" borderId="40" xfId="0" applyNumberFormat="1" applyFont="1" applyFill="1" applyBorder="1" applyAlignment="1">
      <alignment horizontal="left" vertical="top" wrapText="1"/>
    </xf>
    <xf numFmtId="2" fontId="3" fillId="2" borderId="41" xfId="0" applyNumberFormat="1" applyFont="1" applyFill="1" applyBorder="1" applyAlignment="1">
      <alignment horizontal="left" vertical="top" wrapText="1"/>
    </xf>
    <xf numFmtId="0" fontId="3" fillId="6" borderId="85" xfId="4" applyFont="1" applyFill="1" applyBorder="1" applyAlignment="1">
      <alignment horizontal="left" vertical="top" wrapText="1"/>
    </xf>
    <xf numFmtId="0" fontId="3" fillId="6" borderId="84" xfId="4" applyFont="1" applyFill="1" applyBorder="1" applyAlignment="1">
      <alignment horizontal="left" vertical="top" wrapText="1"/>
    </xf>
    <xf numFmtId="0" fontId="3" fillId="6" borderId="17" xfId="4" applyFont="1" applyFill="1" applyBorder="1" applyAlignment="1">
      <alignment horizontal="left" vertical="top" wrapText="1"/>
    </xf>
    <xf numFmtId="0" fontId="3" fillId="0" borderId="1" xfId="4" applyFont="1" applyBorder="1" applyAlignment="1">
      <alignment horizontal="left" vertical="top" wrapText="1"/>
    </xf>
    <xf numFmtId="0" fontId="3" fillId="0" borderId="16" xfId="4" applyFont="1" applyBorder="1" applyAlignment="1">
      <alignment horizontal="left" vertical="top" wrapText="1"/>
    </xf>
    <xf numFmtId="0" fontId="3" fillId="0" borderId="85" xfId="4" applyFont="1" applyBorder="1" applyAlignment="1">
      <alignment vertical="top" wrapText="1"/>
    </xf>
    <xf numFmtId="0" fontId="3" fillId="0" borderId="84" xfId="4" applyFont="1" applyBorder="1" applyAlignment="1">
      <alignment vertical="top" wrapText="1"/>
    </xf>
    <xf numFmtId="0" fontId="3" fillId="0" borderId="17" xfId="4" applyFont="1" applyBorder="1" applyAlignment="1">
      <alignment vertical="top" wrapText="1"/>
    </xf>
    <xf numFmtId="2" fontId="3" fillId="6" borderId="85" xfId="0" applyNumberFormat="1" applyFont="1" applyFill="1" applyBorder="1" applyAlignment="1">
      <alignment vertical="center" wrapText="1"/>
    </xf>
    <xf numFmtId="2" fontId="3" fillId="6" borderId="84" xfId="0" applyNumberFormat="1" applyFont="1" applyFill="1" applyBorder="1" applyAlignment="1">
      <alignment vertical="center" wrapText="1"/>
    </xf>
    <xf numFmtId="2" fontId="3" fillId="6" borderId="17" xfId="0" applyNumberFormat="1" applyFont="1" applyFill="1" applyBorder="1" applyAlignment="1">
      <alignment vertical="center" wrapText="1"/>
    </xf>
    <xf numFmtId="0" fontId="5" fillId="33" borderId="21" xfId="4" applyNumberFormat="1" applyFont="1" applyFill="1" applyBorder="1" applyAlignment="1" applyProtection="1">
      <alignment horizontal="center" vertical="center" wrapText="1"/>
    </xf>
    <xf numFmtId="0" fontId="5" fillId="33" borderId="22" xfId="4" applyNumberFormat="1" applyFont="1" applyFill="1" applyBorder="1" applyAlignment="1" applyProtection="1">
      <alignment horizontal="center" vertical="center" wrapText="1"/>
    </xf>
    <xf numFmtId="0" fontId="5" fillId="33" borderId="23" xfId="4" applyNumberFormat="1" applyFont="1" applyFill="1" applyBorder="1" applyAlignment="1" applyProtection="1">
      <alignment horizontal="center" vertical="center" wrapText="1"/>
    </xf>
    <xf numFmtId="0" fontId="5" fillId="7" borderId="21" xfId="4" applyNumberFormat="1" applyFont="1" applyFill="1" applyBorder="1" applyAlignment="1" applyProtection="1">
      <alignment horizontal="center" vertical="center" wrapText="1"/>
    </xf>
    <xf numFmtId="0" fontId="5" fillId="7" borderId="22" xfId="4" applyNumberFormat="1" applyFont="1" applyFill="1" applyBorder="1" applyAlignment="1" applyProtection="1">
      <alignment horizontal="center" vertical="center" wrapText="1"/>
    </xf>
    <xf numFmtId="0" fontId="5" fillId="7" borderId="23" xfId="4" applyNumberFormat="1" applyFont="1" applyFill="1" applyBorder="1" applyAlignment="1" applyProtection="1">
      <alignment horizontal="center" vertical="center" wrapText="1"/>
    </xf>
    <xf numFmtId="0" fontId="3" fillId="3" borderId="80" xfId="0" applyFont="1" applyFill="1" applyBorder="1" applyAlignment="1">
      <alignment horizontal="justify" vertical="center"/>
    </xf>
    <xf numFmtId="0" fontId="3" fillId="3" borderId="81" xfId="0" applyFont="1" applyFill="1" applyBorder="1" applyAlignment="1">
      <alignment horizontal="justify" vertical="center"/>
    </xf>
    <xf numFmtId="2" fontId="3" fillId="5" borderId="42" xfId="0" applyNumberFormat="1" applyFont="1" applyFill="1" applyBorder="1" applyAlignment="1">
      <alignment horizontal="left" vertical="center" wrapText="1"/>
    </xf>
    <xf numFmtId="2" fontId="3" fillId="5" borderId="31" xfId="0" applyNumberFormat="1" applyFont="1" applyFill="1" applyBorder="1" applyAlignment="1">
      <alignment horizontal="left" vertical="center" wrapText="1"/>
    </xf>
    <xf numFmtId="2" fontId="3" fillId="5" borderId="38" xfId="0" applyNumberFormat="1"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84" xfId="0" applyFont="1" applyBorder="1" applyAlignment="1">
      <alignment horizontal="left" vertical="center" wrapText="1"/>
    </xf>
    <xf numFmtId="0" fontId="5" fillId="0" borderId="17" xfId="0" applyFont="1" applyBorder="1" applyAlignment="1">
      <alignment horizontal="left" vertical="center" wrapText="1"/>
    </xf>
    <xf numFmtId="0" fontId="5" fillId="3" borderId="15" xfId="7" applyFont="1" applyFill="1" applyBorder="1" applyAlignment="1">
      <alignment horizontal="left" vertical="center" wrapText="1"/>
    </xf>
    <xf numFmtId="0" fontId="3" fillId="3" borderId="1" xfId="4" applyFont="1" applyFill="1" applyBorder="1" applyAlignment="1">
      <alignment horizontal="center" vertical="center" wrapText="1"/>
    </xf>
    <xf numFmtId="0" fontId="3" fillId="3" borderId="16" xfId="4" applyFont="1" applyFill="1" applyBorder="1" applyAlignment="1">
      <alignment horizontal="center" vertical="center" wrapText="1"/>
    </xf>
    <xf numFmtId="170" fontId="3" fillId="2" borderId="34" xfId="0" applyNumberFormat="1" applyFont="1" applyFill="1" applyBorder="1" applyAlignment="1">
      <alignment horizontal="left" vertical="center" wrapText="1"/>
    </xf>
    <xf numFmtId="170" fontId="3" fillId="2" borderId="9" xfId="0" applyNumberFormat="1" applyFont="1" applyFill="1" applyBorder="1" applyAlignment="1">
      <alignment horizontal="left" vertical="center" wrapText="1"/>
    </xf>
    <xf numFmtId="170" fontId="3" fillId="2" borderId="10" xfId="0" applyNumberFormat="1" applyFont="1" applyFill="1" applyBorder="1" applyAlignment="1">
      <alignment horizontal="left" vertical="center" wrapText="1"/>
    </xf>
    <xf numFmtId="0" fontId="5" fillId="7" borderId="8"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48" fillId="2" borderId="35" xfId="0" applyFont="1" applyFill="1" applyBorder="1" applyAlignment="1">
      <alignment horizontal="justify" vertical="center" wrapText="1"/>
    </xf>
    <xf numFmtId="0" fontId="48" fillId="2" borderId="0" xfId="0" applyFont="1" applyFill="1" applyAlignment="1">
      <alignment horizontal="justify" vertical="center" wrapText="1"/>
    </xf>
    <xf numFmtId="0" fontId="48" fillId="2" borderId="36" xfId="0" applyFont="1" applyFill="1" applyBorder="1" applyAlignment="1">
      <alignment horizontal="justify" vertical="center" wrapText="1"/>
    </xf>
    <xf numFmtId="0" fontId="3" fillId="2" borderId="3" xfId="0" applyFont="1" applyFill="1" applyBorder="1" applyAlignment="1">
      <alignment horizontal="center" vertical="center" wrapText="1"/>
    </xf>
    <xf numFmtId="0" fontId="3" fillId="2" borderId="84"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48" fillId="4" borderId="21" xfId="0" applyFont="1" applyFill="1" applyBorder="1" applyAlignment="1" applyProtection="1">
      <alignment horizontal="center" vertical="center" wrapText="1"/>
      <protection hidden="1"/>
    </xf>
    <xf numFmtId="0" fontId="48" fillId="4" borderId="22" xfId="0" applyFont="1" applyFill="1" applyBorder="1" applyAlignment="1" applyProtection="1">
      <alignment horizontal="center" vertical="center" wrapText="1"/>
      <protection hidden="1"/>
    </xf>
    <xf numFmtId="0" fontId="48" fillId="4" borderId="23" xfId="0" applyFont="1" applyFill="1" applyBorder="1" applyAlignment="1" applyProtection="1">
      <alignment horizontal="center" vertical="center" wrapText="1"/>
      <protection hidden="1"/>
    </xf>
    <xf numFmtId="0" fontId="5" fillId="7" borderId="24" xfId="0" applyFont="1" applyFill="1" applyBorder="1" applyAlignment="1">
      <alignment horizontal="center" vertical="center" wrapText="1"/>
    </xf>
    <xf numFmtId="0" fontId="5" fillId="8" borderId="25" xfId="0" applyFont="1" applyFill="1" applyBorder="1" applyAlignment="1">
      <alignment horizontal="center" vertical="center" wrapText="1"/>
    </xf>
    <xf numFmtId="3" fontId="5" fillId="7" borderId="65" xfId="0" applyNumberFormat="1" applyFont="1" applyFill="1" applyBorder="1" applyAlignment="1">
      <alignment horizontal="center" vertical="center" wrapText="1"/>
    </xf>
    <xf numFmtId="3" fontId="5" fillId="7" borderId="67" xfId="0" applyNumberFormat="1" applyFont="1" applyFill="1" applyBorder="1" applyAlignment="1">
      <alignment horizontal="center" vertical="center" wrapText="1"/>
    </xf>
    <xf numFmtId="169" fontId="47" fillId="0" borderId="39" xfId="1" applyNumberFormat="1" applyFont="1" applyFill="1" applyBorder="1" applyAlignment="1">
      <alignment vertical="center" wrapText="1"/>
    </xf>
    <xf numFmtId="169" fontId="47" fillId="0" borderId="74" xfId="1" applyNumberFormat="1" applyFont="1" applyFill="1" applyBorder="1" applyAlignment="1">
      <alignment vertical="center" wrapText="1"/>
    </xf>
    <xf numFmtId="0" fontId="3" fillId="2" borderId="35"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36" xfId="0" applyFont="1" applyFill="1" applyBorder="1" applyAlignment="1">
      <alignment horizontal="justify" vertical="center" wrapText="1"/>
    </xf>
    <xf numFmtId="0" fontId="3" fillId="0" borderId="33" xfId="0" applyFont="1" applyBorder="1" applyAlignment="1">
      <alignment horizontal="left" vertical="center" wrapText="1"/>
    </xf>
    <xf numFmtId="0" fontId="5" fillId="7" borderId="33" xfId="0" applyFont="1" applyFill="1" applyBorder="1" applyAlignment="1">
      <alignment horizontal="center" vertical="center" wrapText="1"/>
    </xf>
    <xf numFmtId="0" fontId="5" fillId="8" borderId="33" xfId="0" applyFont="1" applyFill="1" applyBorder="1" applyAlignment="1">
      <alignment horizontal="center" vertical="center" wrapText="1"/>
    </xf>
    <xf numFmtId="9" fontId="3" fillId="2" borderId="13" xfId="0" applyNumberFormat="1" applyFont="1" applyFill="1" applyBorder="1" applyAlignment="1">
      <alignment horizontal="center" vertical="center" wrapText="1"/>
    </xf>
    <xf numFmtId="9" fontId="3" fillId="2" borderId="14" xfId="0" applyNumberFormat="1" applyFont="1" applyFill="1" applyBorder="1" applyAlignment="1">
      <alignment horizontal="center" vertical="center" wrapText="1"/>
    </xf>
    <xf numFmtId="169" fontId="47" fillId="0" borderId="87" xfId="1" applyNumberFormat="1" applyFont="1" applyFill="1" applyBorder="1" applyAlignment="1">
      <alignment horizontal="center" vertical="center" wrapText="1"/>
    </xf>
    <xf numFmtId="169" fontId="47" fillId="0" borderId="88" xfId="1" applyNumberFormat="1"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48" fillId="2" borderId="3" xfId="0" applyFont="1" applyFill="1" applyBorder="1" applyAlignment="1">
      <alignment horizontal="center" vertical="center" wrapText="1"/>
    </xf>
    <xf numFmtId="0" fontId="48" fillId="2" borderId="84" xfId="0" applyFont="1" applyFill="1" applyBorder="1" applyAlignment="1">
      <alignment horizontal="center" vertical="center" wrapText="1"/>
    </xf>
    <xf numFmtId="0" fontId="48" fillId="2" borderId="17" xfId="0" applyFont="1" applyFill="1" applyBorder="1" applyAlignment="1">
      <alignment horizontal="center" vertical="center" wrapText="1"/>
    </xf>
    <xf numFmtId="0" fontId="47" fillId="0" borderId="1" xfId="4" applyFont="1" applyFill="1" applyBorder="1" applyAlignment="1">
      <alignment horizontal="left" vertical="center" wrapText="1"/>
    </xf>
    <xf numFmtId="0" fontId="47" fillId="0" borderId="16" xfId="4" applyFont="1" applyFill="1" applyBorder="1" applyAlignment="1">
      <alignment horizontal="left" vertical="center" wrapText="1"/>
    </xf>
    <xf numFmtId="0" fontId="3" fillId="3" borderId="85" xfId="0" applyFont="1" applyFill="1" applyBorder="1" applyAlignment="1">
      <alignment horizontal="left" vertical="center" wrapText="1"/>
    </xf>
    <xf numFmtId="0" fontId="3" fillId="3" borderId="84"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85" xfId="0" applyFont="1" applyFill="1" applyBorder="1" applyAlignment="1">
      <alignment horizontal="left" vertical="top" wrapText="1"/>
    </xf>
    <xf numFmtId="0" fontId="3" fillId="3" borderId="84" xfId="0" applyFont="1" applyFill="1" applyBorder="1" applyAlignment="1">
      <alignment horizontal="left" vertical="top" wrapText="1"/>
    </xf>
    <xf numFmtId="0" fontId="3" fillId="3" borderId="17" xfId="0" applyFont="1" applyFill="1" applyBorder="1" applyAlignment="1">
      <alignment horizontal="left" vertical="top" wrapText="1"/>
    </xf>
    <xf numFmtId="0" fontId="3" fillId="0" borderId="15" xfId="5" applyFont="1" applyFill="1" applyBorder="1" applyAlignment="1">
      <alignment horizontal="center" wrapText="1"/>
    </xf>
    <xf numFmtId="0" fontId="3" fillId="0" borderId="1" xfId="5" applyFont="1" applyFill="1" applyBorder="1" applyAlignment="1">
      <alignment horizontal="center" wrapText="1"/>
    </xf>
    <xf numFmtId="0" fontId="3" fillId="0" borderId="16" xfId="5" applyFont="1" applyFill="1" applyBorder="1" applyAlignment="1">
      <alignment horizontal="center" wrapText="1"/>
    </xf>
    <xf numFmtId="0" fontId="5" fillId="4" borderId="8" xfId="0" applyFont="1" applyFill="1" applyBorder="1" applyAlignment="1" applyProtection="1">
      <alignment horizontal="center" vertical="center" wrapText="1"/>
      <protection hidden="1"/>
    </xf>
    <xf numFmtId="0" fontId="5" fillId="4" borderId="9" xfId="0" applyFont="1" applyFill="1" applyBorder="1" applyAlignment="1" applyProtection="1">
      <alignment horizontal="center" vertical="center" wrapText="1"/>
      <protection hidden="1"/>
    </xf>
    <xf numFmtId="0" fontId="5" fillId="4" borderId="10" xfId="0" applyFont="1" applyFill="1" applyBorder="1" applyAlignment="1" applyProtection="1">
      <alignment horizontal="center" vertical="center" wrapText="1"/>
      <protection hidden="1"/>
    </xf>
    <xf numFmtId="0" fontId="3" fillId="0" borderId="85" xfId="5" applyFont="1" applyFill="1" applyBorder="1" applyAlignment="1">
      <alignment horizontal="center" vertical="center" wrapText="1"/>
    </xf>
    <xf numFmtId="0" fontId="3" fillId="0" borderId="84" xfId="5" applyFont="1" applyFill="1" applyBorder="1" applyAlignment="1">
      <alignment horizontal="center" vertical="center" wrapText="1"/>
    </xf>
    <xf numFmtId="0" fontId="3" fillId="0" borderId="17" xfId="5" applyFont="1" applyFill="1" applyBorder="1" applyAlignment="1">
      <alignment horizontal="center" vertical="center" wrapText="1"/>
    </xf>
    <xf numFmtId="0" fontId="3" fillId="3" borderId="7" xfId="4" applyNumberFormat="1" applyFont="1" applyFill="1" applyBorder="1" applyAlignment="1" applyProtection="1">
      <alignment horizontal="left" vertical="center" wrapText="1"/>
    </xf>
    <xf numFmtId="0" fontId="3" fillId="3" borderId="54" xfId="4" applyNumberFormat="1" applyFont="1" applyFill="1" applyBorder="1" applyAlignment="1" applyProtection="1">
      <alignment horizontal="left" vertical="center" wrapText="1"/>
    </xf>
    <xf numFmtId="0" fontId="3" fillId="3" borderId="57" xfId="4" applyNumberFormat="1" applyFont="1" applyFill="1" applyBorder="1" applyAlignment="1" applyProtection="1">
      <alignment horizontal="left" vertical="center" wrapText="1"/>
    </xf>
    <xf numFmtId="3" fontId="5" fillId="7" borderId="64" xfId="0" applyNumberFormat="1" applyFont="1" applyFill="1" applyBorder="1" applyAlignment="1">
      <alignment horizontal="center" vertical="center" wrapText="1"/>
    </xf>
    <xf numFmtId="3" fontId="5" fillId="7" borderId="63" xfId="0" applyNumberFormat="1" applyFont="1" applyFill="1" applyBorder="1" applyAlignment="1">
      <alignment horizontal="center" vertical="center" wrapText="1"/>
    </xf>
    <xf numFmtId="3" fontId="5" fillId="7" borderId="66" xfId="0" applyNumberFormat="1" applyFont="1" applyFill="1" applyBorder="1" applyAlignment="1">
      <alignment horizontal="center" vertical="center" wrapText="1"/>
    </xf>
    <xf numFmtId="3" fontId="5" fillId="7" borderId="5" xfId="0" applyNumberFormat="1" applyFont="1" applyFill="1" applyBorder="1" applyAlignment="1">
      <alignment horizontal="center" vertical="center" wrapText="1"/>
    </xf>
    <xf numFmtId="192" fontId="3" fillId="2" borderId="7" xfId="1" applyNumberFormat="1" applyFont="1" applyFill="1" applyBorder="1" applyAlignment="1">
      <alignment horizontal="center" vertical="center" wrapText="1"/>
    </xf>
    <xf numFmtId="192" fontId="3" fillId="2" borderId="54" xfId="1" applyNumberFormat="1" applyFont="1" applyFill="1" applyBorder="1" applyAlignment="1">
      <alignment horizontal="center" vertical="center" wrapText="1"/>
    </xf>
    <xf numFmtId="192" fontId="3" fillId="2" borderId="57" xfId="1" applyNumberFormat="1" applyFont="1" applyFill="1" applyBorder="1" applyAlignment="1">
      <alignment horizontal="center" vertical="center" wrapText="1"/>
    </xf>
    <xf numFmtId="172" fontId="5" fillId="3" borderId="85" xfId="982" applyFont="1" applyFill="1" applyBorder="1" applyAlignment="1">
      <alignment horizontal="left" vertical="top" wrapText="1"/>
    </xf>
    <xf numFmtId="172" fontId="5" fillId="3" borderId="84" xfId="982" applyFont="1" applyFill="1" applyBorder="1" applyAlignment="1">
      <alignment horizontal="left" vertical="top" wrapText="1"/>
    </xf>
    <xf numFmtId="172" fontId="5" fillId="3" borderId="17" xfId="982" applyFont="1" applyFill="1" applyBorder="1" applyAlignment="1">
      <alignment horizontal="left" vertical="top" wrapText="1"/>
    </xf>
    <xf numFmtId="0" fontId="5" fillId="7" borderId="56" xfId="0" applyFont="1" applyFill="1" applyBorder="1" applyAlignment="1">
      <alignment horizontal="center" vertical="center" wrapText="1"/>
    </xf>
    <xf numFmtId="0" fontId="5" fillId="7" borderId="59" xfId="0" applyFont="1" applyFill="1" applyBorder="1" applyAlignment="1">
      <alignment horizontal="center" vertical="center" wrapText="1"/>
    </xf>
    <xf numFmtId="0" fontId="3" fillId="0" borderId="3" xfId="5" applyFont="1" applyFill="1" applyBorder="1" applyAlignment="1">
      <alignment horizontal="center" wrapText="1"/>
    </xf>
    <xf numFmtId="0" fontId="3" fillId="0" borderId="84" xfId="5" applyFont="1" applyFill="1" applyBorder="1" applyAlignment="1">
      <alignment horizontal="center" wrapText="1"/>
    </xf>
    <xf numFmtId="0" fontId="3" fillId="0" borderId="17" xfId="5" applyFont="1" applyFill="1" applyBorder="1" applyAlignment="1">
      <alignment horizontal="center" wrapText="1"/>
    </xf>
    <xf numFmtId="0" fontId="3" fillId="0" borderId="85" xfId="0" applyFont="1" applyBorder="1" applyAlignment="1">
      <alignment horizontal="left" vertical="top" wrapText="1"/>
    </xf>
    <xf numFmtId="0" fontId="3" fillId="0" borderId="84" xfId="0" applyFont="1" applyBorder="1" applyAlignment="1">
      <alignment horizontal="left" vertical="top" wrapText="1"/>
    </xf>
    <xf numFmtId="0" fontId="3" fillId="0" borderId="17" xfId="0" applyFont="1" applyBorder="1" applyAlignment="1">
      <alignment horizontal="left" vertical="top" wrapText="1"/>
    </xf>
    <xf numFmtId="0" fontId="3" fillId="3" borderId="42" xfId="0" applyFont="1" applyFill="1" applyBorder="1" applyAlignment="1">
      <alignment horizontal="left" vertical="top" wrapText="1"/>
    </xf>
    <xf numFmtId="0" fontId="3" fillId="3" borderId="31" xfId="0" applyFont="1" applyFill="1" applyBorder="1" applyAlignment="1">
      <alignment horizontal="left" vertical="top" wrapText="1"/>
    </xf>
    <xf numFmtId="0" fontId="3" fillId="3" borderId="38" xfId="0" applyFont="1" applyFill="1" applyBorder="1" applyAlignment="1">
      <alignment horizontal="left" vertical="top" wrapText="1"/>
    </xf>
    <xf numFmtId="0" fontId="3"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5" fillId="3" borderId="16" xfId="0" applyFont="1" applyFill="1" applyBorder="1" applyAlignment="1">
      <alignment horizontal="left" vertical="top" wrapText="1"/>
    </xf>
    <xf numFmtId="0" fontId="3" fillId="0" borderId="1" xfId="5" applyFont="1" applyFill="1" applyBorder="1" applyAlignment="1">
      <alignment horizontal="center" vertical="center" wrapText="1"/>
    </xf>
    <xf numFmtId="0" fontId="3" fillId="0" borderId="16" xfId="5" applyFont="1" applyFill="1" applyBorder="1" applyAlignment="1">
      <alignment horizontal="center" vertical="center"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3" fillId="0" borderId="16" xfId="0" applyFont="1" applyBorder="1" applyAlignment="1">
      <alignment vertical="top" wrapText="1"/>
    </xf>
    <xf numFmtId="0" fontId="3" fillId="3" borderId="16" xfId="0" applyFont="1" applyFill="1" applyBorder="1" applyAlignment="1">
      <alignment horizontal="left" vertical="top" wrapText="1"/>
    </xf>
    <xf numFmtId="172" fontId="5" fillId="3" borderId="1" xfId="982" applyFont="1" applyFill="1" applyBorder="1" applyAlignment="1">
      <alignment horizontal="left" vertical="top" wrapText="1"/>
    </xf>
    <xf numFmtId="172" fontId="5" fillId="3" borderId="16" xfId="982" applyFont="1" applyFill="1" applyBorder="1" applyAlignment="1">
      <alignment horizontal="left" vertical="top" wrapText="1"/>
    </xf>
    <xf numFmtId="0" fontId="3" fillId="0" borderId="37" xfId="5" applyFont="1" applyFill="1" applyBorder="1" applyAlignment="1">
      <alignment horizontal="center" vertical="center" wrapText="1"/>
    </xf>
    <xf numFmtId="0" fontId="3" fillId="0" borderId="26" xfId="5" applyFont="1" applyFill="1" applyBorder="1" applyAlignment="1">
      <alignment horizontal="center" vertical="center" wrapText="1"/>
    </xf>
    <xf numFmtId="0" fontId="3" fillId="0" borderId="27" xfId="5" applyFont="1" applyFill="1" applyBorder="1" applyAlignment="1">
      <alignment horizontal="center" vertical="center" wrapText="1"/>
    </xf>
    <xf numFmtId="0" fontId="5" fillId="0" borderId="8" xfId="5" applyFont="1" applyFill="1" applyBorder="1" applyAlignment="1">
      <alignment horizontal="center" vertical="center" wrapText="1"/>
    </xf>
    <xf numFmtId="0" fontId="5" fillId="0" borderId="9" xfId="5" applyFont="1" applyFill="1" applyBorder="1" applyAlignment="1">
      <alignment horizontal="center" vertical="center" wrapText="1"/>
    </xf>
    <xf numFmtId="0" fontId="5" fillId="0" borderId="10" xfId="5" applyFont="1" applyFill="1" applyBorder="1" applyAlignment="1">
      <alignment horizontal="center" vertical="center" wrapText="1"/>
    </xf>
    <xf numFmtId="0" fontId="3" fillId="0" borderId="12" xfId="5" applyFont="1" applyFill="1" applyBorder="1" applyAlignment="1">
      <alignment horizontal="center" wrapText="1"/>
    </xf>
    <xf numFmtId="0" fontId="3" fillId="0" borderId="13" xfId="5" applyFont="1" applyFill="1" applyBorder="1" applyAlignment="1">
      <alignment horizontal="center" wrapText="1"/>
    </xf>
    <xf numFmtId="0" fontId="3" fillId="0" borderId="14" xfId="5" applyFont="1" applyFill="1" applyBorder="1" applyAlignment="1">
      <alignment horizontal="center" wrapText="1"/>
    </xf>
    <xf numFmtId="0" fontId="5" fillId="3" borderId="30" xfId="0" applyFont="1" applyFill="1" applyBorder="1" applyAlignment="1">
      <alignment horizontal="justify" vertical="center" wrapText="1"/>
    </xf>
    <xf numFmtId="0" fontId="5" fillId="3" borderId="31" xfId="0" applyFont="1" applyFill="1" applyBorder="1" applyAlignment="1">
      <alignment horizontal="justify" vertical="center" wrapText="1"/>
    </xf>
    <xf numFmtId="0" fontId="5" fillId="3" borderId="38" xfId="0" applyFont="1" applyFill="1" applyBorder="1" applyAlignment="1">
      <alignment horizontal="justify" vertical="center" wrapText="1"/>
    </xf>
    <xf numFmtId="0" fontId="5" fillId="4" borderId="21" xfId="0" applyFont="1" applyFill="1" applyBorder="1" applyAlignment="1" applyProtection="1">
      <alignment horizontal="center" vertical="center" wrapText="1"/>
      <protection hidden="1"/>
    </xf>
    <xf numFmtId="0" fontId="5" fillId="4" borderId="22" xfId="0" applyFont="1" applyFill="1" applyBorder="1" applyAlignment="1" applyProtection="1">
      <alignment horizontal="center" vertical="center" wrapText="1"/>
      <protection hidden="1"/>
    </xf>
    <xf numFmtId="0" fontId="5" fillId="4" borderId="23" xfId="0" applyFont="1" applyFill="1" applyBorder="1" applyAlignment="1" applyProtection="1">
      <alignment horizontal="center" vertical="center" wrapText="1"/>
      <protection hidden="1"/>
    </xf>
    <xf numFmtId="0" fontId="3" fillId="0" borderId="37" xfId="0" applyFont="1" applyBorder="1" applyAlignment="1">
      <alignment horizontal="left" vertical="top" wrapText="1"/>
    </xf>
    <xf numFmtId="0" fontId="3" fillId="0" borderId="26" xfId="0" applyFont="1" applyBorder="1" applyAlignment="1">
      <alignment horizontal="left" vertical="top" wrapText="1"/>
    </xf>
    <xf numFmtId="0" fontId="3" fillId="0" borderId="27" xfId="0" applyFont="1" applyBorder="1" applyAlignment="1">
      <alignment horizontal="left" vertical="top" wrapText="1"/>
    </xf>
    <xf numFmtId="0" fontId="3" fillId="0" borderId="15" xfId="0" applyFont="1" applyBorder="1" applyAlignment="1">
      <alignment horizontal="justify" vertical="top" wrapText="1"/>
    </xf>
    <xf numFmtId="0" fontId="3" fillId="0" borderId="1" xfId="0" applyFont="1" applyBorder="1" applyAlignment="1">
      <alignment horizontal="justify" vertical="top" wrapText="1"/>
    </xf>
    <xf numFmtId="0" fontId="3" fillId="0" borderId="16" xfId="0" applyFont="1" applyBorder="1" applyAlignment="1">
      <alignment horizontal="justify" vertical="top" wrapText="1"/>
    </xf>
    <xf numFmtId="0" fontId="5" fillId="3" borderId="58" xfId="0" applyFont="1" applyFill="1" applyBorder="1" applyAlignment="1">
      <alignment horizontal="justify" vertical="center" wrapText="1"/>
    </xf>
    <xf numFmtId="0" fontId="5" fillId="3" borderId="40" xfId="0" applyFont="1" applyFill="1" applyBorder="1" applyAlignment="1">
      <alignment horizontal="justify" vertical="center" wrapText="1"/>
    </xf>
    <xf numFmtId="0" fontId="5" fillId="3" borderId="41" xfId="0" applyFont="1" applyFill="1" applyBorder="1" applyAlignment="1">
      <alignment horizontal="justify" vertical="center" wrapText="1"/>
    </xf>
    <xf numFmtId="0" fontId="3" fillId="0" borderId="15" xfId="980" applyFont="1" applyBorder="1" applyAlignment="1">
      <alignment horizontal="left" vertical="center" wrapText="1"/>
    </xf>
    <xf numFmtId="0" fontId="3" fillId="0" borderId="16" xfId="980" applyFont="1" applyBorder="1" applyAlignment="1">
      <alignment horizontal="left" vertical="center" wrapText="1"/>
    </xf>
    <xf numFmtId="0" fontId="3" fillId="3" borderId="4" xfId="980" applyFont="1" applyFill="1" applyBorder="1" applyAlignment="1">
      <alignment horizontal="left" vertical="top" wrapText="1"/>
    </xf>
    <xf numFmtId="0" fontId="3" fillId="3" borderId="29" xfId="980" applyFont="1" applyFill="1" applyBorder="1" applyAlignment="1">
      <alignment horizontal="left" vertical="top" wrapText="1"/>
    </xf>
    <xf numFmtId="0" fontId="3" fillId="6" borderId="1" xfId="980" applyFont="1" applyFill="1" applyBorder="1" applyAlignment="1">
      <alignment horizontal="left" vertical="top" wrapText="1"/>
    </xf>
    <xf numFmtId="0" fontId="3" fillId="6" borderId="16" xfId="980" applyFont="1" applyFill="1" applyBorder="1" applyAlignment="1">
      <alignment horizontal="left" vertical="top" wrapText="1"/>
    </xf>
    <xf numFmtId="194" fontId="3" fillId="6" borderId="1" xfId="980" applyNumberFormat="1" applyFont="1" applyFill="1" applyBorder="1" applyAlignment="1">
      <alignment horizontal="right" vertical="center" wrapText="1"/>
    </xf>
    <xf numFmtId="194" fontId="3" fillId="6" borderId="16" xfId="980" applyNumberFormat="1" applyFont="1" applyFill="1" applyBorder="1" applyAlignment="1">
      <alignment horizontal="right" vertical="center" wrapText="1"/>
    </xf>
    <xf numFmtId="0" fontId="5" fillId="4" borderId="8" xfId="980" applyFont="1" applyFill="1" applyBorder="1" applyAlignment="1">
      <alignment horizontal="center" vertical="center" wrapText="1"/>
    </xf>
    <xf numFmtId="0" fontId="5" fillId="4" borderId="9" xfId="980" applyFont="1" applyFill="1" applyBorder="1" applyAlignment="1">
      <alignment horizontal="center" vertical="center" wrapText="1"/>
    </xf>
    <xf numFmtId="0" fontId="5" fillId="4" borderId="10" xfId="980" applyFont="1" applyFill="1" applyBorder="1" applyAlignment="1">
      <alignment horizontal="center" vertical="center" wrapText="1"/>
    </xf>
    <xf numFmtId="194" fontId="3" fillId="6" borderId="4" xfId="980" applyNumberFormat="1" applyFont="1" applyFill="1" applyBorder="1" applyAlignment="1">
      <alignment horizontal="right" vertical="center" wrapText="1"/>
    </xf>
    <xf numFmtId="194" fontId="3" fillId="6" borderId="29" xfId="980" applyNumberFormat="1" applyFont="1" applyFill="1" applyBorder="1" applyAlignment="1">
      <alignment horizontal="right" vertical="center" wrapText="1"/>
    </xf>
    <xf numFmtId="194" fontId="3" fillId="3" borderId="1" xfId="980" applyNumberFormat="1" applyFont="1" applyFill="1" applyBorder="1" applyAlignment="1">
      <alignment horizontal="right" vertical="center" wrapText="1"/>
    </xf>
    <xf numFmtId="194" fontId="3" fillId="3" borderId="16" xfId="980" applyNumberFormat="1" applyFont="1" applyFill="1" applyBorder="1" applyAlignment="1">
      <alignment horizontal="right" vertical="center" wrapText="1"/>
    </xf>
    <xf numFmtId="0" fontId="5" fillId="6" borderId="3" xfId="980" applyFont="1" applyFill="1" applyBorder="1" applyAlignment="1">
      <alignment horizontal="left" vertical="center" wrapText="1"/>
    </xf>
    <xf numFmtId="0" fontId="3" fillId="3" borderId="85" xfId="980" applyFont="1" applyFill="1" applyBorder="1" applyAlignment="1">
      <alignment horizontal="left" vertical="top" wrapText="1"/>
    </xf>
    <xf numFmtId="0" fontId="3" fillId="3" borderId="17" xfId="980" applyFont="1" applyFill="1" applyBorder="1" applyAlignment="1">
      <alignment horizontal="left" vertical="top" wrapText="1"/>
    </xf>
    <xf numFmtId="0" fontId="3" fillId="3" borderId="1" xfId="980" applyFont="1" applyFill="1" applyBorder="1" applyAlignment="1">
      <alignment horizontal="left" vertical="center" wrapText="1"/>
    </xf>
    <xf numFmtId="0" fontId="3" fillId="3" borderId="16" xfId="980" applyFont="1" applyFill="1" applyBorder="1" applyAlignment="1">
      <alignment horizontal="left" vertical="center" wrapText="1"/>
    </xf>
    <xf numFmtId="0" fontId="3" fillId="6" borderId="1" xfId="980" applyFont="1" applyFill="1" applyBorder="1" applyAlignment="1">
      <alignment horizontal="left" vertical="center" wrapText="1"/>
    </xf>
    <xf numFmtId="0" fontId="3" fillId="6" borderId="16" xfId="980" applyFont="1" applyFill="1" applyBorder="1" applyAlignment="1">
      <alignment horizontal="left" vertical="center" wrapText="1"/>
    </xf>
    <xf numFmtId="0" fontId="3" fillId="0" borderId="80" xfId="0" applyFont="1" applyBorder="1" applyAlignment="1">
      <alignment horizontal="left" vertical="center" wrapText="1"/>
    </xf>
    <xf numFmtId="0" fontId="3" fillId="0" borderId="81" xfId="0" applyFont="1" applyBorder="1" applyAlignment="1">
      <alignment horizontal="left" vertical="center"/>
    </xf>
    <xf numFmtId="0" fontId="5" fillId="3" borderId="30" xfId="980" applyFont="1" applyFill="1" applyBorder="1" applyAlignment="1" applyProtection="1">
      <alignment horizontal="center" vertical="center" wrapText="1"/>
      <protection hidden="1"/>
    </xf>
    <xf numFmtId="0" fontId="5" fillId="3" borderId="31" xfId="980" applyFont="1" applyFill="1" applyBorder="1" applyAlignment="1" applyProtection="1">
      <alignment horizontal="center" vertical="center" wrapText="1"/>
      <protection hidden="1"/>
    </xf>
    <xf numFmtId="0" fontId="5" fillId="3" borderId="38" xfId="980" applyFont="1" applyFill="1" applyBorder="1" applyAlignment="1" applyProtection="1">
      <alignment horizontal="center" vertical="center" wrapText="1"/>
      <protection hidden="1"/>
    </xf>
    <xf numFmtId="0" fontId="3" fillId="0" borderId="1" xfId="0" applyFont="1" applyBorder="1" applyAlignment="1">
      <alignment horizontal="left" vertical="center" wrapText="1"/>
    </xf>
    <xf numFmtId="0" fontId="3" fillId="0" borderId="16" xfId="0" applyFont="1" applyBorder="1" applyAlignment="1">
      <alignment horizontal="left" vertical="center"/>
    </xf>
    <xf numFmtId="0" fontId="3" fillId="0" borderId="85" xfId="980" applyFont="1" applyBorder="1" applyAlignment="1">
      <alignment horizontal="left" vertical="top" wrapText="1"/>
    </xf>
    <xf numFmtId="0" fontId="3" fillId="0" borderId="17" xfId="980" applyFont="1" applyBorder="1" applyAlignment="1">
      <alignment horizontal="left" vertical="top" wrapText="1"/>
    </xf>
    <xf numFmtId="0" fontId="5" fillId="0" borderId="79" xfId="980" applyFont="1" applyBorder="1" applyAlignment="1">
      <alignment horizontal="center" vertical="center" wrapText="1"/>
    </xf>
    <xf numFmtId="0" fontId="5" fillId="0" borderId="28" xfId="980" applyFont="1" applyBorder="1" applyAlignment="1">
      <alignment horizontal="center" vertical="center" wrapText="1"/>
    </xf>
    <xf numFmtId="0" fontId="3" fillId="0" borderId="61" xfId="980" applyFont="1" applyBorder="1" applyAlignment="1">
      <alignment horizontal="left" vertical="top" wrapText="1"/>
    </xf>
    <xf numFmtId="0" fontId="3" fillId="0" borderId="62" xfId="980" applyFont="1" applyBorder="1" applyAlignment="1">
      <alignment horizontal="left" vertical="top" wrapText="1"/>
    </xf>
    <xf numFmtId="0" fontId="3" fillId="0" borderId="7" xfId="980" applyFont="1" applyBorder="1" applyAlignment="1">
      <alignment horizontal="left" vertical="top" wrapText="1"/>
    </xf>
    <xf numFmtId="0" fontId="3" fillId="0" borderId="57" xfId="980" applyFont="1" applyBorder="1" applyAlignment="1">
      <alignment horizontal="left" vertical="top" wrapText="1"/>
    </xf>
    <xf numFmtId="0" fontId="3" fillId="2" borderId="15" xfId="959" applyFont="1" applyFill="1" applyBorder="1" applyAlignment="1">
      <alignment horizontal="center"/>
    </xf>
    <xf numFmtId="0" fontId="3" fillId="2" borderId="16" xfId="959" applyFont="1" applyFill="1" applyBorder="1" applyAlignment="1">
      <alignment horizontal="center"/>
    </xf>
    <xf numFmtId="0" fontId="3" fillId="0" borderId="37" xfId="959" applyFont="1" applyBorder="1" applyAlignment="1">
      <alignment horizontal="center" vertical="center" wrapText="1"/>
    </xf>
    <xf numFmtId="0" fontId="3" fillId="0" borderId="27" xfId="959" applyFont="1" applyBorder="1" applyAlignment="1">
      <alignment horizontal="center" vertical="center" wrapText="1"/>
    </xf>
    <xf numFmtId="0" fontId="5" fillId="4" borderId="8" xfId="980" applyFont="1" applyFill="1" applyBorder="1" applyAlignment="1" applyProtection="1">
      <alignment horizontal="center" vertical="center" wrapText="1"/>
      <protection hidden="1"/>
    </xf>
    <xf numFmtId="0" fontId="5" fillId="4" borderId="9" xfId="980" applyFont="1" applyFill="1" applyBorder="1" applyAlignment="1" applyProtection="1">
      <alignment horizontal="center" vertical="center" wrapText="1"/>
      <protection hidden="1"/>
    </xf>
    <xf numFmtId="0" fontId="5" fillId="4" borderId="10" xfId="980" applyFont="1" applyFill="1" applyBorder="1" applyAlignment="1" applyProtection="1">
      <alignment horizontal="center" vertical="center" wrapText="1"/>
      <protection hidden="1"/>
    </xf>
    <xf numFmtId="0" fontId="3" fillId="0" borderId="12" xfId="980" applyFont="1" applyBorder="1" applyAlignment="1">
      <alignment horizontal="left" vertical="center" wrapText="1"/>
    </xf>
    <xf numFmtId="0" fontId="3" fillId="0" borderId="14" xfId="980" applyFont="1" applyBorder="1" applyAlignment="1">
      <alignment horizontal="left" vertical="center" wrapText="1"/>
    </xf>
    <xf numFmtId="0" fontId="5" fillId="2" borderId="21" xfId="5" applyFont="1" applyFill="1" applyBorder="1" applyAlignment="1">
      <alignment horizontal="center" vertical="center" wrapText="1"/>
    </xf>
    <xf numFmtId="0" fontId="5" fillId="2" borderId="22" xfId="5" applyFont="1" applyFill="1" applyBorder="1" applyAlignment="1">
      <alignment horizontal="center" vertical="center" wrapText="1"/>
    </xf>
    <xf numFmtId="0" fontId="5" fillId="2" borderId="23" xfId="5" applyFont="1" applyFill="1" applyBorder="1" applyAlignment="1">
      <alignment horizontal="center" vertical="center" wrapText="1"/>
    </xf>
    <xf numFmtId="0" fontId="3" fillId="2" borderId="12" xfId="959" applyFont="1" applyFill="1" applyBorder="1" applyAlignment="1">
      <alignment horizontal="center"/>
    </xf>
    <xf numFmtId="0" fontId="3" fillId="2" borderId="14" xfId="959" applyFont="1" applyFill="1" applyBorder="1" applyAlignment="1">
      <alignment horizontal="center"/>
    </xf>
    <xf numFmtId="3" fontId="3" fillId="0" borderId="80" xfId="980" applyNumberFormat="1" applyFont="1" applyBorder="1" applyAlignment="1">
      <alignment horizontal="left" vertical="center" wrapText="1"/>
    </xf>
    <xf numFmtId="3" fontId="3" fillId="0" borderId="81" xfId="980" applyNumberFormat="1" applyFont="1" applyBorder="1" applyAlignment="1">
      <alignment horizontal="left" vertical="center" wrapText="1"/>
    </xf>
    <xf numFmtId="0" fontId="5" fillId="4" borderId="21" xfId="980" applyFont="1" applyFill="1" applyBorder="1" applyAlignment="1" applyProtection="1">
      <alignment horizontal="center" vertical="center" wrapText="1"/>
      <protection hidden="1"/>
    </xf>
    <xf numFmtId="0" fontId="5" fillId="4" borderId="22" xfId="980" applyFont="1" applyFill="1" applyBorder="1" applyAlignment="1" applyProtection="1">
      <alignment horizontal="center" vertical="center" wrapText="1"/>
      <protection hidden="1"/>
    </xf>
    <xf numFmtId="0" fontId="5" fillId="4" borderId="23" xfId="980" applyFont="1" applyFill="1" applyBorder="1" applyAlignment="1" applyProtection="1">
      <alignment horizontal="center" vertical="center" wrapText="1"/>
      <protection hidden="1"/>
    </xf>
    <xf numFmtId="0" fontId="3" fillId="3" borderId="1" xfId="980" applyFont="1" applyFill="1" applyBorder="1" applyAlignment="1">
      <alignment horizontal="left" vertical="top" wrapText="1"/>
    </xf>
    <xf numFmtId="0" fontId="3" fillId="3" borderId="16" xfId="980" applyFont="1" applyFill="1" applyBorder="1" applyAlignment="1">
      <alignment horizontal="left" vertical="top" wrapText="1"/>
    </xf>
    <xf numFmtId="0" fontId="3" fillId="0" borderId="30" xfId="980" applyFont="1" applyBorder="1" applyAlignment="1">
      <alignment horizontal="left" vertical="center" wrapText="1"/>
    </xf>
    <xf numFmtId="0" fontId="3" fillId="0" borderId="38" xfId="980" applyFont="1" applyBorder="1" applyAlignment="1">
      <alignment horizontal="left" vertical="center" wrapText="1"/>
    </xf>
    <xf numFmtId="0" fontId="3" fillId="3" borderId="1"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3" fillId="0" borderId="1" xfId="980" applyFont="1" applyBorder="1" applyAlignment="1">
      <alignment horizontal="left" vertical="center" wrapText="1"/>
    </xf>
    <xf numFmtId="0" fontId="3" fillId="0" borderId="1" xfId="980" applyFont="1" applyBorder="1" applyAlignment="1">
      <alignment horizontal="left" vertical="top" wrapText="1"/>
    </xf>
    <xf numFmtId="0" fontId="3" fillId="0" borderId="16" xfId="980" applyFont="1" applyBorder="1" applyAlignment="1">
      <alignment horizontal="left" vertical="top" wrapText="1"/>
    </xf>
    <xf numFmtId="0" fontId="3" fillId="6" borderId="42" xfId="980" applyFont="1" applyFill="1" applyBorder="1" applyAlignment="1">
      <alignment horizontal="left" vertical="center" wrapText="1"/>
    </xf>
    <xf numFmtId="0" fontId="3" fillId="6" borderId="38" xfId="980" applyFont="1" applyFill="1" applyBorder="1" applyAlignment="1">
      <alignment horizontal="left" vertical="center" wrapText="1"/>
    </xf>
    <xf numFmtId="0" fontId="3" fillId="3" borderId="16" xfId="0" applyFont="1" applyFill="1" applyBorder="1" applyAlignment="1">
      <alignment horizontal="left" vertical="center"/>
    </xf>
    <xf numFmtId="2" fontId="3" fillId="0" borderId="1" xfId="0" applyNumberFormat="1" applyFont="1" applyBorder="1" applyAlignment="1">
      <alignment horizontal="left" vertical="center" wrapText="1"/>
    </xf>
    <xf numFmtId="2" fontId="3" fillId="0" borderId="16" xfId="0" applyNumberFormat="1" applyFont="1" applyBorder="1" applyAlignment="1">
      <alignment horizontal="left" vertical="center" wrapText="1"/>
    </xf>
    <xf numFmtId="0" fontId="3" fillId="3" borderId="13" xfId="4" applyNumberFormat="1" applyFont="1" applyFill="1" applyBorder="1" applyAlignment="1" applyProtection="1">
      <alignment horizontal="left" vertical="center" wrapText="1"/>
    </xf>
    <xf numFmtId="0" fontId="3" fillId="3" borderId="14" xfId="4" applyNumberFormat="1" applyFont="1" applyFill="1" applyBorder="1" applyAlignment="1" applyProtection="1">
      <alignment horizontal="left" vertical="center" wrapText="1"/>
    </xf>
    <xf numFmtId="0" fontId="3" fillId="2" borderId="1" xfId="4" applyNumberFormat="1" applyFont="1" applyFill="1" applyBorder="1" applyAlignment="1" applyProtection="1">
      <alignment horizontal="left" vertical="center" wrapText="1"/>
    </xf>
    <xf numFmtId="0" fontId="3" fillId="2" borderId="16" xfId="4" applyNumberFormat="1" applyFont="1" applyFill="1" applyBorder="1" applyAlignment="1" applyProtection="1">
      <alignment horizontal="left" vertical="center" wrapText="1"/>
    </xf>
    <xf numFmtId="0" fontId="3" fillId="2" borderId="15" xfId="959" applyFont="1" applyFill="1" applyBorder="1" applyAlignment="1">
      <alignment horizontal="center" wrapText="1"/>
    </xf>
    <xf numFmtId="0" fontId="3" fillId="2" borderId="16" xfId="959" applyFont="1" applyFill="1" applyBorder="1" applyAlignment="1">
      <alignment horizontal="center" wrapText="1"/>
    </xf>
    <xf numFmtId="0" fontId="3" fillId="0" borderId="37" xfId="959" applyFont="1" applyBorder="1" applyAlignment="1">
      <alignment horizontal="center" wrapText="1"/>
    </xf>
    <xf numFmtId="0" fontId="3" fillId="0" borderId="27" xfId="959" applyFont="1" applyBorder="1" applyAlignment="1">
      <alignment horizontal="center" wrapText="1"/>
    </xf>
    <xf numFmtId="0" fontId="3" fillId="0" borderId="12"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17" xfId="0" applyFont="1" applyBorder="1" applyAlignment="1" applyProtection="1">
      <alignment horizontal="center" vertical="center" wrapText="1"/>
      <protection hidden="1"/>
    </xf>
    <xf numFmtId="3" fontId="3" fillId="0" borderId="1" xfId="4" applyNumberFormat="1" applyFont="1" applyFill="1" applyBorder="1" applyAlignment="1" applyProtection="1">
      <alignment horizontal="right" vertical="center" wrapText="1"/>
      <protection hidden="1"/>
    </xf>
    <xf numFmtId="3" fontId="3" fillId="0" borderId="16" xfId="4" applyNumberFormat="1" applyFont="1" applyFill="1" applyBorder="1" applyAlignment="1" applyProtection="1">
      <alignment horizontal="right" vertical="center" wrapText="1"/>
      <protection hidden="1"/>
    </xf>
    <xf numFmtId="0" fontId="5" fillId="2" borderId="8" xfId="5" applyFont="1" applyFill="1" applyBorder="1" applyAlignment="1">
      <alignment horizontal="center" vertical="center" wrapText="1"/>
    </xf>
    <xf numFmtId="0" fontId="5" fillId="2" borderId="9" xfId="5" applyFont="1" applyFill="1" applyBorder="1" applyAlignment="1">
      <alignment horizontal="center" vertical="center" wrapText="1"/>
    </xf>
    <xf numFmtId="0" fontId="5" fillId="2" borderId="10" xfId="5" applyFont="1" applyFill="1" applyBorder="1" applyAlignment="1">
      <alignment horizontal="center" vertical="center" wrapText="1"/>
    </xf>
    <xf numFmtId="0" fontId="3" fillId="0" borderId="15"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6" borderId="15" xfId="0" applyFont="1" applyFill="1" applyBorder="1" applyAlignment="1" applyProtection="1">
      <alignment horizontal="center" vertical="center" wrapText="1"/>
      <protection hidden="1"/>
    </xf>
    <xf numFmtId="0" fontId="3" fillId="6" borderId="16" xfId="0" applyFont="1" applyFill="1" applyBorder="1" applyAlignment="1" applyProtection="1">
      <alignment horizontal="center" vertical="center" wrapText="1"/>
      <protection hidden="1"/>
    </xf>
    <xf numFmtId="0" fontId="3" fillId="6" borderId="15" xfId="0" applyFont="1" applyFill="1" applyBorder="1" applyAlignment="1" applyProtection="1">
      <alignment horizontal="left" vertical="center" wrapText="1"/>
      <protection hidden="1"/>
    </xf>
    <xf numFmtId="0" fontId="3" fillId="6" borderId="16" xfId="0" applyFont="1" applyFill="1" applyBorder="1" applyAlignment="1" applyProtection="1">
      <alignment horizontal="left" vertical="center" wrapText="1"/>
      <protection hidden="1"/>
    </xf>
    <xf numFmtId="0" fontId="3" fillId="6" borderId="25" xfId="0" applyFont="1" applyFill="1" applyBorder="1" applyAlignment="1" applyProtection="1">
      <alignment horizontal="left" vertical="center" wrapText="1"/>
      <protection hidden="1"/>
    </xf>
    <xf numFmtId="0" fontId="3" fillId="6" borderId="73" xfId="0" applyFont="1" applyFill="1" applyBorder="1" applyAlignment="1" applyProtection="1">
      <alignment horizontal="left" vertical="center" wrapText="1"/>
      <protection hidden="1"/>
    </xf>
    <xf numFmtId="3" fontId="3" fillId="0" borderId="4" xfId="4" applyNumberFormat="1" applyFont="1" applyFill="1" applyBorder="1" applyAlignment="1" applyProtection="1">
      <alignment horizontal="right" vertical="center" wrapText="1"/>
      <protection hidden="1"/>
    </xf>
    <xf numFmtId="3" fontId="3" fillId="0" borderId="29" xfId="4" applyNumberFormat="1" applyFont="1" applyFill="1" applyBorder="1" applyAlignment="1" applyProtection="1">
      <alignment horizontal="right" vertical="center" wrapText="1"/>
      <protection hidden="1"/>
    </xf>
    <xf numFmtId="0" fontId="3" fillId="6" borderId="28" xfId="0" applyFont="1" applyFill="1" applyBorder="1" applyAlignment="1" applyProtection="1">
      <alignment horizontal="left" vertical="center" wrapText="1"/>
      <protection hidden="1"/>
    </xf>
    <xf numFmtId="0" fontId="3" fillId="6" borderId="29" xfId="0" applyFont="1" applyFill="1" applyBorder="1" applyAlignment="1" applyProtection="1">
      <alignment horizontal="left" vertical="center" wrapText="1"/>
      <protection hidden="1"/>
    </xf>
    <xf numFmtId="0" fontId="3" fillId="0" borderId="43" xfId="4" applyFont="1" applyFill="1" applyBorder="1" applyAlignment="1" applyProtection="1">
      <alignment horizontal="left" vertical="center" wrapText="1"/>
      <protection hidden="1"/>
    </xf>
    <xf numFmtId="0" fontId="3" fillId="0" borderId="69" xfId="4" applyFont="1" applyFill="1" applyBorder="1" applyAlignment="1" applyProtection="1">
      <alignment horizontal="left" vertical="center" wrapText="1"/>
      <protection hidden="1"/>
    </xf>
    <xf numFmtId="0" fontId="3" fillId="3" borderId="1" xfId="4" applyNumberFormat="1" applyFont="1" applyFill="1" applyBorder="1" applyAlignment="1" applyProtection="1">
      <alignment horizontal="left" vertical="center" wrapText="1"/>
    </xf>
    <xf numFmtId="0" fontId="3" fillId="3" borderId="16" xfId="4" applyNumberFormat="1" applyFont="1" applyFill="1" applyBorder="1" applyAlignment="1" applyProtection="1">
      <alignment horizontal="left" vertical="center" wrapText="1"/>
    </xf>
    <xf numFmtId="3" fontId="3" fillId="0" borderId="80" xfId="4" applyNumberFormat="1" applyFont="1" applyFill="1" applyBorder="1" applyAlignment="1" applyProtection="1">
      <alignment horizontal="right" vertical="center" wrapText="1"/>
      <protection hidden="1"/>
    </xf>
    <xf numFmtId="3" fontId="3" fillId="0" borderId="81" xfId="4" applyNumberFormat="1" applyFont="1" applyFill="1" applyBorder="1" applyAlignment="1" applyProtection="1">
      <alignment horizontal="right" vertical="center" wrapText="1"/>
      <protection hidden="1"/>
    </xf>
    <xf numFmtId="0" fontId="3" fillId="3" borderId="1" xfId="4" applyFont="1" applyFill="1" applyBorder="1" applyAlignment="1" applyProtection="1">
      <alignment horizontal="left" vertical="center" wrapText="1"/>
      <protection hidden="1"/>
    </xf>
    <xf numFmtId="0" fontId="3" fillId="3" borderId="16" xfId="4" applyFont="1" applyFill="1" applyBorder="1" applyAlignment="1" applyProtection="1">
      <alignment horizontal="left" vertical="center" wrapText="1"/>
      <protection hidden="1"/>
    </xf>
    <xf numFmtId="0" fontId="3" fillId="0" borderId="85" xfId="4" applyFont="1" applyFill="1" applyBorder="1" applyAlignment="1" applyProtection="1">
      <alignment horizontal="left" vertical="center" wrapText="1"/>
      <protection hidden="1"/>
    </xf>
    <xf numFmtId="0" fontId="3" fillId="0" borderId="17" xfId="4" applyFont="1" applyFill="1" applyBorder="1" applyAlignment="1" applyProtection="1">
      <alignment horizontal="left" vertical="center" wrapText="1"/>
      <protection hidden="1"/>
    </xf>
    <xf numFmtId="0" fontId="3" fillId="0" borderId="79" xfId="4" applyFont="1" applyFill="1" applyBorder="1" applyAlignment="1" applyProtection="1">
      <alignment horizontal="left" vertical="center" wrapText="1"/>
      <protection hidden="1"/>
    </xf>
    <xf numFmtId="0" fontId="3" fillId="0" borderId="28" xfId="4" applyFont="1" applyFill="1" applyBorder="1" applyAlignment="1" applyProtection="1">
      <alignment horizontal="left" vertical="center" wrapText="1"/>
      <protection hidden="1"/>
    </xf>
    <xf numFmtId="0" fontId="3" fillId="0" borderId="61" xfId="4" applyFont="1" applyFill="1" applyBorder="1" applyAlignment="1" applyProtection="1">
      <alignment horizontal="left" vertical="top" wrapText="1"/>
      <protection hidden="1"/>
    </xf>
    <xf numFmtId="0" fontId="3" fillId="0" borderId="62" xfId="4" applyFont="1" applyFill="1" applyBorder="1" applyAlignment="1" applyProtection="1">
      <alignment horizontal="left" vertical="top" wrapText="1"/>
      <protection hidden="1"/>
    </xf>
    <xf numFmtId="0" fontId="3" fillId="0" borderId="7" xfId="4" applyFont="1" applyFill="1" applyBorder="1" applyAlignment="1" applyProtection="1">
      <alignment horizontal="left" vertical="top" wrapText="1"/>
      <protection hidden="1"/>
    </xf>
    <xf numFmtId="0" fontId="3" fillId="0" borderId="57" xfId="4" applyFont="1" applyFill="1" applyBorder="1" applyAlignment="1" applyProtection="1">
      <alignment horizontal="left" vertical="top" wrapText="1"/>
      <protection hidden="1"/>
    </xf>
    <xf numFmtId="0" fontId="3" fillId="3" borderId="85" xfId="4" applyFont="1" applyFill="1" applyBorder="1" applyAlignment="1" applyProtection="1">
      <alignment horizontal="left" vertical="top" wrapText="1"/>
      <protection hidden="1"/>
    </xf>
    <xf numFmtId="0" fontId="3" fillId="3" borderId="17" xfId="4" applyFont="1" applyFill="1" applyBorder="1" applyAlignment="1" applyProtection="1">
      <alignment horizontal="left" vertical="top" wrapText="1"/>
      <protection hidden="1"/>
    </xf>
    <xf numFmtId="0" fontId="3" fillId="0" borderId="85" xfId="4" applyFont="1" applyFill="1" applyBorder="1" applyAlignment="1" applyProtection="1">
      <alignment horizontal="left" vertical="top" wrapText="1"/>
      <protection hidden="1"/>
    </xf>
    <xf numFmtId="0" fontId="3" fillId="0" borderId="17" xfId="4" applyFont="1" applyFill="1" applyBorder="1" applyAlignment="1" applyProtection="1">
      <alignment horizontal="left" vertical="top" wrapText="1"/>
      <protection hidden="1"/>
    </xf>
    <xf numFmtId="0" fontId="3" fillId="0" borderId="1" xfId="4" applyFont="1" applyFill="1" applyBorder="1" applyAlignment="1" applyProtection="1">
      <alignment horizontal="left" vertical="center" wrapText="1"/>
      <protection hidden="1"/>
    </xf>
    <xf numFmtId="0" fontId="3" fillId="0" borderId="16" xfId="4" applyFont="1" applyFill="1" applyBorder="1" applyAlignment="1" applyProtection="1">
      <alignment horizontal="left" vertical="center" wrapText="1"/>
      <protection hidden="1"/>
    </xf>
    <xf numFmtId="0" fontId="3" fillId="0" borderId="79" xfId="0" applyFont="1" applyBorder="1" applyAlignment="1" applyProtection="1">
      <alignment horizontal="left" vertical="center" wrapText="1"/>
      <protection hidden="1"/>
    </xf>
    <xf numFmtId="0" fontId="3" fillId="0" borderId="28" xfId="0" applyFont="1" applyBorder="1" applyAlignment="1" applyProtection="1">
      <alignment horizontal="left" vertical="center" wrapText="1"/>
      <protection hidden="1"/>
    </xf>
    <xf numFmtId="0" fontId="3" fillId="0" borderId="3" xfId="0" applyFont="1" applyBorder="1" applyAlignment="1" applyProtection="1">
      <alignment horizontal="left" vertical="center" wrapText="1"/>
      <protection hidden="1"/>
    </xf>
    <xf numFmtId="0" fontId="3" fillId="0" borderId="6" xfId="4" applyFont="1" applyFill="1" applyBorder="1" applyAlignment="1" applyProtection="1">
      <alignment horizontal="left" vertical="top" wrapText="1"/>
      <protection hidden="1"/>
    </xf>
    <xf numFmtId="0" fontId="3" fillId="0" borderId="36" xfId="4" applyFont="1" applyFill="1" applyBorder="1" applyAlignment="1" applyProtection="1">
      <alignment horizontal="left" vertical="top" wrapText="1"/>
      <protection hidden="1"/>
    </xf>
    <xf numFmtId="0" fontId="3" fillId="0" borderId="15" xfId="5" applyFont="1" applyFill="1" applyBorder="1" applyAlignment="1">
      <alignment horizontal="center"/>
    </xf>
    <xf numFmtId="0" fontId="3" fillId="0" borderId="16" xfId="5" applyFont="1" applyFill="1" applyBorder="1" applyAlignment="1">
      <alignment horizontal="center"/>
    </xf>
    <xf numFmtId="0" fontId="3" fillId="0" borderId="12" xfId="5" applyFont="1" applyFill="1" applyBorder="1" applyAlignment="1">
      <alignment horizontal="center"/>
    </xf>
    <xf numFmtId="0" fontId="3" fillId="0" borderId="14" xfId="5" applyFont="1" applyFill="1" applyBorder="1" applyAlignment="1">
      <alignment horizontal="center"/>
    </xf>
    <xf numFmtId="0" fontId="3" fillId="0" borderId="37" xfId="5" applyFont="1" applyFill="1" applyBorder="1" applyAlignment="1">
      <alignment wrapText="1"/>
    </xf>
    <xf numFmtId="0" fontId="3" fillId="0" borderId="27" xfId="5" applyFont="1" applyFill="1" applyBorder="1" applyAlignment="1">
      <alignment wrapText="1"/>
    </xf>
    <xf numFmtId="0" fontId="5" fillId="4" borderId="21" xfId="7" applyFont="1" applyFill="1" applyBorder="1" applyAlignment="1" applyProtection="1">
      <alignment horizontal="center" vertical="center" wrapText="1"/>
      <protection hidden="1"/>
    </xf>
    <xf numFmtId="0" fontId="5" fillId="4" borderId="22" xfId="7" applyFont="1" applyFill="1" applyBorder="1" applyAlignment="1" applyProtection="1">
      <alignment horizontal="center" vertical="center" wrapText="1"/>
      <protection hidden="1"/>
    </xf>
    <xf numFmtId="0" fontId="5" fillId="4" borderId="23" xfId="7" applyFont="1" applyFill="1" applyBorder="1" applyAlignment="1" applyProtection="1">
      <alignment horizontal="center" vertical="center" wrapText="1"/>
      <protection hidden="1"/>
    </xf>
    <xf numFmtId="0" fontId="3" fillId="0" borderId="4" xfId="7" applyFont="1" applyBorder="1" applyAlignment="1">
      <alignment horizontal="left" vertical="center" wrapText="1"/>
    </xf>
    <xf numFmtId="0" fontId="3" fillId="0" borderId="29" xfId="7" applyFont="1" applyBorder="1" applyAlignment="1">
      <alignment horizontal="left" vertical="center" wrapText="1"/>
    </xf>
    <xf numFmtId="0" fontId="3" fillId="0" borderId="1" xfId="7" applyFont="1" applyBorder="1" applyAlignment="1">
      <alignment horizontal="left" vertical="center" wrapText="1"/>
    </xf>
    <xf numFmtId="0" fontId="3" fillId="0" borderId="16" xfId="7" applyFont="1" applyBorder="1" applyAlignment="1">
      <alignment horizontal="left" vertical="center" wrapText="1"/>
    </xf>
    <xf numFmtId="176" fontId="3" fillId="0" borderId="4" xfId="21" applyNumberFormat="1" applyFont="1" applyBorder="1" applyAlignment="1">
      <alignment horizontal="center" vertical="center" wrapText="1"/>
    </xf>
    <xf numFmtId="176" fontId="3" fillId="0" borderId="29" xfId="21" applyNumberFormat="1" applyFont="1" applyBorder="1" applyAlignment="1">
      <alignment horizontal="center" vertical="center" wrapText="1"/>
    </xf>
    <xf numFmtId="3" fontId="3" fillId="0" borderId="1" xfId="21" applyNumberFormat="1" applyFont="1" applyFill="1" applyBorder="1" applyAlignment="1">
      <alignment horizontal="left" vertical="center" wrapText="1"/>
    </xf>
    <xf numFmtId="3" fontId="3" fillId="0" borderId="16" xfId="21" applyNumberFormat="1" applyFont="1" applyFill="1" applyBorder="1" applyAlignment="1">
      <alignment horizontal="left" vertical="center" wrapText="1"/>
    </xf>
    <xf numFmtId="0" fontId="3" fillId="0" borderId="80" xfId="7" applyFont="1" applyBorder="1" applyAlignment="1">
      <alignment horizontal="left" vertical="center" wrapText="1"/>
    </xf>
    <xf numFmtId="0" fontId="3" fillId="0" borderId="81" xfId="7" applyFont="1" applyBorder="1" applyAlignment="1">
      <alignment horizontal="left" vertical="center" wrapText="1"/>
    </xf>
    <xf numFmtId="3" fontId="5" fillId="4" borderId="21" xfId="21" applyNumberFormat="1" applyFont="1" applyFill="1" applyBorder="1" applyAlignment="1">
      <alignment horizontal="center" vertical="center" wrapText="1"/>
    </xf>
    <xf numFmtId="3" fontId="5" fillId="4" borderId="22" xfId="21" applyNumberFormat="1" applyFont="1" applyFill="1" applyBorder="1" applyAlignment="1">
      <alignment horizontal="center" vertical="center" wrapText="1"/>
    </xf>
    <xf numFmtId="3" fontId="5" fillId="4" borderId="23" xfId="21" applyNumberFormat="1" applyFont="1" applyFill="1" applyBorder="1" applyAlignment="1">
      <alignment horizontal="center" vertical="center" wrapText="1"/>
    </xf>
    <xf numFmtId="3" fontId="5" fillId="6" borderId="6" xfId="21" applyNumberFormat="1" applyFont="1" applyFill="1" applyBorder="1" applyAlignment="1">
      <alignment horizontal="center" vertical="center" wrapText="1"/>
    </xf>
    <xf numFmtId="3" fontId="5" fillId="6" borderId="36" xfId="21" applyNumberFormat="1" applyFont="1" applyFill="1" applyBorder="1" applyAlignment="1">
      <alignment horizontal="center" vertical="center" wrapText="1"/>
    </xf>
    <xf numFmtId="3" fontId="3" fillId="6" borderId="1" xfId="21" applyNumberFormat="1" applyFont="1" applyFill="1" applyBorder="1" applyAlignment="1">
      <alignment horizontal="center" vertical="center" wrapText="1"/>
    </xf>
    <xf numFmtId="3" fontId="3" fillId="6" borderId="16" xfId="21" applyNumberFormat="1" applyFont="1" applyFill="1" applyBorder="1" applyAlignment="1">
      <alignment horizontal="center" vertical="center" wrapText="1"/>
    </xf>
    <xf numFmtId="3" fontId="3" fillId="6" borderId="80" xfId="21" applyNumberFormat="1" applyFont="1" applyFill="1" applyBorder="1" applyAlignment="1">
      <alignment horizontal="center" vertical="center" wrapText="1"/>
    </xf>
    <xf numFmtId="3" fontId="3" fillId="6" borderId="81" xfId="21" applyNumberFormat="1" applyFont="1" applyFill="1" applyBorder="1" applyAlignment="1">
      <alignment horizontal="center" vertical="center" wrapText="1"/>
    </xf>
    <xf numFmtId="0" fontId="5" fillId="4" borderId="21" xfId="21" quotePrefix="1" applyFont="1" applyFill="1" applyBorder="1" applyAlignment="1">
      <alignment horizontal="center" vertical="center" wrapText="1"/>
    </xf>
    <xf numFmtId="0" fontId="5" fillId="4" borderId="22" xfId="21" quotePrefix="1" applyFont="1" applyFill="1" applyBorder="1" applyAlignment="1">
      <alignment horizontal="center" vertical="center" wrapText="1"/>
    </xf>
    <xf numFmtId="0" fontId="5" fillId="4" borderId="23" xfId="21" quotePrefix="1" applyFont="1" applyFill="1" applyBorder="1" applyAlignment="1">
      <alignment horizontal="center" vertical="center" wrapText="1"/>
    </xf>
    <xf numFmtId="3" fontId="3" fillId="0" borderId="4" xfId="21" applyNumberFormat="1" applyFont="1" applyFill="1" applyBorder="1" applyAlignment="1">
      <alignment horizontal="left" vertical="center" wrapText="1"/>
    </xf>
    <xf numFmtId="3" fontId="3" fillId="0" borderId="29" xfId="21" applyNumberFormat="1" applyFont="1" applyFill="1" applyBorder="1" applyAlignment="1">
      <alignment horizontal="left" vertical="center" wrapText="1"/>
    </xf>
    <xf numFmtId="3" fontId="3" fillId="0" borderId="85" xfId="21" applyNumberFormat="1" applyFont="1" applyFill="1" applyBorder="1" applyAlignment="1">
      <alignment horizontal="left" vertical="center" wrapText="1"/>
    </xf>
    <xf numFmtId="3" fontId="3" fillId="0" borderId="17" xfId="21" applyNumberFormat="1" applyFont="1" applyFill="1" applyBorder="1" applyAlignment="1">
      <alignment horizontal="left" vertical="center" wrapText="1"/>
    </xf>
    <xf numFmtId="3" fontId="3" fillId="0" borderId="61" xfId="21" applyNumberFormat="1" applyFont="1" applyFill="1" applyBorder="1" applyAlignment="1">
      <alignment horizontal="left" vertical="center" wrapText="1"/>
    </xf>
    <xf numFmtId="3" fontId="3" fillId="0" borderId="62" xfId="21" applyNumberFormat="1" applyFont="1" applyFill="1" applyBorder="1" applyAlignment="1">
      <alignment horizontal="left" vertical="center" wrapText="1"/>
    </xf>
    <xf numFmtId="0" fontId="3" fillId="0" borderId="1" xfId="7" applyFont="1" applyBorder="1" applyAlignment="1" applyProtection="1">
      <alignment horizontal="left" vertical="top" wrapText="1"/>
      <protection hidden="1"/>
    </xf>
    <xf numFmtId="0" fontId="3" fillId="0" borderId="16" xfId="7" applyFont="1" applyBorder="1" applyAlignment="1" applyProtection="1">
      <alignment horizontal="left" vertical="top" wrapText="1"/>
      <protection hidden="1"/>
    </xf>
    <xf numFmtId="0" fontId="3" fillId="3" borderId="85" xfId="21" applyFont="1" applyFill="1" applyBorder="1" applyAlignment="1">
      <alignment horizontal="left" vertical="center" wrapText="1"/>
    </xf>
    <xf numFmtId="0" fontId="3" fillId="3" borderId="17" xfId="21" applyFont="1" applyFill="1" applyBorder="1" applyAlignment="1">
      <alignment horizontal="left" vertical="center" wrapText="1"/>
    </xf>
    <xf numFmtId="0" fontId="3" fillId="6" borderId="1" xfId="0" applyFont="1" applyFill="1" applyBorder="1" applyAlignment="1">
      <alignment horizontal="left" vertical="center" wrapText="1"/>
    </xf>
    <xf numFmtId="0" fontId="3" fillId="6" borderId="16" xfId="0" applyFont="1" applyFill="1" applyBorder="1" applyAlignment="1">
      <alignment horizontal="left" vertical="center" wrapText="1"/>
    </xf>
    <xf numFmtId="0" fontId="3" fillId="0" borderId="16" xfId="0" applyFont="1" applyBorder="1" applyAlignment="1">
      <alignment horizontal="left" vertical="center" wrapText="1"/>
    </xf>
    <xf numFmtId="0" fontId="5" fillId="4" borderId="8" xfId="7" applyFont="1" applyFill="1" applyBorder="1" applyAlignment="1">
      <alignment horizontal="center" vertical="center" wrapText="1"/>
    </xf>
    <xf numFmtId="0" fontId="5" fillId="4" borderId="9" xfId="7" applyFont="1" applyFill="1" applyBorder="1" applyAlignment="1">
      <alignment horizontal="center" vertical="center" wrapText="1"/>
    </xf>
    <xf numFmtId="0" fontId="5" fillId="4" borderId="10" xfId="7" applyFont="1" applyFill="1" applyBorder="1" applyAlignment="1">
      <alignment horizontal="center" vertical="center" wrapText="1"/>
    </xf>
    <xf numFmtId="0" fontId="3" fillId="0" borderId="4" xfId="7" applyFont="1" applyBorder="1" applyAlignment="1">
      <alignment horizontal="left" vertical="top" wrapText="1"/>
    </xf>
    <xf numFmtId="0" fontId="3" fillId="0" borderId="29" xfId="7" applyFont="1" applyBorder="1" applyAlignment="1">
      <alignment horizontal="left" vertical="top" wrapText="1"/>
    </xf>
    <xf numFmtId="0" fontId="3" fillId="0" borderId="1" xfId="21" applyFont="1" applyFill="1" applyBorder="1" applyAlignment="1">
      <alignment horizontal="left" vertical="center" wrapText="1"/>
    </xf>
    <xf numFmtId="0" fontId="3" fillId="0" borderId="16" xfId="21" applyFont="1" applyFill="1" applyBorder="1" applyAlignment="1">
      <alignment horizontal="left" vertical="center" wrapText="1"/>
    </xf>
    <xf numFmtId="0" fontId="3" fillId="3" borderId="1" xfId="7" applyFont="1" applyFill="1" applyBorder="1" applyAlignment="1" applyProtection="1">
      <alignment horizontal="left" vertical="top" wrapText="1"/>
      <protection hidden="1"/>
    </xf>
    <xf numFmtId="0" fontId="3" fillId="3" borderId="16" xfId="7" applyFont="1" applyFill="1" applyBorder="1" applyAlignment="1" applyProtection="1">
      <alignment horizontal="left" vertical="top" wrapText="1"/>
      <protection hidden="1"/>
    </xf>
    <xf numFmtId="0" fontId="3" fillId="0" borderId="85" xfId="6" applyFont="1" applyBorder="1" applyAlignment="1">
      <alignment horizontal="left" vertical="center" wrapText="1"/>
    </xf>
    <xf numFmtId="0" fontId="3" fillId="0" borderId="17" xfId="6" applyFont="1" applyBorder="1" applyAlignment="1">
      <alignment horizontal="left" vertical="center" wrapText="1"/>
    </xf>
    <xf numFmtId="2" fontId="3" fillId="5" borderId="1" xfId="0" applyNumberFormat="1" applyFont="1" applyFill="1" applyBorder="1" applyAlignment="1">
      <alignment horizontal="left" vertical="center" wrapText="1"/>
    </xf>
    <xf numFmtId="2" fontId="3" fillId="5" borderId="16" xfId="0" applyNumberFormat="1" applyFont="1" applyFill="1" applyBorder="1" applyAlignment="1">
      <alignment horizontal="left" vertical="center" wrapText="1"/>
    </xf>
    <xf numFmtId="0" fontId="3" fillId="0" borderId="85" xfId="21" applyFont="1" applyFill="1" applyBorder="1" applyAlignment="1">
      <alignment horizontal="left" vertical="center" wrapText="1"/>
    </xf>
    <xf numFmtId="0" fontId="3" fillId="0" borderId="17" xfId="21" applyFont="1" applyFill="1" applyBorder="1" applyAlignment="1">
      <alignment horizontal="left" vertical="center" wrapText="1"/>
    </xf>
    <xf numFmtId="0" fontId="3" fillId="0" borderId="1" xfId="7" applyFont="1" applyBorder="1" applyAlignment="1" applyProtection="1">
      <alignment horizontal="left" vertical="center" wrapText="1"/>
      <protection hidden="1"/>
    </xf>
    <xf numFmtId="0" fontId="3" fillId="0" borderId="16" xfId="7" applyFont="1" applyBorder="1" applyAlignment="1" applyProtection="1">
      <alignment horizontal="left" vertical="center" wrapText="1"/>
      <protection hidden="1"/>
    </xf>
    <xf numFmtId="0" fontId="3" fillId="3" borderId="1" xfId="7" applyFont="1" applyFill="1" applyBorder="1" applyAlignment="1" applyProtection="1">
      <alignment horizontal="left" vertical="center" wrapText="1"/>
      <protection hidden="1"/>
    </xf>
    <xf numFmtId="0" fontId="3" fillId="3" borderId="16" xfId="7" applyFont="1" applyFill="1" applyBorder="1" applyAlignment="1" applyProtection="1">
      <alignment horizontal="left" vertical="center" wrapText="1"/>
      <protection hidden="1"/>
    </xf>
    <xf numFmtId="0" fontId="3" fillId="0" borderId="1" xfId="6" applyFont="1" applyBorder="1" applyAlignment="1">
      <alignment horizontal="left" vertical="center" wrapText="1"/>
    </xf>
    <xf numFmtId="0" fontId="3" fillId="0" borderId="16" xfId="6" applyFont="1" applyBorder="1" applyAlignment="1">
      <alignment horizontal="left" vertical="center" wrapText="1"/>
    </xf>
    <xf numFmtId="0" fontId="3" fillId="0" borderId="85" xfId="0" applyFont="1" applyBorder="1" applyAlignment="1">
      <alignment horizontal="left" vertical="center" wrapText="1"/>
    </xf>
    <xf numFmtId="0" fontId="3" fillId="0" borderId="17" xfId="0" applyFont="1" applyBorder="1" applyAlignment="1">
      <alignment horizontal="left" vertical="center" wrapText="1"/>
    </xf>
    <xf numFmtId="0" fontId="3" fillId="0" borderId="85" xfId="7" applyFont="1" applyBorder="1" applyAlignment="1" applyProtection="1">
      <alignment horizontal="left" vertical="center" wrapText="1"/>
      <protection hidden="1"/>
    </xf>
    <xf numFmtId="0" fontId="3" fillId="0" borderId="17" xfId="7" applyFont="1" applyBorder="1" applyAlignment="1" applyProtection="1">
      <alignment horizontal="left" vertical="center" wrapText="1"/>
      <protection hidden="1"/>
    </xf>
    <xf numFmtId="0" fontId="3" fillId="3" borderId="85" xfId="7" applyFont="1" applyFill="1" applyBorder="1" applyAlignment="1" applyProtection="1">
      <alignment horizontal="left" vertical="center" wrapText="1"/>
      <protection hidden="1"/>
    </xf>
    <xf numFmtId="0" fontId="3" fillId="3" borderId="17" xfId="7" applyFont="1" applyFill="1" applyBorder="1" applyAlignment="1" applyProtection="1">
      <alignment horizontal="left" vertical="center" wrapText="1"/>
      <protection hidden="1"/>
    </xf>
    <xf numFmtId="0" fontId="5" fillId="0" borderId="61" xfId="777" applyNumberFormat="1" applyFont="1" applyFill="1" applyBorder="1" applyAlignment="1">
      <alignment horizontal="center" vertical="center" wrapText="1"/>
    </xf>
    <xf numFmtId="0" fontId="5" fillId="0" borderId="60" xfId="777" applyNumberFormat="1" applyFont="1" applyFill="1" applyBorder="1" applyAlignment="1">
      <alignment horizontal="center" vertical="center" wrapText="1"/>
    </xf>
    <xf numFmtId="0" fontId="5" fillId="0" borderId="62" xfId="777" applyNumberFormat="1" applyFont="1" applyFill="1" applyBorder="1" applyAlignment="1">
      <alignment horizontal="center" vertical="center" wrapText="1"/>
    </xf>
    <xf numFmtId="0" fontId="5" fillId="0" borderId="7" xfId="777" applyNumberFormat="1" applyFont="1" applyFill="1" applyBorder="1" applyAlignment="1">
      <alignment horizontal="center" vertical="center" wrapText="1"/>
    </xf>
    <xf numFmtId="0" fontId="5" fillId="0" borderId="54" xfId="777" applyNumberFormat="1" applyFont="1" applyFill="1" applyBorder="1" applyAlignment="1">
      <alignment horizontal="center" vertical="center" wrapText="1"/>
    </xf>
    <xf numFmtId="0" fontId="5" fillId="0" borderId="57" xfId="777" applyNumberFormat="1" applyFont="1" applyFill="1" applyBorder="1" applyAlignment="1">
      <alignment horizontal="center" vertical="center" wrapText="1"/>
    </xf>
    <xf numFmtId="0" fontId="5" fillId="0" borderId="79" xfId="777" applyFont="1" applyFill="1" applyBorder="1" applyAlignment="1">
      <alignment horizontal="left" vertical="center" wrapText="1"/>
    </xf>
    <xf numFmtId="0" fontId="5" fillId="0" borderId="28" xfId="777" applyFont="1" applyFill="1" applyBorder="1" applyAlignment="1">
      <alignment horizontal="left" vertical="center" wrapText="1"/>
    </xf>
    <xf numFmtId="175" fontId="5" fillId="0" borderId="7" xfId="777" applyNumberFormat="1" applyFont="1" applyFill="1" applyBorder="1" applyAlignment="1">
      <alignment horizontal="center" vertical="center" wrapText="1"/>
    </xf>
    <xf numFmtId="175" fontId="5" fillId="0" borderId="54" xfId="777" applyNumberFormat="1" applyFont="1" applyFill="1" applyBorder="1" applyAlignment="1">
      <alignment horizontal="center" vertical="center" wrapText="1"/>
    </xf>
    <xf numFmtId="175" fontId="5" fillId="0" borderId="57" xfId="777" applyNumberFormat="1" applyFont="1" applyFill="1" applyBorder="1" applyAlignment="1">
      <alignment horizontal="center" vertical="center" wrapText="1"/>
    </xf>
    <xf numFmtId="0" fontId="3" fillId="0" borderId="85" xfId="777" applyFont="1" applyFill="1" applyBorder="1" applyAlignment="1">
      <alignment horizontal="left" vertical="center" wrapText="1"/>
    </xf>
    <xf numFmtId="0" fontId="3" fillId="0" borderId="84" xfId="777" applyFont="1" applyFill="1" applyBorder="1" applyAlignment="1">
      <alignment horizontal="left" vertical="center" wrapText="1"/>
    </xf>
    <xf numFmtId="0" fontId="3" fillId="0" borderId="17" xfId="777" applyFont="1" applyFill="1" applyBorder="1" applyAlignment="1">
      <alignment horizontal="left" vertical="center" wrapText="1"/>
    </xf>
    <xf numFmtId="0" fontId="3" fillId="0" borderId="3" xfId="777" applyFont="1" applyFill="1" applyBorder="1" applyAlignment="1">
      <alignment horizontal="left" vertical="center" wrapText="1"/>
    </xf>
    <xf numFmtId="0" fontId="5" fillId="0" borderId="3" xfId="777" applyFont="1" applyFill="1" applyBorder="1" applyAlignment="1">
      <alignment horizontal="center" vertical="center" wrapText="1"/>
    </xf>
    <xf numFmtId="0" fontId="5" fillId="0" borderId="84" xfId="777" applyFont="1" applyFill="1" applyBorder="1" applyAlignment="1">
      <alignment horizontal="center" vertical="center" wrapText="1"/>
    </xf>
    <xf numFmtId="0" fontId="5" fillId="0" borderId="17" xfId="777" applyFont="1" applyFill="1" applyBorder="1" applyAlignment="1">
      <alignment horizontal="center" vertical="center" wrapText="1"/>
    </xf>
    <xf numFmtId="0" fontId="5" fillId="0" borderId="3" xfId="0" applyFont="1" applyBorder="1" applyAlignment="1">
      <alignment horizontal="center" vertical="center"/>
    </xf>
    <xf numFmtId="0" fontId="5" fillId="0" borderId="86" xfId="0" applyFont="1" applyBorder="1" applyAlignment="1">
      <alignment horizontal="center" vertical="center"/>
    </xf>
    <xf numFmtId="0" fontId="5" fillId="0" borderId="85" xfId="777" applyFont="1" applyFill="1" applyBorder="1" applyAlignment="1">
      <alignment horizontal="center" vertical="center" wrapText="1"/>
    </xf>
    <xf numFmtId="0" fontId="5" fillId="0" borderId="86" xfId="777" applyFont="1" applyFill="1" applyBorder="1" applyAlignment="1">
      <alignment horizontal="center" vertical="center" wrapText="1"/>
    </xf>
    <xf numFmtId="175" fontId="5" fillId="0" borderId="85" xfId="777" applyNumberFormat="1" applyFont="1" applyFill="1" applyBorder="1" applyAlignment="1">
      <alignment horizontal="center" vertical="center" wrapText="1"/>
    </xf>
    <xf numFmtId="175" fontId="5" fillId="0" borderId="84" xfId="777" applyNumberFormat="1" applyFont="1" applyFill="1" applyBorder="1" applyAlignment="1">
      <alignment horizontal="center" vertical="center" wrapText="1"/>
    </xf>
    <xf numFmtId="175" fontId="5" fillId="0" borderId="17" xfId="777" applyNumberFormat="1" applyFont="1" applyFill="1" applyBorder="1" applyAlignment="1">
      <alignment horizontal="center" vertical="center" wrapText="1"/>
    </xf>
    <xf numFmtId="0" fontId="3" fillId="0" borderId="3" xfId="0" applyFont="1" applyBorder="1" applyAlignment="1">
      <alignment horizontal="center"/>
    </xf>
    <xf numFmtId="0" fontId="3" fillId="0" borderId="86" xfId="0" applyFont="1" applyBorder="1" applyAlignment="1">
      <alignment horizontal="center"/>
    </xf>
    <xf numFmtId="3" fontId="3" fillId="0" borderId="85" xfId="777" applyNumberFormat="1" applyFont="1" applyFill="1" applyBorder="1" applyAlignment="1">
      <alignment horizontal="center" vertical="center" wrapText="1"/>
    </xf>
    <xf numFmtId="3" fontId="3" fillId="0" borderId="86" xfId="777" applyNumberFormat="1" applyFont="1" applyFill="1" applyBorder="1" applyAlignment="1">
      <alignment horizontal="center" vertical="center" wrapText="1"/>
    </xf>
    <xf numFmtId="3" fontId="3" fillId="0" borderId="17" xfId="777" applyNumberFormat="1" applyFont="1" applyFill="1" applyBorder="1" applyAlignment="1">
      <alignment horizontal="center" vertical="center" wrapText="1"/>
    </xf>
    <xf numFmtId="0" fontId="3" fillId="2" borderId="15" xfId="777" applyFont="1" applyFill="1" applyBorder="1" applyAlignment="1">
      <alignment horizontal="center" vertical="center"/>
    </xf>
    <xf numFmtId="0" fontId="3" fillId="2" borderId="1" xfId="777" applyFont="1" applyFill="1" applyBorder="1" applyAlignment="1">
      <alignment horizontal="center" vertical="center"/>
    </xf>
    <xf numFmtId="0" fontId="3" fillId="2" borderId="16" xfId="777" applyFont="1" applyFill="1" applyBorder="1" applyAlignment="1">
      <alignment horizontal="center" vertical="center"/>
    </xf>
    <xf numFmtId="0" fontId="3" fillId="2" borderId="30" xfId="984" applyFont="1" applyFill="1" applyBorder="1" applyAlignment="1">
      <alignment horizontal="center" vertical="center"/>
    </xf>
    <xf numFmtId="0" fontId="3" fillId="2" borderId="31" xfId="984" applyFont="1" applyFill="1" applyBorder="1" applyAlignment="1">
      <alignment horizontal="center" vertical="center"/>
    </xf>
    <xf numFmtId="0" fontId="3" fillId="2" borderId="38" xfId="984" applyFont="1" applyFill="1" applyBorder="1" applyAlignment="1">
      <alignment horizontal="center" vertical="center"/>
    </xf>
    <xf numFmtId="0" fontId="5" fillId="0" borderId="8" xfId="777" applyFont="1" applyFill="1" applyBorder="1" applyAlignment="1">
      <alignment horizontal="center" vertical="center" wrapText="1"/>
    </xf>
    <xf numFmtId="0" fontId="5" fillId="0" borderId="9" xfId="777" applyFont="1" applyFill="1" applyBorder="1" applyAlignment="1">
      <alignment horizontal="center" vertical="center" wrapText="1"/>
    </xf>
    <xf numFmtId="0" fontId="5" fillId="0" borderId="10" xfId="777" applyFont="1" applyFill="1" applyBorder="1" applyAlignment="1">
      <alignment horizontal="center" vertical="center" wrapText="1"/>
    </xf>
    <xf numFmtId="0" fontId="3" fillId="2" borderId="12" xfId="777" applyFont="1" applyFill="1" applyBorder="1" applyAlignment="1">
      <alignment horizontal="center" vertical="center"/>
    </xf>
    <xf numFmtId="0" fontId="3" fillId="2" borderId="13" xfId="777" applyFont="1" applyFill="1" applyBorder="1" applyAlignment="1">
      <alignment horizontal="center" vertical="center"/>
    </xf>
    <xf numFmtId="0" fontId="3" fillId="2" borderId="14" xfId="777" applyFont="1" applyFill="1" applyBorder="1" applyAlignment="1">
      <alignment horizontal="center" vertical="center"/>
    </xf>
    <xf numFmtId="0" fontId="5" fillId="3" borderId="21" xfId="980" applyFont="1" applyFill="1" applyBorder="1" applyAlignment="1" applyProtection="1">
      <alignment horizontal="center" vertical="center" wrapText="1"/>
      <protection hidden="1"/>
    </xf>
    <xf numFmtId="0" fontId="5" fillId="3" borderId="22" xfId="980" applyFont="1" applyFill="1" applyBorder="1" applyAlignment="1" applyProtection="1">
      <alignment horizontal="center" vertical="center" wrapText="1"/>
      <protection hidden="1"/>
    </xf>
    <xf numFmtId="0" fontId="5" fillId="3" borderId="23" xfId="980" applyFont="1" applyFill="1" applyBorder="1" applyAlignment="1" applyProtection="1">
      <alignment horizontal="center" vertical="center" wrapText="1"/>
      <protection hidden="1"/>
    </xf>
    <xf numFmtId="0" fontId="3" fillId="0" borderId="43" xfId="777" applyFont="1" applyFill="1" applyBorder="1" applyAlignment="1">
      <alignment horizontal="left" vertical="top" wrapText="1"/>
    </xf>
    <xf numFmtId="0" fontId="3" fillId="0" borderId="69" xfId="777" applyFont="1" applyFill="1" applyBorder="1" applyAlignment="1">
      <alignment horizontal="left" vertical="top" wrapText="1"/>
    </xf>
    <xf numFmtId="3" fontId="3" fillId="3" borderId="85" xfId="777" applyNumberFormat="1" applyFont="1" applyFill="1" applyBorder="1" applyAlignment="1">
      <alignment horizontal="center" vertical="center" wrapText="1"/>
    </xf>
    <xf numFmtId="3" fontId="3" fillId="3" borderId="86" xfId="777" applyNumberFormat="1" applyFont="1" applyFill="1" applyBorder="1" applyAlignment="1">
      <alignment horizontal="center" vertical="center" wrapText="1"/>
    </xf>
    <xf numFmtId="0" fontId="5" fillId="0" borderId="53" xfId="777" applyFont="1" applyFill="1" applyBorder="1" applyAlignment="1">
      <alignment horizontal="left" vertical="center" wrapText="1"/>
    </xf>
    <xf numFmtId="0" fontId="5" fillId="0" borderId="3" xfId="777" applyFont="1" applyFill="1" applyBorder="1" applyAlignment="1">
      <alignment horizontal="left" vertical="center" wrapText="1"/>
    </xf>
    <xf numFmtId="0" fontId="5" fillId="0" borderId="84" xfId="777" applyFont="1" applyFill="1" applyBorder="1" applyAlignment="1">
      <alignment horizontal="left" vertical="center" wrapText="1"/>
    </xf>
    <xf numFmtId="0" fontId="5" fillId="0" borderId="17" xfId="777" applyFont="1" applyFill="1" applyBorder="1" applyAlignment="1">
      <alignment horizontal="left" vertical="center" wrapText="1"/>
    </xf>
    <xf numFmtId="0" fontId="5" fillId="0" borderId="3" xfId="0" applyFont="1" applyBorder="1" applyAlignment="1">
      <alignment horizontal="left"/>
    </xf>
    <xf numFmtId="0" fontId="5" fillId="0" borderId="84" xfId="0" applyFont="1" applyBorder="1" applyAlignment="1">
      <alignment horizontal="left"/>
    </xf>
    <xf numFmtId="0" fontId="5" fillId="0" borderId="17" xfId="0" applyFont="1" applyBorder="1" applyAlignment="1">
      <alignment horizontal="left"/>
    </xf>
    <xf numFmtId="0" fontId="3" fillId="0" borderId="84" xfId="0" applyFont="1" applyBorder="1" applyAlignment="1">
      <alignment horizontal="left" vertical="center" wrapText="1"/>
    </xf>
    <xf numFmtId="0" fontId="3" fillId="0" borderId="85" xfId="777" applyFont="1" applyFill="1" applyBorder="1" applyAlignment="1">
      <alignment horizontal="left" vertical="top" wrapText="1"/>
    </xf>
    <xf numFmtId="0" fontId="3" fillId="0" borderId="84" xfId="777" applyFont="1" applyFill="1" applyBorder="1" applyAlignment="1">
      <alignment horizontal="left" vertical="top" wrapText="1"/>
    </xf>
    <xf numFmtId="0" fontId="3" fillId="0" borderId="17" xfId="777" applyFont="1" applyFill="1" applyBorder="1" applyAlignment="1">
      <alignment horizontal="left" vertical="top" wrapText="1"/>
    </xf>
    <xf numFmtId="0" fontId="3" fillId="3" borderId="85" xfId="777" applyFont="1" applyFill="1" applyBorder="1" applyAlignment="1">
      <alignment horizontal="left" vertical="center" wrapText="1"/>
    </xf>
    <xf numFmtId="0" fontId="3" fillId="3" borderId="84" xfId="777" applyFont="1" applyFill="1" applyBorder="1" applyAlignment="1">
      <alignment horizontal="left" vertical="center" wrapText="1"/>
    </xf>
    <xf numFmtId="0" fontId="3" fillId="3" borderId="17" xfId="777" applyFont="1" applyFill="1" applyBorder="1" applyAlignment="1">
      <alignment horizontal="left" vertical="center" wrapText="1"/>
    </xf>
    <xf numFmtId="0" fontId="3" fillId="0" borderId="1" xfId="777" applyFont="1" applyFill="1" applyBorder="1" applyAlignment="1">
      <alignment horizontal="left" vertical="center" wrapText="1"/>
    </xf>
    <xf numFmtId="0" fontId="3" fillId="0" borderId="16" xfId="777" applyFont="1" applyFill="1" applyBorder="1" applyAlignment="1">
      <alignment horizontal="left" vertical="center" wrapText="1"/>
    </xf>
    <xf numFmtId="0" fontId="3" fillId="0" borderId="80" xfId="777" applyFont="1" applyFill="1" applyBorder="1" applyAlignment="1">
      <alignment horizontal="left" vertical="center" wrapText="1"/>
    </xf>
    <xf numFmtId="0" fontId="3" fillId="0" borderId="43" xfId="777" applyFont="1" applyFill="1" applyBorder="1" applyAlignment="1">
      <alignment horizontal="left" vertical="center" wrapText="1"/>
    </xf>
    <xf numFmtId="0" fontId="3" fillId="0" borderId="4" xfId="777" applyFont="1" applyFill="1" applyBorder="1" applyAlignment="1">
      <alignment horizontal="left" vertical="center" wrapText="1"/>
    </xf>
    <xf numFmtId="0" fontId="3" fillId="0" borderId="85" xfId="984" applyFont="1" applyBorder="1" applyAlignment="1">
      <alignment horizontal="left" vertical="center" wrapText="1"/>
    </xf>
    <xf numFmtId="0" fontId="3" fillId="0" borderId="84" xfId="984" applyFont="1" applyBorder="1" applyAlignment="1">
      <alignment horizontal="left" vertical="center" wrapText="1"/>
    </xf>
    <xf numFmtId="0" fontId="3" fillId="0" borderId="17" xfId="984" applyFont="1" applyBorder="1" applyAlignment="1">
      <alignment horizontal="left" vertical="center" wrapText="1"/>
    </xf>
    <xf numFmtId="2" fontId="3" fillId="5" borderId="85" xfId="0" applyNumberFormat="1" applyFont="1" applyFill="1" applyBorder="1" applyAlignment="1">
      <alignment vertical="center" wrapText="1"/>
    </xf>
    <xf numFmtId="2" fontId="3" fillId="5" borderId="84" xfId="0" applyNumberFormat="1" applyFont="1" applyFill="1" applyBorder="1" applyAlignment="1">
      <alignment vertical="center" wrapText="1"/>
    </xf>
    <xf numFmtId="2" fontId="3" fillId="5" borderId="17" xfId="0" applyNumberFormat="1" applyFont="1" applyFill="1" applyBorder="1" applyAlignment="1">
      <alignment vertical="center" wrapText="1"/>
    </xf>
    <xf numFmtId="0" fontId="3" fillId="0" borderId="85" xfId="6" applyFont="1" applyBorder="1" applyAlignment="1">
      <alignment vertical="center" wrapText="1"/>
    </xf>
    <xf numFmtId="0" fontId="3" fillId="0" borderId="17" xfId="6" applyFont="1" applyBorder="1" applyAlignment="1">
      <alignment vertical="center" wrapText="1"/>
    </xf>
    <xf numFmtId="0" fontId="5" fillId="32" borderId="8" xfId="19" applyFont="1" applyFill="1" applyBorder="1" applyAlignment="1">
      <alignment horizontal="center" vertical="center" wrapText="1"/>
    </xf>
    <xf numFmtId="0" fontId="5" fillId="32" borderId="9" xfId="19" applyFont="1" applyFill="1" applyBorder="1" applyAlignment="1">
      <alignment horizontal="center" vertical="center" wrapText="1"/>
    </xf>
    <xf numFmtId="0" fontId="5" fillId="32" borderId="10" xfId="19" applyFont="1" applyFill="1" applyBorder="1" applyAlignment="1">
      <alignment horizontal="center" vertical="center" wrapText="1"/>
    </xf>
    <xf numFmtId="0" fontId="3" fillId="3" borderId="85" xfId="6" applyFont="1" applyFill="1" applyBorder="1" applyAlignment="1">
      <alignment vertical="center" wrapText="1"/>
    </xf>
    <xf numFmtId="0" fontId="3" fillId="3" borderId="17" xfId="6" applyFont="1" applyFill="1" applyBorder="1" applyAlignment="1">
      <alignment vertical="center" wrapText="1"/>
    </xf>
    <xf numFmtId="191" fontId="3" fillId="0" borderId="61" xfId="982" applyNumberFormat="1" applyFont="1" applyBorder="1" applyAlignment="1">
      <alignment vertical="center" wrapText="1"/>
    </xf>
    <xf numFmtId="191" fontId="3" fillId="0" borderId="62" xfId="982" applyNumberFormat="1" applyFont="1" applyBorder="1" applyAlignment="1">
      <alignment vertical="center" wrapText="1"/>
    </xf>
    <xf numFmtId="0" fontId="3" fillId="0" borderId="85" xfId="6" applyFont="1" applyBorder="1" applyAlignment="1">
      <alignment vertical="top" wrapText="1"/>
    </xf>
    <xf numFmtId="0" fontId="3" fillId="0" borderId="17" xfId="6" applyFont="1" applyBorder="1" applyAlignment="1">
      <alignment vertical="top" wrapText="1"/>
    </xf>
    <xf numFmtId="0" fontId="3" fillId="0" borderId="1" xfId="6" applyFont="1" applyBorder="1" applyAlignment="1">
      <alignment vertical="center" wrapText="1"/>
    </xf>
    <xf numFmtId="0" fontId="3" fillId="0" borderId="16" xfId="6" applyFont="1" applyBorder="1" applyAlignment="1">
      <alignment vertical="center" wrapText="1"/>
    </xf>
    <xf numFmtId="0" fontId="3" fillId="0" borderId="85" xfId="0" applyFont="1" applyBorder="1" applyAlignment="1">
      <alignment vertical="center" wrapText="1"/>
    </xf>
    <xf numFmtId="0" fontId="3" fillId="0" borderId="17" xfId="0" applyFont="1" applyBorder="1" applyAlignment="1">
      <alignment vertical="center" wrapText="1"/>
    </xf>
    <xf numFmtId="2" fontId="3" fillId="2" borderId="1" xfId="0" applyNumberFormat="1" applyFont="1" applyFill="1" applyBorder="1" applyAlignment="1">
      <alignment vertical="center" wrapText="1"/>
    </xf>
    <xf numFmtId="2" fontId="3" fillId="2" borderId="16" xfId="0" applyNumberFormat="1" applyFont="1" applyFill="1" applyBorder="1" applyAlignment="1">
      <alignment vertical="center" wrapText="1"/>
    </xf>
    <xf numFmtId="0" fontId="5" fillId="3" borderId="3" xfId="0" applyFont="1" applyFill="1" applyBorder="1" applyAlignment="1">
      <alignment horizontal="left" vertical="center" wrapText="1"/>
    </xf>
    <xf numFmtId="0" fontId="5" fillId="3" borderId="84"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3" fillId="0" borderId="1" xfId="0" applyFont="1" applyBorder="1" applyAlignment="1">
      <alignment vertical="center" wrapText="1"/>
    </xf>
    <xf numFmtId="0" fontId="3" fillId="0" borderId="16" xfId="0" applyFont="1" applyBorder="1" applyAlignment="1">
      <alignment vertical="center" wrapText="1"/>
    </xf>
    <xf numFmtId="0" fontId="5" fillId="6" borderId="8" xfId="0" applyFont="1" applyFill="1" applyBorder="1" applyAlignment="1" applyProtection="1">
      <alignment horizontal="center" vertical="center" wrapText="1"/>
      <protection hidden="1"/>
    </xf>
    <xf numFmtId="0" fontId="5" fillId="6" borderId="9" xfId="0" applyFont="1" applyFill="1" applyBorder="1" applyAlignment="1" applyProtection="1">
      <alignment horizontal="center" vertical="center" wrapText="1"/>
      <protection hidden="1"/>
    </xf>
    <xf numFmtId="0" fontId="5" fillId="6" borderId="10" xfId="0" applyFont="1" applyFill="1" applyBorder="1" applyAlignment="1" applyProtection="1">
      <alignment horizontal="center" vertical="center" wrapText="1"/>
      <protection hidden="1"/>
    </xf>
    <xf numFmtId="0" fontId="3" fillId="6" borderId="1" xfId="0" applyFont="1" applyFill="1" applyBorder="1" applyAlignment="1">
      <alignment vertical="center" wrapText="1"/>
    </xf>
    <xf numFmtId="0" fontId="3" fillId="6" borderId="16" xfId="0" applyFont="1" applyFill="1" applyBorder="1" applyAlignment="1">
      <alignment vertical="center" wrapText="1"/>
    </xf>
    <xf numFmtId="171" fontId="3" fillId="0" borderId="84" xfId="982" applyNumberFormat="1" applyFont="1" applyFill="1" applyBorder="1" applyAlignment="1">
      <alignment vertical="center" wrapText="1" shrinkToFit="1"/>
    </xf>
    <xf numFmtId="171" fontId="3" fillId="0" borderId="17" xfId="982" applyNumberFormat="1" applyFont="1" applyFill="1" applyBorder="1" applyAlignment="1">
      <alignment vertical="center" wrapText="1" shrinkToFit="1"/>
    </xf>
    <xf numFmtId="0" fontId="3" fillId="0" borderId="12" xfId="6" applyFont="1" applyBorder="1" applyAlignment="1">
      <alignment horizontal="center" vertical="center" wrapText="1"/>
    </xf>
    <xf numFmtId="0" fontId="3" fillId="0" borderId="14" xfId="6" applyFont="1" applyBorder="1" applyAlignment="1">
      <alignment horizontal="center" vertical="center" wrapText="1"/>
    </xf>
    <xf numFmtId="0" fontId="3" fillId="0" borderId="15" xfId="6" applyFont="1" applyBorder="1" applyAlignment="1">
      <alignment horizontal="left" vertical="center" wrapText="1"/>
    </xf>
    <xf numFmtId="0" fontId="3" fillId="0" borderId="37" xfId="6" applyFont="1" applyBorder="1" applyAlignment="1">
      <alignment horizontal="left" vertical="center" wrapText="1"/>
    </xf>
    <xf numFmtId="0" fontId="3" fillId="0" borderId="27" xfId="6" applyFont="1" applyBorder="1" applyAlignment="1">
      <alignment horizontal="left" vertical="center" wrapText="1"/>
    </xf>
    <xf numFmtId="190" fontId="5" fillId="0" borderId="78" xfId="982" applyNumberFormat="1" applyFont="1" applyBorder="1" applyAlignment="1">
      <alignment horizontal="center" vertical="center" wrapText="1"/>
    </xf>
    <xf numFmtId="190" fontId="5" fillId="0" borderId="84" xfId="982" applyNumberFormat="1" applyFont="1" applyBorder="1" applyAlignment="1">
      <alignment horizontal="center" vertical="center" wrapText="1"/>
    </xf>
    <xf numFmtId="190" fontId="5" fillId="0" borderId="17" xfId="982" applyNumberFormat="1" applyFont="1" applyBorder="1" applyAlignment="1">
      <alignment horizontal="center" vertical="center" wrapText="1"/>
    </xf>
    <xf numFmtId="0" fontId="3" fillId="0" borderId="3" xfId="6" applyFont="1" applyBorder="1" applyAlignment="1">
      <alignment horizontal="center" vertical="center" wrapText="1"/>
    </xf>
    <xf numFmtId="0" fontId="3" fillId="0" borderId="17" xfId="6" applyFont="1" applyBorder="1" applyAlignment="1">
      <alignment horizontal="center" vertical="center" wrapText="1"/>
    </xf>
    <xf numFmtId="0" fontId="3" fillId="0" borderId="15" xfId="6" applyFont="1" applyBorder="1" applyAlignment="1">
      <alignment horizontal="center" vertical="center" wrapText="1"/>
    </xf>
    <xf numFmtId="0" fontId="3" fillId="0" borderId="16" xfId="6" applyFont="1" applyBorder="1" applyAlignment="1">
      <alignment horizontal="center" vertical="center" wrapText="1"/>
    </xf>
    <xf numFmtId="0" fontId="3" fillId="0" borderId="84" xfId="6" applyFont="1" applyBorder="1" applyAlignment="1">
      <alignment vertical="center" wrapText="1"/>
    </xf>
    <xf numFmtId="0" fontId="5" fillId="0" borderId="17" xfId="6" applyFont="1" applyBorder="1" applyAlignment="1">
      <alignment vertical="center" wrapText="1"/>
    </xf>
    <xf numFmtId="0" fontId="3" fillId="3" borderId="84" xfId="6" applyFont="1" applyFill="1" applyBorder="1" applyAlignment="1">
      <alignment vertical="center" wrapText="1"/>
    </xf>
    <xf numFmtId="0" fontId="3" fillId="0" borderId="1" xfId="6" applyFont="1" applyBorder="1" applyAlignment="1">
      <alignment vertical="top" wrapText="1"/>
    </xf>
    <xf numFmtId="0" fontId="3" fillId="0" borderId="16" xfId="6" applyFont="1" applyBorder="1" applyAlignment="1">
      <alignment vertical="top" wrapText="1"/>
    </xf>
    <xf numFmtId="0" fontId="5" fillId="3" borderId="15" xfId="6" applyFont="1" applyFill="1" applyBorder="1" applyAlignment="1">
      <alignment vertical="center" wrapText="1"/>
    </xf>
    <xf numFmtId="0" fontId="5" fillId="3" borderId="1" xfId="6" applyFont="1" applyFill="1" applyBorder="1" applyAlignment="1">
      <alignment vertical="center" wrapText="1"/>
    </xf>
    <xf numFmtId="0" fontId="5" fillId="3" borderId="16" xfId="6" applyFont="1" applyFill="1" applyBorder="1" applyAlignment="1">
      <alignment vertical="center" wrapText="1"/>
    </xf>
    <xf numFmtId="2" fontId="3" fillId="5" borderId="1" xfId="0" applyNumberFormat="1" applyFont="1" applyFill="1" applyBorder="1" applyAlignment="1">
      <alignment vertical="center" wrapText="1"/>
    </xf>
    <xf numFmtId="2" fontId="3" fillId="5" borderId="16" xfId="0" applyNumberFormat="1" applyFont="1" applyFill="1" applyBorder="1" applyAlignment="1">
      <alignment vertical="center" wrapText="1"/>
    </xf>
    <xf numFmtId="171" fontId="3" fillId="0" borderId="84" xfId="982" applyNumberFormat="1" applyFont="1" applyFill="1" applyBorder="1" applyAlignment="1">
      <alignment horizontal="right" vertical="center" wrapText="1" shrinkToFit="1"/>
    </xf>
    <xf numFmtId="171" fontId="3" fillId="0" borderId="17" xfId="982" applyNumberFormat="1" applyFont="1" applyFill="1" applyBorder="1" applyAlignment="1">
      <alignment horizontal="right" vertical="center" wrapText="1" shrinkToFit="1"/>
    </xf>
    <xf numFmtId="171" fontId="3" fillId="3" borderId="84" xfId="982" applyNumberFormat="1" applyFont="1" applyFill="1" applyBorder="1" applyAlignment="1">
      <alignment horizontal="left" vertical="center" wrapText="1" shrinkToFit="1"/>
    </xf>
    <xf numFmtId="171" fontId="3" fillId="3" borderId="17" xfId="982" applyNumberFormat="1" applyFont="1" applyFill="1" applyBorder="1" applyAlignment="1">
      <alignment horizontal="left" vertical="center" wrapText="1" shrinkToFit="1"/>
    </xf>
    <xf numFmtId="0" fontId="3" fillId="0" borderId="85" xfId="7" applyFont="1" applyBorder="1" applyAlignment="1">
      <alignment vertical="top" wrapText="1"/>
    </xf>
    <xf numFmtId="0" fontId="3" fillId="0" borderId="17" xfId="7" applyFont="1" applyBorder="1" applyAlignment="1">
      <alignment vertical="top"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37" xfId="0" applyFont="1" applyBorder="1" applyAlignment="1">
      <alignment horizontal="center" wrapText="1"/>
    </xf>
    <xf numFmtId="0" fontId="3" fillId="0" borderId="27" xfId="0" applyFont="1" applyBorder="1" applyAlignment="1">
      <alignment horizontal="center" wrapText="1"/>
    </xf>
    <xf numFmtId="171" fontId="3" fillId="0" borderId="3" xfId="982" applyNumberFormat="1" applyFont="1" applyFill="1" applyBorder="1" applyAlignment="1">
      <alignment vertical="center" wrapText="1" shrinkToFit="1"/>
    </xf>
    <xf numFmtId="194" fontId="47" fillId="0" borderId="1" xfId="0" applyNumberFormat="1" applyFont="1" applyBorder="1" applyAlignment="1">
      <alignment horizontal="right" vertical="center" wrapText="1"/>
    </xf>
    <xf numFmtId="194" fontId="47" fillId="0" borderId="16" xfId="0" applyNumberFormat="1" applyFont="1" applyBorder="1" applyAlignment="1">
      <alignment horizontal="right" vertical="center" wrapText="1"/>
    </xf>
    <xf numFmtId="194" fontId="47" fillId="0" borderId="6" xfId="0" applyNumberFormat="1" applyFont="1" applyBorder="1" applyAlignment="1">
      <alignment horizontal="right" vertical="center" wrapText="1"/>
    </xf>
    <xf numFmtId="194" fontId="47" fillId="0" borderId="36" xfId="0" applyNumberFormat="1" applyFont="1" applyBorder="1" applyAlignment="1">
      <alignment horizontal="right" vertical="center" wrapText="1"/>
    </xf>
    <xf numFmtId="194" fontId="47" fillId="0" borderId="86" xfId="0" applyNumberFormat="1" applyFont="1" applyBorder="1" applyAlignment="1">
      <alignment horizontal="right" vertical="center" wrapText="1"/>
    </xf>
    <xf numFmtId="194" fontId="47" fillId="0" borderId="80" xfId="0" applyNumberFormat="1" applyFont="1" applyBorder="1" applyAlignment="1">
      <alignment horizontal="right" vertical="center" wrapText="1"/>
    </xf>
    <xf numFmtId="194" fontId="47" fillId="0" borderId="81" xfId="0" applyNumberFormat="1" applyFont="1" applyBorder="1" applyAlignment="1">
      <alignment horizontal="right" vertical="center" wrapText="1"/>
    </xf>
    <xf numFmtId="0" fontId="48" fillId="4" borderId="21" xfId="0" applyFont="1" applyFill="1" applyBorder="1" applyAlignment="1">
      <alignment horizontal="center" vertical="center" wrapText="1"/>
    </xf>
    <xf numFmtId="0" fontId="48" fillId="4" borderId="22" xfId="0" applyFont="1" applyFill="1" applyBorder="1" applyAlignment="1">
      <alignment horizontal="center" vertical="center" wrapText="1"/>
    </xf>
    <xf numFmtId="0" fontId="48" fillId="4" borderId="23" xfId="0" applyFont="1" applyFill="1" applyBorder="1" applyAlignment="1">
      <alignment horizontal="center" vertical="center" wrapText="1"/>
    </xf>
    <xf numFmtId="0" fontId="3" fillId="0" borderId="7" xfId="7" applyFont="1" applyBorder="1" applyAlignment="1">
      <alignment vertical="top" wrapText="1"/>
    </xf>
    <xf numFmtId="0" fontId="3" fillId="0" borderId="57" xfId="7" applyFont="1" applyBorder="1" applyAlignment="1">
      <alignment vertical="top" wrapText="1"/>
    </xf>
    <xf numFmtId="166" fontId="48" fillId="0" borderId="4" xfId="0" applyNumberFormat="1" applyFont="1" applyBorder="1" applyAlignment="1">
      <alignment horizontal="right" vertical="center" wrapText="1"/>
    </xf>
    <xf numFmtId="166" fontId="48" fillId="0" borderId="29" xfId="0" applyNumberFormat="1" applyFont="1" applyBorder="1" applyAlignment="1">
      <alignment horizontal="right" vertical="center" wrapText="1"/>
    </xf>
    <xf numFmtId="166" fontId="48" fillId="0" borderId="1" xfId="0" applyNumberFormat="1" applyFont="1" applyBorder="1" applyAlignment="1">
      <alignment horizontal="right" vertical="center" wrapText="1"/>
    </xf>
    <xf numFmtId="166" fontId="48" fillId="0" borderId="16" xfId="0" applyNumberFormat="1" applyFont="1" applyBorder="1" applyAlignment="1">
      <alignment horizontal="right" vertical="center" wrapText="1"/>
    </xf>
    <xf numFmtId="166" fontId="48" fillId="3" borderId="80" xfId="0" applyNumberFormat="1" applyFont="1" applyFill="1" applyBorder="1" applyAlignment="1">
      <alignment horizontal="right" vertical="center" wrapText="1"/>
    </xf>
    <xf numFmtId="166" fontId="48" fillId="3" borderId="81" xfId="0" applyNumberFormat="1" applyFont="1" applyFill="1" applyBorder="1" applyAlignment="1">
      <alignment horizontal="right" vertical="center" wrapText="1"/>
    </xf>
    <xf numFmtId="0" fontId="3" fillId="3" borderId="3" xfId="983" applyFont="1" applyFill="1" applyBorder="1" applyAlignment="1">
      <alignment horizontal="left" vertical="center" wrapText="1"/>
    </xf>
    <xf numFmtId="0" fontId="3" fillId="3" borderId="17" xfId="983" applyFont="1" applyFill="1" applyBorder="1" applyAlignment="1">
      <alignment horizontal="left" vertical="center" wrapText="1"/>
    </xf>
    <xf numFmtId="0" fontId="5" fillId="4" borderId="21" xfId="7" applyFont="1" applyFill="1" applyBorder="1" applyAlignment="1" applyProtection="1">
      <alignment horizontal="right" vertical="center" wrapText="1"/>
      <protection hidden="1"/>
    </xf>
    <xf numFmtId="0" fontId="5" fillId="4" borderId="22" xfId="7" applyFont="1" applyFill="1" applyBorder="1" applyAlignment="1" applyProtection="1">
      <alignment horizontal="right" vertical="center" wrapText="1"/>
      <protection hidden="1"/>
    </xf>
    <xf numFmtId="0" fontId="5" fillId="4" borderId="23" xfId="7" applyFont="1" applyFill="1" applyBorder="1" applyAlignment="1" applyProtection="1">
      <alignment horizontal="right" vertical="center" wrapText="1"/>
      <protection hidden="1"/>
    </xf>
    <xf numFmtId="190" fontId="5" fillId="0" borderId="78" xfId="982" applyNumberFormat="1" applyFont="1" applyBorder="1" applyAlignment="1">
      <alignment horizontal="right" vertical="center" wrapText="1"/>
    </xf>
    <xf numFmtId="190" fontId="5" fillId="0" borderId="84" xfId="982" applyNumberFormat="1" applyFont="1" applyBorder="1" applyAlignment="1">
      <alignment horizontal="right" vertical="center" wrapText="1"/>
    </xf>
    <xf numFmtId="190" fontId="5" fillId="0" borderId="17" xfId="982" applyNumberFormat="1" applyFont="1" applyBorder="1" applyAlignment="1">
      <alignment horizontal="right" vertical="center" wrapText="1"/>
    </xf>
    <xf numFmtId="0" fontId="3" fillId="3" borderId="58" xfId="983" applyFont="1" applyFill="1" applyBorder="1" applyAlignment="1">
      <alignment horizontal="left" vertical="center" wrapText="1"/>
    </xf>
    <xf numFmtId="0" fontId="3" fillId="3" borderId="41" xfId="983" applyFont="1" applyFill="1" applyBorder="1" applyAlignment="1">
      <alignment horizontal="left" vertical="center" wrapText="1"/>
    </xf>
    <xf numFmtId="0" fontId="3" fillId="6" borderId="85" xfId="0" applyFont="1" applyFill="1" applyBorder="1" applyAlignment="1">
      <alignment horizontal="left" vertical="center" wrapText="1"/>
    </xf>
    <xf numFmtId="0" fontId="3" fillId="6" borderId="17" xfId="0" applyFont="1" applyFill="1" applyBorder="1" applyAlignment="1">
      <alignment horizontal="left" vertical="center" wrapText="1"/>
    </xf>
    <xf numFmtId="171" fontId="3" fillId="0" borderId="3" xfId="982" applyNumberFormat="1" applyFont="1" applyFill="1" applyBorder="1" applyAlignment="1">
      <alignment horizontal="left" vertical="center" wrapText="1" shrinkToFit="1"/>
    </xf>
    <xf numFmtId="171" fontId="3" fillId="0" borderId="17" xfId="982" applyNumberFormat="1" applyFont="1" applyFill="1" applyBorder="1" applyAlignment="1">
      <alignment horizontal="left" vertical="center" wrapText="1" shrinkToFit="1"/>
    </xf>
    <xf numFmtId="0" fontId="3" fillId="0" borderId="39" xfId="7" applyFont="1" applyBorder="1" applyAlignment="1">
      <alignment horizontal="left" vertical="center" wrapText="1"/>
    </xf>
    <xf numFmtId="0" fontId="3" fillId="0" borderId="41" xfId="7" applyFont="1" applyBorder="1" applyAlignment="1">
      <alignment horizontal="left" vertical="center" wrapText="1"/>
    </xf>
    <xf numFmtId="0" fontId="3" fillId="3" borderId="58" xfId="6" applyFont="1" applyFill="1" applyBorder="1" applyAlignment="1">
      <alignment horizontal="left" vertical="center" wrapText="1"/>
    </xf>
    <xf numFmtId="0" fontId="3" fillId="3" borderId="40" xfId="6" applyFont="1" applyFill="1" applyBorder="1" applyAlignment="1">
      <alignment horizontal="left" vertical="center" wrapText="1"/>
    </xf>
    <xf numFmtId="0" fontId="3" fillId="3" borderId="41" xfId="6" applyFont="1" applyFill="1" applyBorder="1" applyAlignment="1">
      <alignment horizontal="left" vertical="center" wrapText="1"/>
    </xf>
    <xf numFmtId="0" fontId="47" fillId="3" borderId="63" xfId="976" applyFont="1" applyFill="1" applyBorder="1" applyAlignment="1">
      <alignment horizontal="center" vertical="center" wrapText="1"/>
    </xf>
    <xf numFmtId="0" fontId="47" fillId="3" borderId="1" xfId="17" applyFont="1" applyFill="1" applyBorder="1" applyAlignment="1">
      <alignment horizontal="left" vertical="center" wrapText="1"/>
    </xf>
    <xf numFmtId="0" fontId="47" fillId="3" borderId="16" xfId="17" applyFont="1" applyFill="1" applyBorder="1" applyAlignment="1">
      <alignment horizontal="left" vertical="center" wrapText="1"/>
    </xf>
    <xf numFmtId="0" fontId="47" fillId="0" borderId="1" xfId="17" applyFont="1" applyBorder="1" applyAlignment="1">
      <alignment horizontal="left" vertical="center" wrapText="1"/>
    </xf>
    <xf numFmtId="0" fontId="47" fillId="0" borderId="16" xfId="17" applyFont="1" applyBorder="1" applyAlignment="1">
      <alignment horizontal="left" vertical="center" wrapText="1"/>
    </xf>
    <xf numFmtId="168" fontId="5" fillId="4" borderId="15" xfId="15" applyNumberFormat="1" applyFont="1" applyFill="1" applyBorder="1" applyAlignment="1">
      <alignment horizontal="left" vertical="center" wrapText="1"/>
    </xf>
    <xf numFmtId="168" fontId="5" fillId="4" borderId="1" xfId="15" applyNumberFormat="1" applyFont="1" applyFill="1" applyBorder="1" applyAlignment="1">
      <alignment horizontal="left" vertical="center" wrapText="1"/>
    </xf>
    <xf numFmtId="168" fontId="5" fillId="4" borderId="16" xfId="15" applyNumberFormat="1" applyFont="1" applyFill="1" applyBorder="1" applyAlignment="1">
      <alignment horizontal="left" vertical="center" wrapText="1"/>
    </xf>
    <xf numFmtId="0" fontId="47" fillId="0" borderId="1" xfId="17" applyFont="1" applyBorder="1" applyAlignment="1">
      <alignment horizontal="center"/>
    </xf>
    <xf numFmtId="0" fontId="47" fillId="0" borderId="16" xfId="17" applyFont="1" applyBorder="1" applyAlignment="1">
      <alignment horizontal="center"/>
    </xf>
    <xf numFmtId="0" fontId="47" fillId="0" borderId="1" xfId="17" applyFont="1" applyBorder="1" applyAlignment="1">
      <alignment horizontal="center" vertical="center"/>
    </xf>
    <xf numFmtId="0" fontId="47" fillId="0" borderId="16" xfId="17" applyFont="1" applyBorder="1" applyAlignment="1">
      <alignment horizontal="center" vertical="center"/>
    </xf>
    <xf numFmtId="168" fontId="5" fillId="4" borderId="12" xfId="15" applyNumberFormat="1" applyFont="1" applyFill="1" applyBorder="1" applyAlignment="1">
      <alignment horizontal="left" vertical="center" wrapText="1"/>
    </xf>
    <xf numFmtId="168" fontId="5" fillId="4" borderId="13" xfId="15" applyNumberFormat="1" applyFont="1" applyFill="1" applyBorder="1" applyAlignment="1">
      <alignment horizontal="left" vertical="center" wrapText="1"/>
    </xf>
    <xf numFmtId="168" fontId="5" fillId="4" borderId="14" xfId="15" applyNumberFormat="1" applyFont="1" applyFill="1" applyBorder="1" applyAlignment="1">
      <alignment horizontal="left" vertical="center" wrapText="1"/>
    </xf>
    <xf numFmtId="168" fontId="5" fillId="4" borderId="1" xfId="15" applyNumberFormat="1" applyFont="1" applyFill="1" applyBorder="1" applyAlignment="1">
      <alignment horizontal="center" vertical="center"/>
    </xf>
    <xf numFmtId="168" fontId="5" fillId="4" borderId="16" xfId="15" applyNumberFormat="1" applyFont="1" applyFill="1" applyBorder="1" applyAlignment="1">
      <alignment horizontal="center" vertical="center"/>
    </xf>
    <xf numFmtId="0" fontId="47" fillId="0" borderId="1" xfId="17" applyFont="1" applyBorder="1" applyAlignment="1">
      <alignment horizontal="center" vertical="center" wrapText="1"/>
    </xf>
    <xf numFmtId="0" fontId="47" fillId="0" borderId="16" xfId="17" applyFont="1" applyBorder="1" applyAlignment="1">
      <alignment horizontal="center" vertical="center" wrapText="1"/>
    </xf>
    <xf numFmtId="0" fontId="47" fillId="3" borderId="26" xfId="17" applyFont="1" applyFill="1" applyBorder="1" applyAlignment="1">
      <alignment horizontal="left" vertical="center" wrapText="1"/>
    </xf>
    <xf numFmtId="0" fontId="47" fillId="3" borderId="27" xfId="17" applyFont="1" applyFill="1" applyBorder="1" applyAlignment="1">
      <alignment horizontal="left" vertical="center" wrapText="1"/>
    </xf>
    <xf numFmtId="0" fontId="47" fillId="0" borderId="85" xfId="17" applyFont="1" applyBorder="1" applyAlignment="1">
      <alignment horizontal="left" vertical="center" wrapText="1"/>
    </xf>
    <xf numFmtId="0" fontId="47" fillId="0" borderId="84" xfId="17" applyFont="1" applyBorder="1" applyAlignment="1">
      <alignment horizontal="left" vertical="center" wrapText="1"/>
    </xf>
    <xf numFmtId="0" fontId="47" fillId="0" borderId="17" xfId="17" applyFont="1" applyBorder="1" applyAlignment="1">
      <alignment horizontal="left" vertical="center" wrapText="1"/>
    </xf>
    <xf numFmtId="0" fontId="47" fillId="6" borderId="3" xfId="976" applyFont="1" applyFill="1" applyBorder="1" applyAlignment="1">
      <alignment horizontal="center" vertical="center" wrapText="1"/>
    </xf>
    <xf numFmtId="0" fontId="47" fillId="6" borderId="84" xfId="976" applyFont="1" applyFill="1" applyBorder="1" applyAlignment="1">
      <alignment horizontal="center" vertical="center" wrapText="1"/>
    </xf>
    <xf numFmtId="0" fontId="47" fillId="6" borderId="17" xfId="976" applyFont="1" applyFill="1" applyBorder="1" applyAlignment="1">
      <alignment horizontal="center" vertical="center" wrapText="1"/>
    </xf>
    <xf numFmtId="0" fontId="47" fillId="0" borderId="30" xfId="975" applyFont="1" applyBorder="1" applyAlignment="1">
      <alignment horizontal="center" vertical="center" wrapText="1"/>
    </xf>
    <xf numFmtId="0" fontId="47" fillId="0" borderId="31" xfId="975" applyFont="1" applyBorder="1" applyAlignment="1">
      <alignment horizontal="center" vertical="center" wrapText="1"/>
    </xf>
    <xf numFmtId="0" fontId="47" fillId="0" borderId="38" xfId="975" applyFont="1" applyBorder="1" applyAlignment="1">
      <alignment horizontal="center" vertical="center" wrapText="1"/>
    </xf>
    <xf numFmtId="0" fontId="48" fillId="4" borderId="21" xfId="976" applyFont="1" applyFill="1" applyBorder="1" applyAlignment="1" applyProtection="1">
      <alignment horizontal="center" vertical="center" wrapText="1"/>
      <protection hidden="1"/>
    </xf>
    <xf numFmtId="0" fontId="48" fillId="4" borderId="22" xfId="976" applyFont="1" applyFill="1" applyBorder="1" applyAlignment="1" applyProtection="1">
      <alignment horizontal="center" vertical="center" wrapText="1"/>
      <protection hidden="1"/>
    </xf>
    <xf numFmtId="0" fontId="48" fillId="4" borderId="23" xfId="976" applyFont="1" applyFill="1" applyBorder="1" applyAlignment="1" applyProtection="1">
      <alignment horizontal="center" vertical="center" wrapText="1"/>
      <protection hidden="1"/>
    </xf>
    <xf numFmtId="0" fontId="48" fillId="6" borderId="3" xfId="976" applyFont="1" applyFill="1" applyBorder="1" applyAlignment="1">
      <alignment horizontal="center" vertical="center" wrapText="1"/>
    </xf>
    <xf numFmtId="0" fontId="48" fillId="6" borderId="84" xfId="976" applyFont="1" applyFill="1" applyBorder="1" applyAlignment="1">
      <alignment horizontal="center" vertical="center" wrapText="1"/>
    </xf>
    <xf numFmtId="0" fontId="48" fillId="6" borderId="17" xfId="976" applyFont="1" applyFill="1" applyBorder="1" applyAlignment="1">
      <alignment horizontal="center" vertical="center" wrapText="1"/>
    </xf>
    <xf numFmtId="0" fontId="48" fillId="0" borderId="56" xfId="975" applyFont="1" applyBorder="1" applyAlignment="1">
      <alignment horizontal="center" vertical="center" wrapText="1"/>
    </xf>
    <xf numFmtId="0" fontId="48" fillId="0" borderId="63" xfId="975" applyFont="1" applyBorder="1" applyAlignment="1">
      <alignment horizontal="center" vertical="center" wrapText="1"/>
    </xf>
    <xf numFmtId="0" fontId="48" fillId="0" borderId="65" xfId="975" applyFont="1" applyBorder="1" applyAlignment="1">
      <alignment horizontal="center" vertical="center" wrapText="1"/>
    </xf>
    <xf numFmtId="0" fontId="47" fillId="0" borderId="58" xfId="975" applyFont="1" applyBorder="1" applyAlignment="1">
      <alignment horizontal="center"/>
    </xf>
    <xf numFmtId="0" fontId="47" fillId="0" borderId="40" xfId="975" applyFont="1" applyBorder="1" applyAlignment="1">
      <alignment horizontal="center"/>
    </xf>
    <xf numFmtId="0" fontId="47" fillId="0" borderId="41" xfId="975" applyFont="1" applyBorder="1" applyAlignment="1">
      <alignment horizontal="center"/>
    </xf>
    <xf numFmtId="0" fontId="47" fillId="0" borderId="3" xfId="975" applyFont="1" applyBorder="1" applyAlignment="1">
      <alignment horizontal="center"/>
    </xf>
    <xf numFmtId="0" fontId="47" fillId="0" borderId="84" xfId="975" applyFont="1" applyBorder="1" applyAlignment="1">
      <alignment horizontal="center"/>
    </xf>
    <xf numFmtId="0" fontId="47" fillId="0" borderId="17" xfId="975" applyFont="1" applyBorder="1" applyAlignment="1">
      <alignment horizontal="center"/>
    </xf>
    <xf numFmtId="0" fontId="47" fillId="0" borderId="15" xfId="0" applyFont="1" applyBorder="1" applyAlignment="1">
      <alignment horizontal="justify" vertical="top" wrapText="1"/>
    </xf>
    <xf numFmtId="0" fontId="47" fillId="0" borderId="1" xfId="0" applyFont="1" applyBorder="1" applyAlignment="1">
      <alignment horizontal="justify" vertical="top" wrapText="1"/>
    </xf>
    <xf numFmtId="0" fontId="47" fillId="0" borderId="16" xfId="0" applyFont="1" applyBorder="1" applyAlignment="1">
      <alignment horizontal="justify" vertical="top" wrapText="1"/>
    </xf>
    <xf numFmtId="0" fontId="47" fillId="0" borderId="85" xfId="976" applyFont="1" applyBorder="1" applyAlignment="1">
      <alignment horizontal="left" vertical="center" wrapText="1"/>
    </xf>
    <xf numFmtId="0" fontId="47" fillId="0" borderId="84" xfId="976" applyFont="1" applyBorder="1" applyAlignment="1">
      <alignment horizontal="left" vertical="center" wrapText="1"/>
    </xf>
    <xf numFmtId="0" fontId="47" fillId="0" borderId="17" xfId="976" applyFont="1" applyBorder="1" applyAlignment="1">
      <alignment horizontal="left" vertical="center" wrapText="1"/>
    </xf>
    <xf numFmtId="3" fontId="47" fillId="0" borderId="85" xfId="976" applyNumberFormat="1" applyFont="1" applyBorder="1" applyAlignment="1">
      <alignment horizontal="left" vertical="center" wrapText="1"/>
    </xf>
    <xf numFmtId="3" fontId="47" fillId="0" borderId="84" xfId="976" applyNumberFormat="1" applyFont="1" applyBorder="1" applyAlignment="1">
      <alignment horizontal="left" vertical="center" wrapText="1"/>
    </xf>
    <xf numFmtId="3" fontId="47" fillId="0" borderId="17" xfId="976" applyNumberFormat="1" applyFont="1" applyBorder="1" applyAlignment="1">
      <alignment horizontal="left" vertical="center" wrapText="1"/>
    </xf>
    <xf numFmtId="0" fontId="54" fillId="0" borderId="1" xfId="976" applyFont="1" applyBorder="1" applyAlignment="1">
      <alignment horizontal="left" vertical="center" wrapText="1"/>
    </xf>
    <xf numFmtId="0" fontId="54" fillId="0" borderId="16" xfId="976" applyFont="1" applyBorder="1" applyAlignment="1">
      <alignment horizontal="left" vertical="center" wrapText="1"/>
    </xf>
    <xf numFmtId="0" fontId="54" fillId="0" borderId="80" xfId="976" applyFont="1" applyBorder="1" applyAlignment="1">
      <alignment horizontal="left" vertical="center" wrapText="1"/>
    </xf>
    <xf numFmtId="0" fontId="54" fillId="0" borderId="81" xfId="976" applyFont="1" applyBorder="1" applyAlignment="1">
      <alignment horizontal="left" vertical="center" wrapText="1"/>
    </xf>
    <xf numFmtId="0" fontId="47" fillId="0" borderId="79" xfId="0" applyFont="1" applyBorder="1" applyAlignment="1">
      <alignment horizontal="justify" vertical="top" wrapText="1"/>
    </xf>
    <xf numFmtId="0" fontId="47" fillId="0" borderId="80" xfId="0" applyFont="1" applyBorder="1" applyAlignment="1">
      <alignment horizontal="justify" vertical="top" wrapText="1"/>
    </xf>
    <xf numFmtId="0" fontId="47" fillId="0" borderId="81" xfId="0" applyFont="1" applyBorder="1" applyAlignment="1">
      <alignment horizontal="justify" vertical="top" wrapText="1"/>
    </xf>
    <xf numFmtId="3" fontId="5" fillId="4" borderId="21" xfId="976" applyNumberFormat="1" applyFont="1" applyFill="1" applyBorder="1" applyAlignment="1">
      <alignment horizontal="center" vertical="center" wrapText="1"/>
    </xf>
    <xf numFmtId="3" fontId="5" fillId="4" borderId="22" xfId="976" applyNumberFormat="1" applyFont="1" applyFill="1" applyBorder="1" applyAlignment="1">
      <alignment horizontal="center" vertical="center" wrapText="1"/>
    </xf>
    <xf numFmtId="3" fontId="5" fillId="4" borderId="23" xfId="976" applyNumberFormat="1" applyFont="1" applyFill="1" applyBorder="1" applyAlignment="1">
      <alignment horizontal="center" vertical="center" wrapText="1"/>
    </xf>
    <xf numFmtId="0" fontId="54" fillId="0" borderId="4" xfId="976" applyFont="1" applyBorder="1" applyAlignment="1">
      <alignment horizontal="left" vertical="center"/>
    </xf>
    <xf numFmtId="0" fontId="54" fillId="0" borderId="29" xfId="976" applyFont="1" applyBorder="1" applyAlignment="1">
      <alignment horizontal="left" vertical="center"/>
    </xf>
    <xf numFmtId="0" fontId="54" fillId="0" borderId="1" xfId="976" applyFont="1" applyBorder="1" applyAlignment="1">
      <alignment horizontal="left" vertical="center"/>
    </xf>
    <xf numFmtId="0" fontId="54" fillId="0" borderId="16" xfId="976" applyFont="1" applyBorder="1" applyAlignment="1">
      <alignment horizontal="left" vertical="center"/>
    </xf>
    <xf numFmtId="3" fontId="47" fillId="0" borderId="85" xfId="976" applyNumberFormat="1" applyFont="1" applyBorder="1" applyAlignment="1">
      <alignment horizontal="center" vertical="center" wrapText="1"/>
    </xf>
    <xf numFmtId="3" fontId="47" fillId="0" borderId="84" xfId="976" applyNumberFormat="1" applyFont="1" applyBorder="1" applyAlignment="1">
      <alignment horizontal="center" vertical="center" wrapText="1"/>
    </xf>
    <xf numFmtId="3" fontId="47" fillId="0" borderId="17" xfId="976" applyNumberFormat="1" applyFont="1" applyBorder="1" applyAlignment="1">
      <alignment horizontal="center" vertical="center" wrapText="1"/>
    </xf>
    <xf numFmtId="3" fontId="48" fillId="31" borderId="85" xfId="976" applyNumberFormat="1" applyFont="1" applyFill="1" applyBorder="1" applyAlignment="1">
      <alignment horizontal="center" vertical="center" wrapText="1"/>
    </xf>
    <xf numFmtId="3" fontId="48" fillId="31" borderId="84" xfId="976" applyNumberFormat="1" applyFont="1" applyFill="1" applyBorder="1" applyAlignment="1">
      <alignment horizontal="center" vertical="center" wrapText="1"/>
    </xf>
    <xf numFmtId="3" fontId="48" fillId="31" borderId="17" xfId="976" applyNumberFormat="1" applyFont="1" applyFill="1" applyBorder="1" applyAlignment="1">
      <alignment horizontal="center" vertical="center" wrapText="1"/>
    </xf>
    <xf numFmtId="0" fontId="48" fillId="3" borderId="61" xfId="976" applyFont="1" applyFill="1" applyBorder="1" applyAlignment="1">
      <alignment horizontal="center" vertical="center" wrapText="1"/>
    </xf>
    <xf numFmtId="0" fontId="48" fillId="3" borderId="60" xfId="976" applyFont="1" applyFill="1" applyBorder="1" applyAlignment="1">
      <alignment horizontal="center" vertical="center" wrapText="1"/>
    </xf>
    <xf numFmtId="0" fontId="48" fillId="3" borderId="62" xfId="976" applyFont="1" applyFill="1" applyBorder="1" applyAlignment="1">
      <alignment horizontal="center" vertical="center" wrapText="1"/>
    </xf>
    <xf numFmtId="0" fontId="47" fillId="0" borderId="1" xfId="976" applyFont="1" applyBorder="1" applyAlignment="1">
      <alignment horizontal="left" vertical="center" wrapText="1"/>
    </xf>
    <xf numFmtId="0" fontId="47" fillId="0" borderId="16" xfId="976" applyFont="1" applyBorder="1" applyAlignment="1">
      <alignment horizontal="left" vertical="center" wrapText="1"/>
    </xf>
    <xf numFmtId="0" fontId="48" fillId="4" borderId="8" xfId="976" applyFont="1" applyFill="1" applyBorder="1" applyAlignment="1">
      <alignment horizontal="center" vertical="center" wrapText="1"/>
    </xf>
    <xf numFmtId="0" fontId="48" fillId="4" borderId="9" xfId="976" applyFont="1" applyFill="1" applyBorder="1" applyAlignment="1">
      <alignment horizontal="center" vertical="center" wrapText="1"/>
    </xf>
    <xf numFmtId="0" fontId="48" fillId="4" borderId="10" xfId="976" applyFont="1" applyFill="1" applyBorder="1" applyAlignment="1">
      <alignment horizontal="center" vertical="center" wrapText="1"/>
    </xf>
    <xf numFmtId="0" fontId="47" fillId="3" borderId="7" xfId="976" applyFont="1" applyFill="1" applyBorder="1" applyAlignment="1">
      <alignment horizontal="left" vertical="center" wrapText="1"/>
    </xf>
    <xf numFmtId="0" fontId="47" fillId="3" borderId="54" xfId="976" applyFont="1" applyFill="1" applyBorder="1" applyAlignment="1">
      <alignment horizontal="left" vertical="center" wrapText="1"/>
    </xf>
    <xf numFmtId="0" fontId="47" fillId="6" borderId="57" xfId="976" applyFont="1" applyFill="1" applyBorder="1" applyAlignment="1">
      <alignment horizontal="left" vertical="center" wrapText="1"/>
    </xf>
    <xf numFmtId="0" fontId="47" fillId="3" borderId="85" xfId="976" applyFont="1" applyFill="1" applyBorder="1" applyAlignment="1">
      <alignment horizontal="left" vertical="center" wrapText="1"/>
    </xf>
    <xf numFmtId="0" fontId="47" fillId="3" borderId="84" xfId="976" applyFont="1" applyFill="1" applyBorder="1" applyAlignment="1">
      <alignment horizontal="left" vertical="center" wrapText="1"/>
    </xf>
    <xf numFmtId="0" fontId="47" fillId="6" borderId="17" xfId="976" applyFont="1" applyFill="1" applyBorder="1" applyAlignment="1">
      <alignment horizontal="left" vertical="center" wrapText="1"/>
    </xf>
    <xf numFmtId="0" fontId="3" fillId="0" borderId="85" xfId="976" applyFont="1" applyBorder="1" applyAlignment="1">
      <alignment horizontal="left" vertical="center" wrapText="1"/>
    </xf>
    <xf numFmtId="0" fontId="3" fillId="0" borderId="84" xfId="976" applyFont="1" applyBorder="1" applyAlignment="1">
      <alignment horizontal="left" vertical="center" wrapText="1"/>
    </xf>
    <xf numFmtId="0" fontId="3" fillId="0" borderId="17" xfId="976" applyFont="1" applyBorder="1" applyAlignment="1">
      <alignment horizontal="left" vertical="center" wrapText="1"/>
    </xf>
    <xf numFmtId="0" fontId="47" fillId="3" borderId="17" xfId="976" applyFont="1" applyFill="1" applyBorder="1" applyAlignment="1">
      <alignment horizontal="left" vertical="center" wrapText="1"/>
    </xf>
    <xf numFmtId="0" fontId="48" fillId="0" borderId="58" xfId="976" applyFont="1" applyBorder="1" applyAlignment="1">
      <alignment horizontal="left" vertical="center" wrapText="1"/>
    </xf>
    <xf numFmtId="0" fontId="48" fillId="0" borderId="41" xfId="976" applyFont="1" applyBorder="1" applyAlignment="1">
      <alignment horizontal="left" vertical="center" wrapText="1"/>
    </xf>
    <xf numFmtId="0" fontId="48" fillId="3" borderId="3" xfId="976" applyFont="1" applyFill="1" applyBorder="1" applyAlignment="1">
      <alignment horizontal="left" vertical="center" wrapText="1"/>
    </xf>
    <xf numFmtId="0" fontId="48" fillId="3" borderId="17" xfId="976" applyFont="1" applyFill="1" applyBorder="1" applyAlignment="1">
      <alignment horizontal="left" vertical="center" wrapText="1"/>
    </xf>
    <xf numFmtId="0" fontId="3" fillId="0" borderId="60" xfId="976" applyFont="1" applyBorder="1" applyAlignment="1">
      <alignment horizontal="left" vertical="center" wrapText="1"/>
    </xf>
    <xf numFmtId="0" fontId="3" fillId="0" borderId="62" xfId="976" applyFont="1" applyBorder="1" applyAlignment="1">
      <alignment horizontal="left" vertical="center" wrapText="1"/>
    </xf>
    <xf numFmtId="0" fontId="48" fillId="3" borderId="78" xfId="976" applyFont="1" applyFill="1" applyBorder="1" applyAlignment="1">
      <alignment horizontal="left" vertical="center" wrapText="1"/>
    </xf>
    <xf numFmtId="0" fontId="48" fillId="3" borderId="62" xfId="976" applyFont="1" applyFill="1" applyBorder="1" applyAlignment="1">
      <alignment horizontal="left" vertical="center" wrapText="1"/>
    </xf>
    <xf numFmtId="0" fontId="48" fillId="4" borderId="55" xfId="976" applyFont="1" applyFill="1" applyBorder="1" applyAlignment="1">
      <alignment horizontal="center" vertical="center" wrapText="1"/>
    </xf>
    <xf numFmtId="0" fontId="48" fillId="4" borderId="22" xfId="976" applyFont="1" applyFill="1" applyBorder="1" applyAlignment="1">
      <alignment horizontal="center" vertical="center" wrapText="1"/>
    </xf>
    <xf numFmtId="0" fontId="48" fillId="4" borderId="23" xfId="976" applyFont="1" applyFill="1" applyBorder="1" applyAlignment="1">
      <alignment horizontal="center" vertical="center" wrapText="1"/>
    </xf>
    <xf numFmtId="3" fontId="47" fillId="0" borderId="39" xfId="976" applyNumberFormat="1" applyFont="1" applyBorder="1" applyAlignment="1">
      <alignment horizontal="center" vertical="center" wrapText="1"/>
    </xf>
    <xf numFmtId="3" fontId="47" fillId="0" borderId="40" xfId="976" applyNumberFormat="1" applyFont="1" applyBorder="1" applyAlignment="1">
      <alignment horizontal="center" vertical="center" wrapText="1"/>
    </xf>
    <xf numFmtId="3" fontId="47" fillId="0" borderId="41" xfId="976" applyNumberFormat="1" applyFont="1" applyBorder="1" applyAlignment="1">
      <alignment horizontal="center" vertical="center" wrapText="1"/>
    </xf>
    <xf numFmtId="0" fontId="48" fillId="0" borderId="21" xfId="975" applyFont="1" applyBorder="1" applyAlignment="1">
      <alignment horizontal="center" vertical="center" wrapText="1"/>
    </xf>
    <xf numFmtId="0" fontId="48" fillId="0" borderId="22" xfId="975" applyFont="1" applyBorder="1" applyAlignment="1">
      <alignment horizontal="center" vertical="center" wrapText="1"/>
    </xf>
    <xf numFmtId="0" fontId="48" fillId="0" borderId="23" xfId="975" applyFont="1" applyBorder="1" applyAlignment="1">
      <alignment horizontal="center" vertical="center" wrapText="1"/>
    </xf>
    <xf numFmtId="0" fontId="47" fillId="0" borderId="54" xfId="976" applyFont="1" applyBorder="1" applyAlignment="1">
      <alignment horizontal="left" vertical="center" wrapText="1"/>
    </xf>
    <xf numFmtId="0" fontId="47" fillId="0" borderId="57" xfId="976" applyFont="1" applyBorder="1" applyAlignment="1">
      <alignment horizontal="left" vertical="center" wrapText="1"/>
    </xf>
    <xf numFmtId="0" fontId="48" fillId="0" borderId="15" xfId="976" applyFont="1" applyBorder="1" applyAlignment="1">
      <alignment horizontal="left" vertical="center" wrapText="1"/>
    </xf>
    <xf numFmtId="0" fontId="48" fillId="0" borderId="16" xfId="976" applyFont="1" applyBorder="1" applyAlignment="1">
      <alignment horizontal="left" vertical="center" wrapText="1"/>
    </xf>
    <xf numFmtId="0" fontId="47" fillId="3" borderId="85" xfId="976" applyFont="1" applyFill="1" applyBorder="1" applyAlignment="1" applyProtection="1">
      <alignment horizontal="left" vertical="center" wrapText="1"/>
      <protection hidden="1"/>
    </xf>
    <xf numFmtId="0" fontId="47" fillId="3" borderId="84" xfId="976" applyFont="1" applyFill="1" applyBorder="1" applyAlignment="1" applyProtection="1">
      <alignment horizontal="left" vertical="center" wrapText="1"/>
      <protection hidden="1"/>
    </xf>
    <xf numFmtId="0" fontId="47" fillId="3" borderId="17" xfId="976" applyFont="1" applyFill="1" applyBorder="1" applyAlignment="1" applyProtection="1">
      <alignment horizontal="left" vertical="center" wrapText="1"/>
      <protection hidden="1"/>
    </xf>
    <xf numFmtId="2" fontId="47" fillId="2" borderId="85" xfId="0" applyNumberFormat="1" applyFont="1" applyFill="1" applyBorder="1" applyAlignment="1">
      <alignment vertical="center" wrapText="1"/>
    </xf>
    <xf numFmtId="2" fontId="47" fillId="2" borderId="84" xfId="0" applyNumberFormat="1" applyFont="1" applyFill="1" applyBorder="1" applyAlignment="1">
      <alignment vertical="center" wrapText="1"/>
    </xf>
    <xf numFmtId="2" fontId="47" fillId="2" borderId="17" xfId="0" applyNumberFormat="1" applyFont="1" applyFill="1" applyBorder="1" applyAlignment="1">
      <alignment vertical="center" wrapText="1"/>
    </xf>
    <xf numFmtId="2" fontId="47" fillId="5" borderId="85" xfId="0" applyNumberFormat="1" applyFont="1" applyFill="1" applyBorder="1" applyAlignment="1">
      <alignment vertical="center" wrapText="1"/>
    </xf>
    <xf numFmtId="2" fontId="47" fillId="5" borderId="84" xfId="0" applyNumberFormat="1" applyFont="1" applyFill="1" applyBorder="1" applyAlignment="1">
      <alignment vertical="center" wrapText="1"/>
    </xf>
    <xf numFmtId="2" fontId="47" fillId="5" borderId="17" xfId="0" applyNumberFormat="1" applyFont="1" applyFill="1" applyBorder="1" applyAlignment="1">
      <alignment vertical="center" wrapText="1"/>
    </xf>
    <xf numFmtId="49" fontId="3" fillId="6" borderId="70" xfId="745" applyNumberFormat="1" applyFont="1" applyFill="1" applyBorder="1" applyAlignment="1">
      <alignment horizontal="left" vertical="top" wrapText="1"/>
    </xf>
    <xf numFmtId="0" fontId="47" fillId="2" borderId="3" xfId="990" applyFont="1" applyFill="1" applyBorder="1" applyAlignment="1">
      <alignment horizontal="center"/>
    </xf>
    <xf numFmtId="0" fontId="47" fillId="2" borderId="84" xfId="990" applyFont="1" applyFill="1" applyBorder="1" applyAlignment="1">
      <alignment horizontal="center"/>
    </xf>
    <xf numFmtId="0" fontId="47" fillId="2" borderId="17" xfId="990" applyFont="1" applyFill="1" applyBorder="1" applyAlignment="1">
      <alignment horizontal="center"/>
    </xf>
    <xf numFmtId="0" fontId="3" fillId="6" borderId="33" xfId="745" applyFont="1" applyFill="1" applyBorder="1" applyAlignment="1">
      <alignment horizontal="left" vertical="center" wrapText="1"/>
    </xf>
    <xf numFmtId="49" fontId="3" fillId="6" borderId="33" xfId="745" applyNumberFormat="1" applyFont="1" applyFill="1" applyBorder="1" applyAlignment="1">
      <alignment horizontal="center" vertical="center" wrapText="1"/>
    </xf>
    <xf numFmtId="0" fontId="47" fillId="2" borderId="30" xfId="990" applyFont="1" applyFill="1" applyBorder="1" applyAlignment="1">
      <alignment horizontal="center"/>
    </xf>
    <xf numFmtId="0" fontId="47" fillId="2" borderId="31" xfId="990" applyFont="1" applyFill="1" applyBorder="1" applyAlignment="1">
      <alignment horizontal="center"/>
    </xf>
    <xf numFmtId="0" fontId="47" fillId="2" borderId="38" xfId="990" applyFont="1" applyFill="1" applyBorder="1" applyAlignment="1">
      <alignment horizontal="center"/>
    </xf>
    <xf numFmtId="0" fontId="48" fillId="4" borderId="21" xfId="7" applyFont="1" applyFill="1" applyBorder="1" applyAlignment="1" applyProtection="1">
      <alignment horizontal="center" vertical="center" wrapText="1"/>
      <protection hidden="1"/>
    </xf>
    <xf numFmtId="0" fontId="48" fillId="4" borderId="22" xfId="7" applyFont="1" applyFill="1" applyBorder="1" applyAlignment="1" applyProtection="1">
      <alignment horizontal="center" vertical="center" wrapText="1"/>
      <protection hidden="1"/>
    </xf>
    <xf numFmtId="0" fontId="48" fillId="4" borderId="23" xfId="7" applyFont="1" applyFill="1" applyBorder="1" applyAlignment="1" applyProtection="1">
      <alignment horizontal="center" vertical="center" wrapText="1"/>
      <protection hidden="1"/>
    </xf>
    <xf numFmtId="0" fontId="3" fillId="6" borderId="33" xfId="745" applyFont="1" applyFill="1" applyBorder="1" applyAlignment="1">
      <alignment horizontal="center" vertical="center"/>
    </xf>
    <xf numFmtId="171" fontId="3" fillId="6" borderId="33" xfId="745" applyNumberFormat="1" applyFont="1" applyFill="1" applyBorder="1" applyAlignment="1">
      <alignment horizontal="center" vertical="center"/>
    </xf>
    <xf numFmtId="0" fontId="48" fillId="6" borderId="21" xfId="0" applyFont="1" applyFill="1" applyBorder="1" applyAlignment="1" applyProtection="1">
      <alignment horizontal="center" vertical="center" wrapText="1"/>
      <protection hidden="1"/>
    </xf>
    <xf numFmtId="0" fontId="48" fillId="6" borderId="22" xfId="0" applyFont="1" applyFill="1" applyBorder="1" applyAlignment="1" applyProtection="1">
      <alignment horizontal="center" vertical="center" wrapText="1"/>
      <protection hidden="1"/>
    </xf>
    <xf numFmtId="0" fontId="48" fillId="6" borderId="23" xfId="0" applyFont="1" applyFill="1" applyBorder="1" applyAlignment="1" applyProtection="1">
      <alignment horizontal="center" vertical="center" wrapText="1"/>
      <protection hidden="1"/>
    </xf>
    <xf numFmtId="0" fontId="47" fillId="2" borderId="58" xfId="990" applyFont="1" applyFill="1" applyBorder="1" applyAlignment="1">
      <alignment horizontal="center"/>
    </xf>
    <xf numFmtId="0" fontId="47" fillId="2" borderId="40" xfId="990" applyFont="1" applyFill="1" applyBorder="1" applyAlignment="1">
      <alignment horizontal="center"/>
    </xf>
    <xf numFmtId="0" fontId="47" fillId="2" borderId="41" xfId="990" applyFont="1" applyFill="1" applyBorder="1" applyAlignment="1">
      <alignment horizontal="center"/>
    </xf>
  </cellXfs>
  <cellStyles count="991">
    <cellStyle name=" 1" xfId="40" xr:uid="{7A30BC59-9150-4D01-B145-17F74E18D67B}"/>
    <cellStyle name="%" xfId="41" xr:uid="{6012B88F-0511-4F34-97AD-53029D26B876}"/>
    <cellStyle name="_01208_ ASEPEMCALI_Siniestralidad-ortizj1" xfId="42" xr:uid="{C6EBAB03-9D0A-4CE7-80B4-DC166E0DD0F2}"/>
    <cellStyle name="_01208_ ASEPEMCALI_Siniestralidad-ortizj1 2" xfId="43" xr:uid="{1B7ED6FE-8D7B-44E9-9A74-38E00B715732}"/>
    <cellStyle name="_01208_ ASEPEMCALI_Siniestralidad-ortizj1 2 2" xfId="44" xr:uid="{B8535039-2A71-40AF-B95C-EAE08B379231}"/>
    <cellStyle name="_01208_ ASEPEMCALI_Siniestralidad-ortizj1 3" xfId="45" xr:uid="{DB5A90C7-F738-4FFE-9DF0-91A69CE1070A}"/>
    <cellStyle name="_01208_ ASEPEMCALI_Siniestralidad-ortizj1 3 2" xfId="46" xr:uid="{F5AD6158-3402-44E9-B8B8-C12DD0B03282}"/>
    <cellStyle name="_01208_ ASEPEMCALI_Siniestralidad-ortizj1 4" xfId="47" xr:uid="{8C6DC8CC-2459-4A59-BF83-C3525EE08D1C}"/>
    <cellStyle name="_01208_ ASEPEMCALI_Siniestralidad-ortizj1 5" xfId="48" xr:uid="{B3B1C4D8-5B4C-41BE-B3FB-DC63FECADF09}"/>
    <cellStyle name="_01208_ ASEPEMCALI_Siniestralidad-ortizj1 6" xfId="49" xr:uid="{1CABE812-C19D-4D6A-BAE2-E73204678FB2}"/>
    <cellStyle name="_040210_Asepemcali_Slip de Cotizacion Autos_ortizj1" xfId="50" xr:uid="{2EFB7EFB-F0D0-4D7C-A921-51B984D34CE9}"/>
    <cellStyle name="_040210_Asepemcali_Slip de Cotizacion Autos_ortizj1 2" xfId="51" xr:uid="{44CC5BF1-7948-4F21-B65C-9139525CCE0C}"/>
    <cellStyle name="_040210_Asepemcali_Slip de Cotizacion Autos_ortizj1 2 2" xfId="52" xr:uid="{118C11A5-AD85-42A0-83F4-189836C5C5C4}"/>
    <cellStyle name="_040210_Asepemcali_Slip de Cotizacion Autos_ortizj1 3" xfId="53" xr:uid="{44FB90A1-B050-4100-9800-9223330EB8F0}"/>
    <cellStyle name="_040210_Asepemcali_Slip de Cotizacion Autos_ortizj1 3 2" xfId="54" xr:uid="{D4FA5362-A5CF-424E-A9A2-8806CDE7C0B9}"/>
    <cellStyle name="_040210_Asepemcali_Slip de Cotizacion Autos_ortizj1 4" xfId="55" xr:uid="{CA5F718A-52CC-4035-8EF5-A4A03E1B9762}"/>
    <cellStyle name="_040210_Asepemcali_Slip de Cotizacion Autos_ortizj1 5" xfId="56" xr:uid="{02C2403A-7D45-4B7B-B231-4C4642A8A789}"/>
    <cellStyle name="_040210_Asepemcali_Slip de Cotizacion Autos_ortizj1 6" xfId="57" xr:uid="{B68DDB51-B262-4B54-BCFE-3275776FB0E7}"/>
    <cellStyle name="_041110.sos.presentacion automoviles cliente.0405.castanedale" xfId="58" xr:uid="{1C938FE5-65DF-44FF-B320-AD215C183C7F}"/>
    <cellStyle name="_041110.sos.presentacion automoviles cliente.0405.castanedale 2" xfId="59" xr:uid="{70E22651-36B6-42B1-9BD7-CBA64103F0F8}"/>
    <cellStyle name="_041110.sos.presentacion automoviles cliente.0405.castanedale 2 2" xfId="60" xr:uid="{0C33F65C-A0BC-4056-ADBC-5A20B17037AD}"/>
    <cellStyle name="_041110.sos.presentacion automoviles cliente.0405.castanedale 2 3" xfId="61" xr:uid="{0205034D-C498-4BF9-8B9F-DC43243B6275}"/>
    <cellStyle name="_041110.sos.presentacion automoviles cliente.0405.castanedale 3" xfId="62" xr:uid="{D367CDF2-89F2-4ABC-9E30-92FACE8F69FC}"/>
    <cellStyle name="_041110.sos.presentacion automoviles cliente.0405.castanedale 3 2" xfId="63" xr:uid="{689F8539-B699-4803-B07F-7CC277C8F035}"/>
    <cellStyle name="_041110.sos.presentacion automoviles cliente.0405.castanedale 4" xfId="64" xr:uid="{6EB91A68-E6EB-4FA8-B202-9FFB19556335}"/>
    <cellStyle name="_041110.sos.presentacion automoviles cliente.0405.castanedale 5" xfId="65" xr:uid="{A9C4E457-815C-46AB-905B-6D67B00D9D13}"/>
    <cellStyle name="_041110.sos.presentacion automoviles cliente.0405.castanedale 6" xfId="66" xr:uid="{0AD4ED44-720A-4E00-91F7-C3F1442BA9BB}"/>
    <cellStyle name="_041110.sos.resumen de seguros automoviles para las compañias.0304.castanedale" xfId="67" xr:uid="{C223A994-B8D4-4AE8-ADB5-0D6CABB1A423}"/>
    <cellStyle name="_041110.sos.resumen de seguros automoviles para las compañias.0304.castanedale 2" xfId="68" xr:uid="{5B621FB5-012A-40A2-A259-08E9794ACAFC}"/>
    <cellStyle name="_041110.sos.resumen de seguros automoviles para las compañias.0304.castanedale 2 2" xfId="69" xr:uid="{0B4DC5A8-26DE-4E56-BCA0-C842C97A3F25}"/>
    <cellStyle name="_041110.sos.resumen de seguros automoviles para las compañias.0304.castanedale 3" xfId="70" xr:uid="{444D69C5-75DF-4D35-8292-A63F0CFB579A}"/>
    <cellStyle name="_041118.bms.presentacion cliente.0405.castanedale" xfId="71" xr:uid="{0F6767C4-4056-4EAE-A2C0-7B5C9FD9CD0F}"/>
    <cellStyle name="_041118.bms.presentacion cliente.0405.castanedale 2" xfId="72" xr:uid="{B7376218-F28A-4829-A137-08CB582FB3FC}"/>
    <cellStyle name="_041118.bms.presentacion cliente.0405.castanedale 2 2" xfId="73" xr:uid="{B6E1E0F2-57FB-4DD3-B8B4-4B7744740EDC}"/>
    <cellStyle name="_041118.bms.presentacion cliente.0405.castanedale 3" xfId="74" xr:uid="{CAE3D3D0-5DC1-453A-BB3F-D773FCD5050E}"/>
    <cellStyle name="_041118.bms.presentacion cliente.0405.castanedale 3 2" xfId="75" xr:uid="{FB346A6E-C52E-44EC-8308-B16B423CD6C8}"/>
    <cellStyle name="_041118.bms.presentacion cliente.0405.castanedale 4" xfId="76" xr:uid="{E83C08EE-5B5E-4ADE-9DDF-ADE3010FA9B0}"/>
    <cellStyle name="_041118.bms.presentacion cliente.0405.castanedale 5" xfId="77" xr:uid="{D3EFCC7F-AC9F-408A-9AA6-E83EEE569E77}"/>
    <cellStyle name="_041118.bms.presentacion cliente.0405.castanedale 6" xfId="78" xr:uid="{91899F39-53DF-4D91-92D6-8959A5226B32}"/>
    <cellStyle name="_050310.sos.actualizado.castenedale" xfId="79" xr:uid="{BB8D6387-DAD1-4CF1-B294-F8501B991E39}"/>
    <cellStyle name="_050310.sos.actualizado.castenedale 2" xfId="80" xr:uid="{C3577DB2-E875-4D3A-B2B5-9A49913BEA68}"/>
    <cellStyle name="_050310.sos.actualizado.castenedale 2 2" xfId="81" xr:uid="{C6EC1062-EE64-46CD-A3E6-B1193B2B64E2}"/>
    <cellStyle name="_050310.sos.actualizado.castenedale 2 3" xfId="82" xr:uid="{1E8062B6-918E-476B-BD3C-7A8241DF7D90}"/>
    <cellStyle name="_050310.sos.actualizado.castenedale 3" xfId="83" xr:uid="{E147003F-42F2-464F-BF4E-EC75F8D67D1D}"/>
    <cellStyle name="_050310.sos.actualizado.castenedale 3 2" xfId="84" xr:uid="{F4545FAB-8787-4863-ABA0-1E27E012EE4B}"/>
    <cellStyle name="_050310.sos.actualizado.castenedale 4" xfId="85" xr:uid="{3DB6AB19-DE5A-4A4E-8266-D0C96C8EC47D}"/>
    <cellStyle name="_050310.sos.actualizado.castenedale 5" xfId="86" xr:uid="{351AB2AC-1304-4BDE-A9CD-52277AF55846}"/>
    <cellStyle name="_050310.sos.actualizado.castenedale 6" xfId="87" xr:uid="{99829B92-CD24-4CB3-8B3F-885E279D3274}"/>
    <cellStyle name="_051111_sos_Listado para las aseguradoras_0506_castanedale" xfId="88" xr:uid="{83AB8524-4281-41F6-9913-C001FD639BE3}"/>
    <cellStyle name="_051111_sos_Listado para las aseguradoras_0506_castanedale 2" xfId="89" xr:uid="{0D4C7FDF-0DED-4639-B8EB-24C3DD2EBA00}"/>
    <cellStyle name="_051111_sos_Listado para las aseguradoras_0506_castanedale 3" xfId="90" xr:uid="{3472E0BB-BB82-4C38-9352-95E8A9FDDC5F}"/>
    <cellStyle name="_051231_sos_Renovacion_0506_castanedale" xfId="91" xr:uid="{5CCB51C0-0FE5-484C-AC68-3C0E5D3B9474}"/>
    <cellStyle name="_051231_sos_Renovacion_0506_castanedale 2" xfId="92" xr:uid="{310D370B-EF52-40BF-A959-012FE1D9D16A}"/>
    <cellStyle name="_051231_sos_Renovacion_0506_castanedale 2 2" xfId="93" xr:uid="{2B54659B-1B33-4E42-AAFB-052051AB1959}"/>
    <cellStyle name="_051231_sos_Renovacion_0506_castanedale 3" xfId="94" xr:uid="{86434C92-79DE-4249-8051-A097DC539D5F}"/>
    <cellStyle name="_051231_sos_Renovacion_0506_castanedale 3 2" xfId="95" xr:uid="{DF34EBD3-4E09-44DB-83BA-693ADCA9B6CC}"/>
    <cellStyle name="_051231_sos_Renovacion_0506_castanedale 4" xfId="96" xr:uid="{61ABDCAC-AC11-4EAB-B07F-AD663B712AB6}"/>
    <cellStyle name="_051231_sos_Renovacion_0506_castanedale 5" xfId="97" xr:uid="{1D77441E-4C89-45E5-974A-32DFD205E04F}"/>
    <cellStyle name="_051231_sos_Renovacion_0506_castanedale 6" xfId="98" xr:uid="{F4604009-D5CE-4370-A93F-5E4EDB62E122}"/>
    <cellStyle name="_060530_Epsa y Cetsa_Poliza_0607_castanedale" xfId="99" xr:uid="{B40560CF-8DF9-4349-9A45-FE63F7E7ED84}"/>
    <cellStyle name="_060530_Epsa y Cetsa_Poliza_0607_castanedale 2" xfId="100" xr:uid="{9206F625-0A45-499B-B55F-30F86F65AC40}"/>
    <cellStyle name="_060530_Epsa y Cetsa_Poliza_0607_castanedale 2 2" xfId="101" xr:uid="{C31BE6A9-DB16-4235-83BA-6317AE9154C6}"/>
    <cellStyle name="_060530_Epsa y Cetsa_Poliza_0607_castanedale 3" xfId="102" xr:uid="{32876EC4-0025-4F09-8FB3-B498BF6E653F}"/>
    <cellStyle name="_060804 Prodesal Comparativo Cotizacion Poliza de Autos osorioea V2" xfId="103" xr:uid="{F4714E72-88AA-4E68-BB41-1D47BB4C48CB}"/>
    <cellStyle name="_060804 Prodesal Comparativo Cotizacion Poliza de Autos osorioea V2 2" xfId="104" xr:uid="{9EDC01DC-0CBF-4B37-B4DC-B45329140DEF}"/>
    <cellStyle name="_060804 Prodesal Comparativo Cotizacion Poliza de Autos osorioea V2 3" xfId="105" xr:uid="{FB0BED82-D3E2-4941-869E-ED13E1BCEEDC}"/>
    <cellStyle name="_060913_Grancoop_Comparativo cotizacion Poliza de Autos osorioea" xfId="106" xr:uid="{0EFE4E1F-E0A2-4BE9-87DC-8ECC0DC3792E}"/>
    <cellStyle name="_060913_Grancoop_Comparativo cotizacion Poliza de Autos osorioea 2" xfId="107" xr:uid="{E7D6E8D9-A243-4248-A5D4-7822BC0A8071}"/>
    <cellStyle name="_060913_Grancoop_Comparativo cotizacion Poliza de Autos osorioea 3" xfId="108" xr:uid="{7DE59876-C838-432B-A229-42A692A480DA}"/>
    <cellStyle name="_061006_AMALFI_Amparo Provisional_castanedale_06-07 ARREGLADO" xfId="109" xr:uid="{005E6627-7F5A-4707-8AB2-458875D98863}"/>
    <cellStyle name="_061006_AMALFI_Amparo Provisional_castanedale_06-07 ARREGLADO 2" xfId="110" xr:uid="{F31AA09D-6A64-46D9-9042-5B5F34903F1A}"/>
    <cellStyle name="_061006_AMALFI_Amparo Provisional_castanedale_06-07 ARREGLADO 3" xfId="111" xr:uid="{1B135F86-FA3C-4E38-8D01-F66764AB216F}"/>
    <cellStyle name="_061214_Amalfi_Facturacion" xfId="112" xr:uid="{859704E9-7097-4EEE-B3FC-64040363CA9F}"/>
    <cellStyle name="_061214_Amalfi_Facturacion 2" xfId="113" xr:uid="{7232623A-397A-4BFE-A2CB-2F07E82149EF}"/>
    <cellStyle name="_061214_Amalfi_Facturacion 3" xfId="114" xr:uid="{193307AA-4EBC-40E9-A47E-C391D39752E8}"/>
    <cellStyle name="_061219_PISA_Poliza 2006  - 2007_0607" xfId="115" xr:uid="{37755475-6B56-4701-BF3E-8D433FF615A2}"/>
    <cellStyle name="_061219_PISA_Poliza 2006  - 2007_0607 2" xfId="116" xr:uid="{849F56EE-27B1-414B-8B4D-5428D3BAD18D}"/>
    <cellStyle name="_061219_PISA_Poliza 2006  - 2007_0607 3" xfId="117" xr:uid="{CB1C9144-54E7-4D42-80DB-76E747EB657B}"/>
    <cellStyle name="_061222_SOS_Amparo Provisional_0607_castanedale" xfId="118" xr:uid="{BD8A484F-3B53-4503-A4B3-0E9ABC65E52B}"/>
    <cellStyle name="_061222_SOS_Amparo Provisional_0607_castanedale 2" xfId="119" xr:uid="{17FE9DAC-E604-426E-AE35-4DC637FF86EF}"/>
    <cellStyle name="_061222_SOS_Amparo Provisional_0607_castanedale 3" xfId="120" xr:uid="{513DB83F-88D5-402A-AFA2-FEDB03749E83}"/>
    <cellStyle name="_061228_Listado Final de FEBMS" xfId="121" xr:uid="{8B3295AD-E571-47AD-83DA-AD5654E51448}"/>
    <cellStyle name="_061228_Listado Final de FEBMS 2" xfId="122" xr:uid="{5EE20889-B20E-477D-BE02-668381A0F30E}"/>
    <cellStyle name="_061228_Listado Final de FEBMS 2 2" xfId="123" xr:uid="{AD2D0FFD-0BB3-496E-AAE1-1AB642216C0B}"/>
    <cellStyle name="_061228_Listado Final de FEBMS 3" xfId="124" xr:uid="{E471FD3E-9CAB-451A-B720-3D9C224623F4}"/>
    <cellStyle name="_061228_Listado Final de FEBMS 3 2" xfId="125" xr:uid="{1A262299-7175-49D3-BE3C-D62010435F38}"/>
    <cellStyle name="_061228_Listado Final de FEBMS 4" xfId="126" xr:uid="{6C8BAA39-04D2-4714-BD4F-ED20919092D0}"/>
    <cellStyle name="_061228_Listado Final de FEBMS 5" xfId="127" xr:uid="{30FADE56-D7CA-4525-86F0-55619A67C560}"/>
    <cellStyle name="_061228_Listado Final de FEBMS 6" xfId="128" xr:uid="{5D4111C4-DA49-4B5C-9206-64EAA1FB367F}"/>
    <cellStyle name="_07_02_05.agropecuaria goloso del valle.automoviles.arenasf-1" xfId="129" xr:uid="{C31562C2-AE5A-4583-8AAE-D5C94D017C09}"/>
    <cellStyle name="_070412 CVC  Poliza de Autos y Motos sin Primas Previsora 2007 2008 " xfId="10" xr:uid="{3AE3E9E7-99F5-4428-89F9-71105EC0BC54}"/>
    <cellStyle name="_070902 Colombina SLIP COTIZACION Autos zapatamc" xfId="130" xr:uid="{4CD3A8DD-71CD-45CE-AC68-3BF81EB3D133}"/>
    <cellStyle name="_070902 Colombina SLIP COTIZACION Autos zapatamc 2" xfId="131" xr:uid="{383B895A-3AFB-409B-97C3-DA863C91DE82}"/>
    <cellStyle name="_070902 Colombina SLIP COTIZACION Autos zapatamc 2 2" xfId="132" xr:uid="{75C21E3E-4C6E-445D-B031-FEF9EC7497DB}"/>
    <cellStyle name="_070902 Colombina SLIP COTIZACION Autos zapatamc 3" xfId="133" xr:uid="{D2D7D93B-4341-4D34-8901-2DCF89BCB793}"/>
    <cellStyle name="_071007_LISTADORCEGRANCOOPFASE.134_erazoe" xfId="134" xr:uid="{4B211041-B358-400A-BE01-B019659AF223}"/>
    <cellStyle name="_071007_LISTADORCEGRANCOOPFASE.134_erazoe 2" xfId="135" xr:uid="{014503C7-E682-4E7F-B204-878F9FCA411D}"/>
    <cellStyle name="_071007_LISTADORCEGRANCOOPFASE.134_erazoe 3" xfId="136" xr:uid="{F0F1A6C6-103F-4B19-AD22-5A891C4CC272}"/>
    <cellStyle name="_071009_LISTADO GAP GRANCOOP_zapatamc" xfId="137" xr:uid="{6DDC7B3B-B61C-43C5-9920-D523981FD97B}"/>
    <cellStyle name="_071009_LISTADO GAP GRANCOOP_zapatamc 2" xfId="138" xr:uid="{62DCAAC7-1DDA-4F48-A799-28C4837D6796}"/>
    <cellStyle name="_071009_LISTADO GAP GRANCOOP_zapatamc 3" xfId="139" xr:uid="{135C6BFF-07BD-4919-9DEA-CFA308D30716}"/>
    <cellStyle name="_071204_SOS_Inf  para las compañias_0708_castanedale" xfId="140" xr:uid="{A37F33D6-5676-4CCB-88C6-CED71B7613D4}"/>
    <cellStyle name="_071204_SOS_Inf  para las compañias_0708_castanedale 2" xfId="141" xr:uid="{BD991988-FC4A-4EF7-8C6F-27812502730B}"/>
    <cellStyle name="_080112_sos_confirmacion Ma del Pilar Aguilar" xfId="142" xr:uid="{0429488F-2AEE-43C5-8516-42D6EFCEE42B}"/>
    <cellStyle name="_080112_sos_confirmacion Ma del Pilar Aguilar 2" xfId="143" xr:uid="{5B04EB74-F4C4-4382-8BD3-4DE27A234667}"/>
    <cellStyle name="_080130_SOS_Amparo Provisional_0708_castanedale" xfId="144" xr:uid="{F861D421-DCD3-497F-B444-3A50A4A84013}"/>
    <cellStyle name="_080130_SOS_Amparo Provisional_0708_castanedale 2" xfId="145" xr:uid="{CA6063CD-3242-4551-910F-9283FB3A5F78}"/>
    <cellStyle name="_080516_Ciat_Automoviles 141 _Propuesta de cotización_automóviles_manzanaresz" xfId="146" xr:uid="{4DE1DBD0-048B-4D29-B24A-0503B1B5171D}"/>
    <cellStyle name="_080516_Ciat_Automoviles 141 _Propuesta de cotización_automóviles_manzanaresz 2" xfId="147" xr:uid="{18FE9599-B42C-426A-95A1-31B769056F65}"/>
    <cellStyle name="_080516_Ciat_Automoviles 141 _Propuesta de cotización_automóviles_manzanaresz 3" xfId="148" xr:uid="{03A7FE7A-F1C8-424B-B805-E2A4CEC55849}"/>
    <cellStyle name="_080601_Ciat_Póliza Autos No. 22335_Propios_Básicos_manzanaresz" xfId="149" xr:uid="{18A7764D-7E21-4149-9682-B5487278FE97}"/>
    <cellStyle name="_080601_Ciat_Póliza Autos No. 22335_Propios_Básicos_manzanaresz 2" xfId="150" xr:uid="{0CD4FBFF-F725-4DED-BC5B-EE8AC35B344E}"/>
    <cellStyle name="_080601_Ciat_Póliza Autos No. 22335_Propios_Básicos_manzanaresz 3" xfId="151" xr:uid="{36EAAC3D-4004-4B88-A412-2685C19F3976}"/>
    <cellStyle name="_080601_Ciat_Póliza Autos No. 22337_Propios Full Cobertura_manzanaresz" xfId="152" xr:uid="{D4AD451A-4277-41DE-9E2C-31A34E90B97A}"/>
    <cellStyle name="_080601_Ciat_Póliza Autos No. 22337_Propios Full Cobertura_manzanaresz 2" xfId="153" xr:uid="{994064E6-994E-4129-AB53-2BE1C9E12E67}"/>
    <cellStyle name="_080601_Ciat_Póliza Autos No. 22337_Propios Full Cobertura_manzanaresz 3" xfId="154" xr:uid="{0E9FAFA9-7D7C-48D1-94D6-E446DB594B7E}"/>
    <cellStyle name="_080709_ LISTADO DE VEHICULOS _ Poliza de  Autos_zapatamc" xfId="155" xr:uid="{19B7E8B6-90E6-4E69-B735-3B1566F45BBF}"/>
    <cellStyle name="_080709_ LISTADO DE VEHICULOS _ Poliza de  Autos_zapatamc 2" xfId="156" xr:uid="{16DEE963-8C91-4DEF-9E1A-00D7168016EB}"/>
    <cellStyle name="_080709_ LISTADO DE VEHICULOS _ Poliza de  Autos_zapatamc 2 2" xfId="157" xr:uid="{7C1C26C0-A2FB-4C4E-B4C9-C4EBDD453F48}"/>
    <cellStyle name="_080709_ LISTADO DE VEHICULOS _ Poliza de  Autos_zapatamc 3" xfId="158" xr:uid="{BEC9D0DC-1BB1-4EC3-90DC-BFED9D64BA53}"/>
    <cellStyle name="_080709_ LISTADO DE VEHICULOS _ Poliza de  Autos_zapatamc 3 2" xfId="159" xr:uid="{9F12C12A-D173-4B0E-B36D-63FE072FB163}"/>
    <cellStyle name="_080709_ LISTADO DE VEHICULOS _ Poliza de  Autos_zapatamc 4" xfId="160" xr:uid="{E7E5E273-FA5B-4353-BAE0-EDCEA9C661AB}"/>
    <cellStyle name="_080709_ LISTADO DE VEHICULOS _ Poliza de  Autos_zapatamc 5" xfId="161" xr:uid="{632E2A15-5462-44B4-9843-704D312DC767}"/>
    <cellStyle name="_080709_ LISTADO DE VEHICULOS _ Poliza de  Autos_zapatamc 6" xfId="162" xr:uid="{8AEF9177-D70A-4F09-B76E-9E9AE5DE2C66}"/>
    <cellStyle name="_080716_Fanalca_comparativo_ Colocacion 2008_zapatamc" xfId="163" xr:uid="{9DF764D9-CB6E-4ED0-987F-E37E7B8A5647}"/>
    <cellStyle name="_080716_Fanalca_comparativo_ Colocacion 2008_zapatamc 2" xfId="164" xr:uid="{C13CAB83-2ED1-4079-B1F5-DE9CFE2417E4}"/>
    <cellStyle name="_080716_Fanalca_comparativo_ Colocacion 2008_zapatamc 2 2" xfId="165" xr:uid="{494E62EA-87C2-49FF-A845-511A12E418AF}"/>
    <cellStyle name="_080716_Fanalca_comparativo_ Colocacion 2008_zapatamc 3" xfId="166" xr:uid="{AA97968D-D8A3-4F1A-8992-D20361FC862D}"/>
    <cellStyle name="_080716_Fanalca_comparativo_ Colocacion 2008_zapatamc 3 2" xfId="167" xr:uid="{D0EB60A9-D873-4B37-8DD1-016D9C5767DF}"/>
    <cellStyle name="_080716_Fanalca_comparativo_ Colocacion 2008_zapatamc 4" xfId="168" xr:uid="{1B6F2ED0-A2B2-46B8-A3B4-9A13BFF9DFA1}"/>
    <cellStyle name="_080716_Fanalca_comparativo_ Colocacion 2008_zapatamc 5" xfId="169" xr:uid="{3DFF8D8C-A6C3-4EBD-B5F0-8BB7F0865E5B}"/>
    <cellStyle name="_080716_Fanalca_comparativo_ Colocacion 2008_zapatamc 6" xfId="170" xr:uid="{976767DE-D5CD-4D0A-847C-FB7D3AA29DA8}"/>
    <cellStyle name="_080829_ COMPARATIVO _ Poliza de  Autos_zapatamc" xfId="171" xr:uid="{A9EA631E-08E5-46BC-AC9D-5619C246473B}"/>
    <cellStyle name="_080829_ COMPARATIVO _ Poliza de  Autos_zapatamc 2" xfId="172" xr:uid="{8CC3F1CE-2B7F-4103-9571-BABAB6990C93}"/>
    <cellStyle name="_080829_ COMPARATIVO _ Poliza de  Autos_zapatamc 2 2" xfId="173" xr:uid="{92748A64-3CB4-4E7C-9643-A260DA0BAC36}"/>
    <cellStyle name="_080829_ COMPARATIVO _ Poliza de  Autos_zapatamc 3" xfId="174" xr:uid="{23F0896B-C1EA-4F78-9AB4-A15453C7996C}"/>
    <cellStyle name="_080829_ COMPARATIVO _ Poliza de  Autos_zapatamc 3 2" xfId="175" xr:uid="{46ED22B7-ED4C-4F2E-83AD-2715E25075A9}"/>
    <cellStyle name="_080829_ COMPARATIVO _ Poliza de  Autos_zapatamc 4" xfId="176" xr:uid="{2DC4C7F7-A06A-4E20-AFF8-C0DDDB8370B7}"/>
    <cellStyle name="_080829_ COMPARATIVO _ Poliza de  Autos_zapatamc 5" xfId="177" xr:uid="{660A232E-CEA0-49FC-B8C0-E6AA1B260CB1}"/>
    <cellStyle name="_080829_ COMPARATIVO _ Poliza de  Autos_zapatamc 6" xfId="178" xr:uid="{2F0262D7-1839-4E3A-8F1A-87B18E248FC5}"/>
    <cellStyle name="_081021_Centro Cial Chipichape_Propuesta presentada al cliente_nanezd" xfId="179" xr:uid="{C0D76962-CEDA-44BC-A705-68E3B27AC449}"/>
    <cellStyle name="_081021_Centro Cial Chipichape_Propuesta presentada al cliente_nanezd 2" xfId="180" xr:uid="{7370F3C2-EB4F-4021-826E-A574BF1FD7EC}"/>
    <cellStyle name="_081021_Centro Cial Chipichape_Propuesta presentada al cliente_nanezd 2 2" xfId="181" xr:uid="{6ED941F5-FC72-41ED-9DCA-03357916858B}"/>
    <cellStyle name="_081021_Centro Cial Chipichape_Propuesta presentada al cliente_nanezd 3" xfId="182" xr:uid="{D47FA5F0-6AD6-4C28-8CAC-E86C68A8C271}"/>
    <cellStyle name="_081021_Centro Cial Chipichape_Propuesta presentada al cliente_nanezd 4" xfId="183" xr:uid="{C31F2692-EA63-4E5C-A877-F55AB926615E}"/>
    <cellStyle name="_081031_ COBROS MENSUALES_  Pòliza de Automoviles_ Asepemcali _ vigencia 2008_2009.manzanaresz renovacion 2008_2009_manzanarezz" xfId="184" xr:uid="{EB2B1087-8B38-4E29-96E0-E9F93CC2B5E1}"/>
    <cellStyle name="_081031_ COBROS MENSUALES_  Pòliza de Automoviles_ Asepemcali _ vigencia 2008_2009.manzanaresz renovacion 2008_2009_manzanarezz 2" xfId="185" xr:uid="{BFE85BCE-6BDC-44F6-9F34-F2D4C4C5B260}"/>
    <cellStyle name="_081031_ COBROS MENSUALES_  Pòliza de Automoviles_ Asepemcali _ vigencia 2008_2009.manzanaresz renovacion 2008_2009_manzanarezz 2 2" xfId="186" xr:uid="{452FC765-48A4-4E0A-B634-1ACE58BD996B}"/>
    <cellStyle name="_081031_ COBROS MENSUALES_  Pòliza de Automoviles_ Asepemcali _ vigencia 2008_2009.manzanaresz renovacion 2008_2009_manzanarezz 3" xfId="187" xr:uid="{1656EF36-15FF-41D7-9489-3015CFC7618E}"/>
    <cellStyle name="_081031_ COBROS MENSUALES_  Pòliza de Automoviles_ Asepemcali _ vigencia 2008_2009.manzanaresz renovacion 2008_2009_manzanarezz 3 2" xfId="188" xr:uid="{95033BDD-BF11-43F2-8513-34A564CEF76B}"/>
    <cellStyle name="_081031_ COBROS MENSUALES_  Pòliza de Automoviles_ Asepemcali _ vigencia 2008_2009.manzanaresz renovacion 2008_2009_manzanarezz 4" xfId="189" xr:uid="{D4243645-BD5E-4C46-9428-B36046EF7105}"/>
    <cellStyle name="_081031_ COBROS MENSUALES_  Pòliza de Automoviles_ Asepemcali _ vigencia 2008_2009.manzanaresz renovacion 2008_2009_manzanarezz 5" xfId="190" xr:uid="{7CC2C8D2-0375-48B4-9901-E5F693E28A39}"/>
    <cellStyle name="_081031_ COBROS MENSUALES_  Pòliza de Automoviles_ Asepemcali _ vigencia 2008_2009.manzanaresz renovacion 2008_2009_manzanarezz 6" xfId="191" xr:uid="{B24C6DEB-DE3A-4307-B9CD-5C556D2ED0E8}"/>
    <cellStyle name="_090205_SOS_Nota de Cobertura 2008-2009" xfId="192" xr:uid="{3942BF7B-C3F7-45FD-90E2-5D3474D0CC05}"/>
    <cellStyle name="_090205_SOS_Nota de Cobertura 2008-2009 2" xfId="193" xr:uid="{19602753-476C-4A36-949C-1E3AB43FFEA8}"/>
    <cellStyle name="_091008_Centro Cial Chipichape_cuestionario de necesidades_nanezd" xfId="194" xr:uid="{AA9D800D-BE28-4B62-8AEE-8976EE6F3766}"/>
    <cellStyle name="_091008_Centro Cial Chipichape_cuestionario de necesidades_nanezd 2" xfId="195" xr:uid="{8F94B0CD-61B9-4375-AFA4-9480D27044A9}"/>
    <cellStyle name="_091008_Centro Cial Chipichape_cuestionario de necesidades_nanezd 2 2" xfId="196" xr:uid="{9CD404D6-1ED6-44D4-982F-4CFA57C54731}"/>
    <cellStyle name="_091008_Centro Cial Chipichape_cuestionario de necesidades_nanezd 3" xfId="197" xr:uid="{E8E94662-495F-4090-B072-0B8AB68CCD1C}"/>
    <cellStyle name="_091008_Centro Cial Chipichape_cuestionario de necesidades_nanezd 4" xfId="198" xr:uid="{4B2E4C6D-FF36-4DAE-857E-7F59591A1361}"/>
    <cellStyle name="_100205_Centelsa_Slip Cotizacion 10-11 - 2_ortizj1" xfId="199" xr:uid="{05D9A850-6FA0-44DE-8072-0BB83A1FF258}"/>
    <cellStyle name="_100205_Centelsa_Slip Cotizacion 10-11 - 2_ortizj1 2" xfId="200" xr:uid="{1C74A9D9-C6F4-4C0E-8925-00B2F8B8D498}"/>
    <cellStyle name="_100205_Centelsa_Slip Cotizacion 10-11 - 2_ortizj1 3" xfId="201" xr:uid="{64A6429E-AFB8-4DD0-95BB-E8B0958FD1AE}"/>
    <cellStyle name="_100622_Favestrella_amparo provisional Autos 10-11_Alegriama" xfId="202" xr:uid="{6A8C50ED-BC0B-4F49-A172-A80E527F59DA}"/>
    <cellStyle name="_100622_Favestrella_amparo provisional Autos 10-11_Alegriama 2" xfId="203" xr:uid="{25DAB88E-84A2-420E-A5C9-ECB60DC844EE}"/>
    <cellStyle name="_101004_CC Chipichape_Cuestionario de Necesidades_nanezd" xfId="204" xr:uid="{24ED500D-850C-4B76-821C-122EDC788118}"/>
    <cellStyle name="_101004_CC Chipichape_Cuestionario de Necesidades_nanezd 2" xfId="205" xr:uid="{D084BDC9-DAA9-47A0-B8D3-D1CAE65113D5}"/>
    <cellStyle name="_101004_CC Chipichape_Cuestionario de Necesidades_nanezd 2 2" xfId="206" xr:uid="{1FAEF569-7081-413E-8120-D12FF901ABFD}"/>
    <cellStyle name="_101004_CC Chipichape_Cuestionario de Necesidades_nanezd 3" xfId="207" xr:uid="{79DB9DC8-4978-4411-BCE9-C467517A0C25}"/>
    <cellStyle name="_101004_CC Chipichape_Cuestionario de Necesidades_nanezd 4" xfId="208" xr:uid="{3611E438-05F6-420C-A65A-69747EC2A997}"/>
    <cellStyle name="_101027_Centro Cial Chipichape_Salida al mercado_nanezd" xfId="209" xr:uid="{2144DB57-5FF9-4400-BB84-A8F5B1C8116D}"/>
    <cellStyle name="_101027_Centro Cial Chipichape_Salida al mercado_nanezd 2" xfId="210" xr:uid="{9DD78178-82E4-4DA2-8AD5-3559ABB61862}"/>
    <cellStyle name="_101027_Centro Cial Chipichape_Salida al mercado_nanezd 2 2" xfId="211" xr:uid="{6874B01E-0D48-40C0-9366-B052A8D37E3A}"/>
    <cellStyle name="_101027_Centro Cial Chipichape_Salida al mercado_nanezd 3" xfId="212" xr:uid="{BE498640-BB73-40F1-8EEF-483B05A999A6}"/>
    <cellStyle name="_101027_Centro Cial Chipichape_Salida al mercado_nanezd 4" xfId="213" xr:uid="{5B2483C2-6C8B-48AD-882A-26C3ACB9D3F3}"/>
    <cellStyle name="_110808_Fondex_Relacion de Vehiculos Cobros Mensuales_GAP_castanedal" xfId="214" xr:uid="{36864AE9-9E23-46D7-A3ED-7DCA08BCCFE5}"/>
    <cellStyle name="_110808_Fondex_Relacion de Vehiculos Cobros Mensuales_GAP_castanedal 2" xfId="215" xr:uid="{2129AC67-895A-4193-8128-3A2B08530ED5}"/>
    <cellStyle name="_120522_Fondex_Cuestionario de Necesidades_Automoviles_castanedal" xfId="216" xr:uid="{079B0ADF-B01B-484C-BB15-6620B2FD0A2D}"/>
    <cellStyle name="_120522_Fondex_Cuestionario de Necesidades_Automoviles_castanedal 2" xfId="217" xr:uid="{D9C9FBE0-EB0D-426C-ADAF-1C59B524AFF8}"/>
    <cellStyle name="_120606_Cobro Fondex  Junio - Julio  de 2012" xfId="218" xr:uid="{ACF46238-0990-4CFF-A13E-348C442D39E1}"/>
    <cellStyle name="_120606_Cobro Fondex  Junio - Julio  de 2012 2" xfId="219" xr:uid="{5DE41473-7225-4F37-97A8-7519EF01DDC2}"/>
    <cellStyle name="_BMS TERCEROS" xfId="220" xr:uid="{82BABBA9-5181-45CE-8436-6FBEC379F124}"/>
    <cellStyle name="_BMS TERCEROS 2" xfId="221" xr:uid="{B6D4DE21-1911-4BA3-AEFE-B0DF1FFB182E}"/>
    <cellStyle name="_BMS TERCEROS 2 2" xfId="222" xr:uid="{AD0F941E-54D8-4DB5-BB91-11C61338F4DE}"/>
    <cellStyle name="_BMS TERCEROS 3" xfId="223" xr:uid="{BE6D992C-6FAB-479B-B976-B18D3AD8BBE3}"/>
    <cellStyle name="_BMS TERCEROS 3 2" xfId="224" xr:uid="{E7FCF775-4858-42FE-B22F-E1FA07E1CEC7}"/>
    <cellStyle name="_BMS TERCEROS 4" xfId="225" xr:uid="{EF3E1078-E493-4032-B48F-DB0C648A24DA}"/>
    <cellStyle name="_BMS TERCEROS 5" xfId="226" xr:uid="{74BBCF61-6165-4246-8BF5-291F5979AC14}"/>
    <cellStyle name="_BMS TERCEROS 6" xfId="227" xr:uid="{45908215-6255-4AF8-B1AA-525FC7D90E21}"/>
    <cellStyle name="_CAMARA DE COMERCIO (DM)" xfId="228" xr:uid="{BD01C1F6-38B7-4910-9DDF-6EBF3B384510}"/>
    <cellStyle name="_CAMARA DE COMERCIO (DM) 2" xfId="229" xr:uid="{0B9532DD-35C4-4CF2-9AB3-697B7B5B00C3}"/>
    <cellStyle name="_CAMARA DE COMERCIO (DM) 3" xfId="230" xr:uid="{20BA4555-A07F-4395-83D9-AE19B9BA28C9}"/>
    <cellStyle name="_CAMARA DE COMERCIO 2006" xfId="231" xr:uid="{E308D172-A017-4532-96A5-ED8BB02CB206}"/>
    <cellStyle name="_CAMARA DE COMERCIO 2006 2" xfId="232" xr:uid="{ED9A58FF-B454-419C-A256-1939A954E988}"/>
    <cellStyle name="_CAMARA DE COMERCIO 2006 3" xfId="233" xr:uid="{952C2451-6550-408A-AD86-ECDC6EA5FCD3}"/>
    <cellStyle name="_Condiciones" xfId="234" xr:uid="{1EF7A5F8-113F-4B4A-8642-ADDDC2894A53}"/>
    <cellStyle name="_Condiciones 2" xfId="235" xr:uid="{86400681-3E57-4012-933A-2373961D5351}"/>
    <cellStyle name="_Condiciones 3" xfId="236" xr:uid="{C63D7D73-80CB-4318-80F7-6CF6F9A53065}"/>
    <cellStyle name="_Coop Carvajal Stros 2006-2007" xfId="237" xr:uid="{A334131D-D7C9-4D76-947C-468FEB4CCF1B}"/>
    <cellStyle name="_Coop Carvajal Stros 2006-2007 2" xfId="238" xr:uid="{B4392A56-2055-489F-B513-4BCA3F4AF3FD}"/>
    <cellStyle name="_Copia de 120522_Fondex_Cuestionario de Necesidades_Automoviles_castanedal" xfId="239" xr:uid="{59CF26F0-14B0-4A39-84C7-A3565AB174E2}"/>
    <cellStyle name="_Copia de 120522_Fondex_Cuestionario de Necesidades_Automoviles_castanedal 2" xfId="240" xr:uid="{DAA347C5-1516-449F-85C8-ABB231851408}"/>
    <cellStyle name="_Copia de Siniestralidad Vehiculos PISA" xfId="241" xr:uid="{430AEC9C-4208-497A-AD18-C2C3E27FEA87}"/>
    <cellStyle name="_Copia de Siniestralidad Vehiculos PISA 2" xfId="242" xr:uid="{B4BCE3EA-40FB-4ABA-B42E-BFF6EAA680BF}"/>
    <cellStyle name="_Copia de Siniestralidad Vehiculos PISA 3" xfId="243" xr:uid="{C8F11260-A9A7-4CC6-A7CD-FC4D00C644E6}"/>
    <cellStyle name="_Cotizador de Flotas v07.2_NN Ladrillera Santafe" xfId="244" xr:uid="{7A4DDECE-70B0-4EF2-81DA-374257038CCE}"/>
    <cellStyle name="_Cotizador de Flotas v07.4_NN ASOBURSATIL OP" xfId="245" xr:uid="{F113D679-C952-4BE0-A75D-42168DA6177C}"/>
    <cellStyle name="_DICIEMBRE2007" xfId="949" xr:uid="{C283947F-508E-451E-8239-5E0A786A50E7}"/>
    <cellStyle name="_DICIEMBRE2007 2" xfId="950" xr:uid="{D5188D4A-C5C5-4AE7-A1D1-BACD2BCA1211}"/>
    <cellStyle name="_EMPLEADOS" xfId="246" xr:uid="{54382E93-B9E4-4EA6-946D-0D950510FA53}"/>
    <cellStyle name="_EMPLEADOS 2" xfId="247" xr:uid="{481B4A87-AD17-4A07-B311-8E34801D7A2B}"/>
    <cellStyle name="_EMPLEADOS 3" xfId="248" xr:uid="{C9ECFAB6-2338-4C08-B571-3CD08943C5A0}"/>
    <cellStyle name="_FECCB LISTADO A RENOVAR AUTOS RSA" xfId="249" xr:uid="{0C0D0CA2-73B3-44C9-9F47-180253E81188}"/>
    <cellStyle name="_Formato de Cotizacion Ing San Carlos Autos 2004-2005" xfId="250" xr:uid="{BB296836-A96A-4FF4-AE32-D2F7080A53D5}"/>
    <cellStyle name="_Formato de Cotizacion Ing San Carlos Autos 2004-2005 2" xfId="251" xr:uid="{5E4346CE-CBC2-4755-BA59-3F878E3D6D0B}"/>
    <cellStyle name="_Formato de Cotizacion Ing San Carlos Autos 2004-2005 3" xfId="252" xr:uid="{CB7DC6CD-3D6B-45CC-89F7-2FF5E933F7C1}"/>
    <cellStyle name="_Libro1" xfId="253" xr:uid="{B8D6152D-9EEF-47E0-B1E4-2326DD66EF91}"/>
    <cellStyle name="_Libro1 2" xfId="254" xr:uid="{0A3015A7-76D5-4B2B-B4EE-210C76EFA85C}"/>
    <cellStyle name="_Libro2" xfId="255" xr:uid="{B2413D52-8CF8-48D2-BDEA-EA99012A986F}"/>
    <cellStyle name="_Libro2 2" xfId="256" xr:uid="{959ADF1B-6A33-46CD-AA5D-8FC5A405AB0A}"/>
    <cellStyle name="_LIQUIDACION" xfId="257" xr:uid="{D87DFE1F-0EF6-45D1-B69D-7DC2B8E18940}"/>
    <cellStyle name="_NUEVAS COBERTURAS EN SLIP" xfId="258" xr:uid="{FB828A18-E847-46C7-86BD-D4BAA53FC4FA}"/>
    <cellStyle name="_NUEVAS COBERTURAS EN SLIP 2" xfId="259" xr:uid="{E49D5E5E-3DCF-4AED-9DD4-0BAC9EF0831E}"/>
    <cellStyle name="_NUEVAS COBERTURAS EN SLIP 3" xfId="260" xr:uid="{E5F88464-A003-4612-AE5D-98E3A7B08AC6}"/>
    <cellStyle name="_NUEVAS COBERTURAS EN SLIP 4" xfId="261" xr:uid="{67F191CC-394C-494A-A2F7-ED8D921C9950}"/>
    <cellStyle name="_NUEVAS COBERTURAS EN SLIP 5" xfId="262" xr:uid="{5969E65F-BD61-4479-8BFF-D566BE08858A}"/>
    <cellStyle name="_NUEVAS COBERTURAS EN SLIP 6" xfId="263" xr:uid="{B60EC82F-9805-4289-B727-C18B19990390}"/>
    <cellStyle name="_NUEVAS COBERTURAS EN SLIP 7" xfId="264" xr:uid="{8A6AB2A9-E020-4A07-BA73-2607B08EA6FF}"/>
    <cellStyle name="_NUEVAS COBERTURAS EN SLIP 8" xfId="265" xr:uid="{B91A07E1-EAF9-4D2D-BA13-0F138D447553}"/>
    <cellStyle name="_NUEVAS COBERTURAS EN SLIP_SLIP AUTOMOVILES FON EMP CHALVER V1" xfId="266" xr:uid="{CFFD3CD5-EB69-4106-BDBC-84E9FD48ADC4}"/>
    <cellStyle name="_PARQUE AUTOMOTOR Y SINIESTRALIDAD - FONDEX 2008 - 2012" xfId="267" xr:uid="{AADBB571-58FF-40A1-AEF8-9C73C2BC4D09}"/>
    <cellStyle name="_PARQUE AUTOMOTOR Y SINIESTRALIDAD - FONDEX 2008 - 2012 2" xfId="268" xr:uid="{6840549C-C1C5-45A6-A640-6E41A0AD67FB}"/>
    <cellStyle name="_PDU" xfId="269" xr:uid="{EA3600FB-009C-4464-8B8B-A7815B9CD863}"/>
    <cellStyle name="_PDU 2" xfId="270" xr:uid="{30B65E7F-9E06-470B-A388-27874AAD0BF9}"/>
    <cellStyle name="_PDU 3" xfId="271" xr:uid="{14457773-57BC-4FCF-AD50-1D8253603851}"/>
    <cellStyle name="_Poliza de Wilis_0708" xfId="272" xr:uid="{93AF897E-167A-4014-9C29-2E2EF7E61D11}"/>
    <cellStyle name="_Poliza de Wilis_0708 2" xfId="273" xr:uid="{124BA3F2-CF7C-414B-80D3-D5103650C6EE}"/>
    <cellStyle name="_Poliza de Wilis_0708 3" xfId="274" xr:uid="{51052228-225A-4241-A794-E412CD196054}"/>
    <cellStyle name="_POLIZA FONDECOM 2005 - 2006" xfId="275" xr:uid="{DC2B6C27-678B-497C-A6A8-48F209C84C23}"/>
    <cellStyle name="_POLIZA FONDECOM 2005 - 2006 2" xfId="276" xr:uid="{AE3E3B04-4A90-4152-9424-A8037EEF9756}"/>
    <cellStyle name="_POLIZA FONDECOM 2005 - 2006 2 2" xfId="277" xr:uid="{4E7AB0F0-A50A-4DD5-A879-AB3659EEB431}"/>
    <cellStyle name="_POLIZA FONDECOM 2005 - 2006 3" xfId="278" xr:uid="{24B6988F-8337-4858-BB0B-63E1AA80C3DA}"/>
    <cellStyle name="_POLIZA SOS 2004 - 2005" xfId="279" xr:uid="{640097FF-B41E-43DE-B951-F1BA9B6DC0D5}"/>
    <cellStyle name="_POLIZA SOS 2004 - 2005 2" xfId="280" xr:uid="{E10F485F-C823-4DED-80C0-E8717C7DCE68}"/>
    <cellStyle name="_POLIZA SOS 2004 - 2005 2 2" xfId="281" xr:uid="{D340ECD8-4D44-4D09-9E49-97A48F7B412F}"/>
    <cellStyle name="_POLIZA SOS 2004 - 2005 2 3" xfId="282" xr:uid="{77A90BB7-0B52-4F9C-87F2-4A485FB7CBBD}"/>
    <cellStyle name="_POLIZA SOS 2004 - 2005 3" xfId="283" xr:uid="{90CB49A0-81C4-46C2-9A6D-2904C84CB8D8}"/>
    <cellStyle name="_POLIZA SOS 2004 - 2005 3 2" xfId="284" xr:uid="{F427976D-01FC-4509-9963-0AC6FD0C8260}"/>
    <cellStyle name="_POLIZA SOS 2004 - 2005 4" xfId="285" xr:uid="{8DA0A586-FB97-4F68-881F-BB8F6765A329}"/>
    <cellStyle name="_POLIZA SOS 2004 - 2005 5" xfId="286" xr:uid="{2DCDC6DE-F52B-4CA7-9562-128DC97B13D3}"/>
    <cellStyle name="_POLIZA SOS 2004 - 2005 6" xfId="287" xr:uid="{B6C73F04-9762-46B5-B94D-AA173B591A98}"/>
    <cellStyle name="_POLIZA SOS 2005 - 2006" xfId="288" xr:uid="{2A8DDA27-0086-468F-8CBF-5D1A9D71597C}"/>
    <cellStyle name="_POLIZA SOS 2005 - 2006 2" xfId="289" xr:uid="{DCE0DDCB-FA64-4E7F-8545-8D1004C929AB}"/>
    <cellStyle name="_POLIZA SOS 2005 - 2006 3" xfId="290" xr:uid="{8821E49F-1D7B-4B81-AE73-B9238B148180}"/>
    <cellStyle name="_Presentacion al cliente Ing. Sancarlos  2004 - 2005" xfId="291" xr:uid="{E76759DB-B739-4309-B6ED-0B047BC60A2B}"/>
    <cellStyle name="_Presentacion al cliente Ing. Sancarlos  2004 - 2005 2" xfId="292" xr:uid="{8CA4741C-4FEF-420D-831B-C5049B0AD9F6}"/>
    <cellStyle name="_Presentacion al cliente Ing. Sancarlos  2004 - 2005 3" xfId="293" xr:uid="{ADB0A8E5-4DA2-4319-AE38-263B0377E64B}"/>
    <cellStyle name="_PROPIOS FULL" xfId="294" xr:uid="{737CD1F3-0C6B-4C87-B1D3-61B1AC694B86}"/>
    <cellStyle name="_PROPIOS FULL 2" xfId="295" xr:uid="{C9B6012F-9465-4E20-8002-66BA06429199}"/>
    <cellStyle name="_PROPIOS FULL 3" xfId="296" xr:uid="{C00CA118-25F9-4654-A9A9-52A3C9428B8A}"/>
    <cellStyle name="_PROPUESTA COTIZACION COLECTIVA" xfId="297" xr:uid="{FC7BDF89-7AF7-46FE-B553-A405889D6400}"/>
    <cellStyle name="_PROPUESTA COTIZACION COLECTIVA_COTIZACION RENOVACION NESTLE" xfId="298" xr:uid="{C80C2084-D2A7-4E93-9E47-73512576D1C2}"/>
    <cellStyle name="_PROPUESTA COTIZACION COLECTIVA_COTIZACION RENOVACION NESTLE 2" xfId="299" xr:uid="{311E407B-A49A-4C62-ACA9-38FD67DC2F1F}"/>
    <cellStyle name="_PROPUESTA COTIZACION COLECTIVA_COTIZACION RENOVACION NESTLE 3" xfId="300" xr:uid="{6F5B51FD-8EB9-480D-AA72-933906AE665B}"/>
    <cellStyle name="_PROPUESTA COTIZACION COLECTIVA_COTIZACION RENOVACION NESTLE_CAMBIOS VERSION 6 y 7" xfId="301" xr:uid="{852E97A8-D743-462C-BBCB-14E23A7DA8FA}"/>
    <cellStyle name="_PROPUESTA COTIZACION COLECTIVA_COTIZACION RENOVACION NESTLE_CAMBIOS VERSION 6 y 7 2" xfId="302" xr:uid="{E78C47F9-C31D-472B-8A64-3755A23EE8AF}"/>
    <cellStyle name="_PROPUESTA COTIZACION COLECTIVA_COTIZACION RENOVACION NESTLE_CAMBIOS VERSION 6 y 7 3" xfId="303" xr:uid="{4935E776-D6CE-477F-8144-8A6C81728CEE}"/>
    <cellStyle name="_PROPUESTA COTIZACION COLECTIVA_COTIZACION RENOVACION NESTLE_Cotizador de Flotas v07.4_HPC" xfId="304" xr:uid="{266ABB15-0CAA-44AB-9BF0-37141AC5EC57}"/>
    <cellStyle name="_PROPUESTA COTIZACION COLECTIVA_COTIZACION RENOVACION NESTLE_Cotizador de Flotas v07.4_RN" xfId="305" xr:uid="{A740D28F-B11B-4CAF-8B6E-7EBDFFEADC1A}"/>
    <cellStyle name="_PROPUESTA COTIZACION COLECTIVA_COTIZACION RENOVACION NESTLE_Cotizador de Flotas v07.4_TYCO HEALTHCARE COLOMBIA S.A." xfId="306" xr:uid="{85372FC7-038F-4594-8507-7B69F608F949}"/>
    <cellStyle name="_PROPUESTA COTIZACION COLECTIVA_INFORMACION PARA RENOVACION RSA - GLAXO SMITH KLINE" xfId="307" xr:uid="{6F4B2A39-75AC-49B9-B5EE-8B2487540DFD}"/>
    <cellStyle name="_PROPUESTA COTIZACION COLECTIVA_INFORMACION PARA RENOVACION RSA - GLAXO SMITH KLINE 2" xfId="308" xr:uid="{0061BD73-6FA4-4192-A7F6-325BBCFBACF9}"/>
    <cellStyle name="_PROPUESTA COTIZACION COLECTIVA_INFORMACION PARA RENOVACION RSA - GLAXO SMITH KLINE 3" xfId="309" xr:uid="{DB4F0B49-1EAD-43B8-9F6D-732BE37A83E5}"/>
    <cellStyle name="_PROPUESTA COTIZACION COLECTIVA_INFORMACION PARA RENOVACION RSA - GLAXO SMITH KLINE_CAMBIOS VERSION 6 y 7" xfId="310" xr:uid="{C074A1C7-8FBD-4BC9-B7C8-F813C21F31D9}"/>
    <cellStyle name="_PROPUESTA COTIZACION COLECTIVA_INFORMACION PARA RENOVACION RSA - GLAXO SMITH KLINE_CAMBIOS VERSION 6 y 7 2" xfId="311" xr:uid="{DE2F6809-0744-4364-B49E-8B6C3A531C5F}"/>
    <cellStyle name="_PROPUESTA COTIZACION COLECTIVA_INFORMACION PARA RENOVACION RSA - GLAXO SMITH KLINE_CAMBIOS VERSION 6 y 7 3" xfId="312" xr:uid="{CEF55ADA-B23E-4784-AD5D-58D585D382E0}"/>
    <cellStyle name="_PROPUESTA COTIZACION COLECTIVA_INFORMACION PARA RENOVACION RSA - GLAXO SMITH KLINE_Cotizador de Flotas v07.4_HPC" xfId="313" xr:uid="{7186B979-37CB-4E43-8455-EE354C96B990}"/>
    <cellStyle name="_PROPUESTA COTIZACION COLECTIVA_INFORMACION PARA RENOVACION RSA - GLAXO SMITH KLINE_Cotizador de Flotas v07.4_RN" xfId="314" xr:uid="{37D6A79C-E094-4F87-83B4-DCF1A9672499}"/>
    <cellStyle name="_PROPUESTA COTIZACION COLECTIVA_INFORMACION PARA RENOVACION RSA - GLAXO SMITH KLINE_Cotizador de Flotas v07.4_TYCO HEALTHCARE COLOMBIA S.A." xfId="315" xr:uid="{46B9E5DF-3266-470F-BDD0-A7BF14C3A130}"/>
    <cellStyle name="_RC Exceso" xfId="316" xr:uid="{6747D47D-2235-4460-8D7D-435EC01EFF4E}"/>
    <cellStyle name="_RC Exceso 2" xfId="317" xr:uid="{05D9E12E-4DB7-42A6-AC30-126D5B992F59}"/>
    <cellStyle name="_RC Exceso 3" xfId="318" xr:uid="{14E3FB41-4FAF-4C3D-B8AF-10906CAE04F1}"/>
    <cellStyle name="_Renovacion y condiciones de sos" xfId="319" xr:uid="{C38F793B-D7ED-4478-9DD1-DE135B146B0E}"/>
    <cellStyle name="_Renovacion y condiciones de sos 2" xfId="320" xr:uid="{D09FE90C-72B0-4D08-BBFB-7B3D1909707A}"/>
    <cellStyle name="_Siniestraldiad Coop Carvajal Stros 2004-2007" xfId="321" xr:uid="{9CEE13FC-0411-470E-A95F-198E35B6463A}"/>
    <cellStyle name="_Siniestraldiad Coop Carvajal Stros 2004-2007 2" xfId="322" xr:uid="{942E41D2-2835-4897-8835-04FD2F8A0486}"/>
    <cellStyle name="_SINIESTROS 2003-2005" xfId="323" xr:uid="{F6720437-1FEA-4AFE-9E0D-E44117769FC3}"/>
    <cellStyle name="_SINIESTROS 2003-2005 2" xfId="324" xr:uid="{77E714EE-CC11-4E02-8FD4-F56EC6C5FC73}"/>
    <cellStyle name="_SLIP AUTOMOVILES FON EMP CHALVER V1" xfId="325" xr:uid="{959A0E42-A906-4266-AC02-9B0472E0E660}"/>
    <cellStyle name="_slip chipihape Vida" xfId="326" xr:uid="{AEB58EC5-BF85-4774-9D67-A9CC23B64AEC}"/>
    <cellStyle name="_slip chipihape Vida 2" xfId="327" xr:uid="{C4B398C8-BF89-487E-A5D8-5716616E4B58}"/>
    <cellStyle name="_slip chipihape Vida 2 2" xfId="328" xr:uid="{64EDA5A5-FAC5-4FF5-BCB7-7301FB378110}"/>
    <cellStyle name="_slip chipihape Vida 3" xfId="329" xr:uid="{8236F6A8-9BB9-4634-9F68-76CC534AEDA9}"/>
    <cellStyle name="_slip chipihape Vida 4" xfId="330" xr:uid="{7235A41A-6F28-4ED7-9603-14256C9828C5}"/>
    <cellStyle name="_SLIP CIAT  2009  - 2010 O.K.4" xfId="331" xr:uid="{A22C54D0-CF2B-4A64-8BCB-2078EBD91FDC}"/>
    <cellStyle name="_SLIP CIAT  2009  - 2010 O.K.4 2" xfId="332" xr:uid="{9B742431-6201-4337-874F-DC817CFE2E0B}"/>
    <cellStyle name="_SLIP CIAT  2009  - 2010 O.K.4 3" xfId="333" xr:uid="{354CF942-40DB-41B0-99E4-CF4262583163}"/>
    <cellStyle name="_SLIP RSA AUTOS TRANSPORTES FD -  PU V3" xfId="334" xr:uid="{25414694-C9B7-4437-BB0C-4B084D551EC9}"/>
    <cellStyle name="_SOLO RCE" xfId="335" xr:uid="{5EF9DD4C-E2B8-4C26-9FF9-EE0C20A5659A}"/>
    <cellStyle name="_SOLO RCE 2" xfId="336" xr:uid="{1F5421C2-BD78-45E1-9E83-8989B4BDD244}"/>
    <cellStyle name="_SOLO RCE 3" xfId="337" xr:uid="{A34A415A-D988-4E37-93F0-20BD83E0A055}"/>
    <cellStyle name="_TASAS CONVENIO CITIBANK RENOVACIÓN 2008" xfId="338" xr:uid="{95EB06A8-9221-44D6-910B-1E672327EDB3}"/>
    <cellStyle name="_TASAS CONVENIO CITIBANK RENOVACIÓN 2008 2" xfId="339" xr:uid="{A6911C8C-67DA-478D-9598-62B374BBD408}"/>
    <cellStyle name="_TASAS CONVENIO CITIBANK RENOVACIÓN 2008 2 2" xfId="340" xr:uid="{881E3E1A-6253-490E-9DB0-A45C3938EAB1}"/>
    <cellStyle name="_TASAS CONVENIO CITIBANK RENOVACIÓN 2008 3" xfId="341" xr:uid="{2A2831A2-36C6-42A7-A9AD-9F34786999CD}"/>
    <cellStyle name="_TASAS CONVENIO CITIBANK RENOVACIÓN 2008 4" xfId="342" xr:uid="{86AC0B5F-B360-4FC0-821D-7DA4E5B64DAB}"/>
    <cellStyle name="_TASAS CONVENIO CITIBANK RENOVACIÓN 2008 5" xfId="343" xr:uid="{8E7305F5-49FA-44EB-89E6-DBC431028062}"/>
    <cellStyle name="_TASAS CONVENIO CITIBANK RENOVACIÓN 2008 6" xfId="344" xr:uid="{B490F534-07DE-4101-9DF2-13EC9C894ADA}"/>
    <cellStyle name="_TASAS CONVENIO CITIBANK RENOVACIÓN 2008 7" xfId="345" xr:uid="{4ECC2603-2EC8-4F33-92AB-428AB3F7BB5A}"/>
    <cellStyle name="_TASAS CONVENIO CITIBANK RENOVACIÓN 2008 8" xfId="346" xr:uid="{B0F475EE-B125-4F6F-B60E-A782A112C56D}"/>
    <cellStyle name="_TASAS CONVENIO CITIBANK RENOVACIÓN 2008 9" xfId="347" xr:uid="{8DFB2FD7-1363-4CBA-AB46-3D74B0DE29FC}"/>
    <cellStyle name="_TASAS CONVENIO CITIBANK RENOVACIÓN 2008_SLIP AUTOMOVILES FON EMP CHALVER V1" xfId="348" xr:uid="{C1BF21F1-F347-4452-9C10-CC262D3B22CA}"/>
    <cellStyle name="_TASAS GMAC 2009 LICITACION" xfId="349" xr:uid="{018EC86F-A870-45D6-81B5-420BDF7A55E3}"/>
    <cellStyle name="_TASAS GMAC 2009 LICITACION 2" xfId="350" xr:uid="{E914E90D-E7DD-44D3-B07E-304E2E1C485F}"/>
    <cellStyle name="_TASAS GMAC 2009 LICITACION 3" xfId="351" xr:uid="{70B77AD5-4943-4685-9BBA-83FCD1011E83}"/>
    <cellStyle name="_TASAS GMAC 2009 LICITACION 4" xfId="352" xr:uid="{B232CA76-82B0-466B-AF5D-B97E931A5382}"/>
    <cellStyle name="_TASAS GMAC 2009 LICITACION 5" xfId="353" xr:uid="{FFA4EDCE-75B4-462C-9B29-1B31CE716827}"/>
    <cellStyle name="_TASAS GMAC 2009 LICITACION 6" xfId="354" xr:uid="{A7004F57-8CE2-417E-AF78-EFA9DE9B2E8A}"/>
    <cellStyle name="_TASAS GMAC 2009 LICITACION 7" xfId="355" xr:uid="{9DA3EB28-562D-4276-BA13-259F20EA9320}"/>
    <cellStyle name="_TASAS GMAC 2009 LICITACION 8" xfId="356" xr:uid="{DD7B5BF4-8B1D-4AC9-9CC7-3F2949D81AFC}"/>
    <cellStyle name="_TASAS GMAC 2009 LICITACION_SLIP AUTOMOVILES FON EMP CHALVER V1" xfId="357" xr:uid="{A2B9ADBC-AA9A-4A0B-B4DA-F4C9F64D4D2A}"/>
    <cellStyle name="_VEHICULOS VIGENTES 14-06-06-1" xfId="358" xr:uid="{845BBCBA-ACB3-4BA5-8C22-F90B27178B10}"/>
    <cellStyle name="_VEHICULOS VIGENTES 14-06-06-1 2" xfId="359" xr:uid="{733B54E9-A551-4792-BFCC-BCB94B188395}"/>
    <cellStyle name="_Willis - propuesta 20080915" xfId="360" xr:uid="{A4238850-E694-41B0-9EC1-792947A382C3}"/>
    <cellStyle name="_Willis - propuesta 20080915 2" xfId="361" xr:uid="{79CEDD0C-C304-4998-9AAD-4637FE0DBB37}"/>
    <cellStyle name="_Willis - propuesta 20080915 2 2" xfId="362" xr:uid="{F6E9E3C7-67B2-4D03-83C8-10506DD1748C}"/>
    <cellStyle name="_Willis - propuesta 20080915 3" xfId="363" xr:uid="{A39C4ECA-5338-4553-AF74-B640A4000668}"/>
    <cellStyle name="_Willis - propuesta 20080915 3 2" xfId="364" xr:uid="{FB3C67B3-E622-405C-9516-26F4064B412E}"/>
    <cellStyle name="_Willis - propuesta 20080915 4" xfId="365" xr:uid="{2CAEB93C-2809-4F2F-BEDC-44152D695483}"/>
    <cellStyle name="_Willis - propuesta 20080915 5" xfId="366" xr:uid="{32596052-D2AF-46FE-B613-01C839944BE4}"/>
    <cellStyle name="_Willis - propuesta 20080915 6" xfId="367" xr:uid="{A4284710-0646-4247-9D76-50F8C6C49369}"/>
    <cellStyle name="20% - Accent1" xfId="368" xr:uid="{3EDB301C-2D85-426A-8556-A8038D1A28F3}"/>
    <cellStyle name="20% - Accent1 2" xfId="369" xr:uid="{DC321B28-0420-4723-BAFD-BD54D062AEB9}"/>
    <cellStyle name="20% - Accent1 2 2" xfId="370" xr:uid="{50EA7B61-8632-46BA-8047-786AA03E1927}"/>
    <cellStyle name="20% - Accent1 2 2 2" xfId="371" xr:uid="{9B2CCD7B-B9A2-4034-A4FB-EEA6EF4B3410}"/>
    <cellStyle name="20% - Accent1 2 3" xfId="372" xr:uid="{338ECCF2-5709-463A-9308-5433DA163962}"/>
    <cellStyle name="20% - Accent1 2 4" xfId="373" xr:uid="{73570082-A39A-499E-B7AB-3D61F8808761}"/>
    <cellStyle name="20% - Accent1 2_Hoja2" xfId="374" xr:uid="{7AE711C5-3328-4652-9D6F-E5C31A9088F3}"/>
    <cellStyle name="20% - Accent1 3" xfId="375" xr:uid="{E3D6C094-EECF-454C-98D3-99ACC4365D14}"/>
    <cellStyle name="20% - Accent1 3 2" xfId="376" xr:uid="{AEB0AB82-EC83-4B23-907D-D56DB6DF2623}"/>
    <cellStyle name="20% - Accent1 4" xfId="377" xr:uid="{56DEDEA2-CB95-4445-90B8-6338799E30DD}"/>
    <cellStyle name="20% - Accent1 5" xfId="378" xr:uid="{122E09B0-5A98-4C1C-B09E-D8D07FFF351F}"/>
    <cellStyle name="20% - Accent1_121023_constructora Melendez_cotización al asegurado_garciam1" xfId="379" xr:uid="{4FDA2C20-1737-430A-9EE9-F440CEC79EDC}"/>
    <cellStyle name="20% - Accent2" xfId="380" xr:uid="{2B5EA874-33A9-4670-9C0E-A8C55BBF9415}"/>
    <cellStyle name="20% - Accent2 2" xfId="381" xr:uid="{4FCC448E-D2E3-411F-8A1F-67C37E924F05}"/>
    <cellStyle name="20% - Accent2 2 2" xfId="382" xr:uid="{894C1A1D-FF02-4495-8A59-B7641EB5F936}"/>
    <cellStyle name="20% - Accent2 2 2 2" xfId="383" xr:uid="{DC539C10-C20E-45E4-ADC6-6C0BC1C00F78}"/>
    <cellStyle name="20% - Accent2 2 3" xfId="384" xr:uid="{5188E70A-1819-4274-93E4-08DBA2F7A14C}"/>
    <cellStyle name="20% - Accent2 2 4" xfId="385" xr:uid="{5DCC60C1-B11B-4F0D-A50D-F3A2B215D10D}"/>
    <cellStyle name="20% - Accent2 2_Hoja2" xfId="386" xr:uid="{29548BE6-A269-47D8-918A-963698B73DC9}"/>
    <cellStyle name="20% - Accent2 3" xfId="387" xr:uid="{2DCDF65D-2A19-472D-B63A-AE8F95DC1878}"/>
    <cellStyle name="20% - Accent2 3 2" xfId="388" xr:uid="{E58F28B1-8262-4535-BBBF-1D180B26A456}"/>
    <cellStyle name="20% - Accent2 4" xfId="389" xr:uid="{B903EC8E-A5E6-47C2-B2DE-E0B68432B859}"/>
    <cellStyle name="20% - Accent2 5" xfId="390" xr:uid="{4447A10B-9AE3-47CB-A6F3-8D8EDA6DE9F5}"/>
    <cellStyle name="20% - Accent2_121023_constructora Melendez_cotización al asegurado_garciam1" xfId="391" xr:uid="{97A55C06-D253-4F5F-B4E3-B2B09900C140}"/>
    <cellStyle name="20% - Accent3" xfId="392" xr:uid="{9279C131-E01D-44F0-8267-839BDFD73AEE}"/>
    <cellStyle name="20% - Accent3 2" xfId="393" xr:uid="{24034391-84BB-4C83-A0AB-4E362B8CF08E}"/>
    <cellStyle name="20% - Accent3 2 2" xfId="394" xr:uid="{3402D5E5-2B90-45B1-AF7E-D662F4EAF53E}"/>
    <cellStyle name="20% - Accent3 2 2 2" xfId="395" xr:uid="{C57732FE-FBA7-477A-9A83-6DED1569BA3A}"/>
    <cellStyle name="20% - Accent3 2 3" xfId="396" xr:uid="{27968175-E7DB-429A-9522-FF59A0887162}"/>
    <cellStyle name="20% - Accent3 2 4" xfId="397" xr:uid="{2719A0C3-000A-4920-A0DD-1EE065A76E9B}"/>
    <cellStyle name="20% - Accent3 2_Hoja2" xfId="398" xr:uid="{C915801E-A008-4411-AB20-161CAA572212}"/>
    <cellStyle name="20% - Accent3 3" xfId="399" xr:uid="{11509757-7453-4B67-B3C2-E08E754A1FAF}"/>
    <cellStyle name="20% - Accent3 3 2" xfId="400" xr:uid="{E1C3822E-F0A4-4A19-9F7C-92EDE52FB31A}"/>
    <cellStyle name="20% - Accent3 4" xfId="401" xr:uid="{292548E2-5402-4260-A643-32958CCD997F}"/>
    <cellStyle name="20% - Accent3 5" xfId="402" xr:uid="{95D1879B-2F64-4C95-8668-D2DA8C60907F}"/>
    <cellStyle name="20% - Accent3_121023_constructora Melendez_cotización al asegurado_garciam1" xfId="403" xr:uid="{C862CA98-8B20-41F7-AE23-54CAC2904273}"/>
    <cellStyle name="20% - Accent4" xfId="404" xr:uid="{1C6C6B9B-2A18-4988-9604-6B11A0BD127C}"/>
    <cellStyle name="20% - Accent4 2" xfId="405" xr:uid="{32A55C81-F689-4D1E-88B3-59461B834BF5}"/>
    <cellStyle name="20% - Accent4 2 2" xfId="406" xr:uid="{2AD2952E-3647-4814-9D17-FB2B85519329}"/>
    <cellStyle name="20% - Accent4 2 2 2" xfId="407" xr:uid="{C955AC33-88F9-4518-B440-4068DA0041E1}"/>
    <cellStyle name="20% - Accent4 2 3" xfId="408" xr:uid="{0F60B4F6-F57B-4FB5-BC8D-421AB24D3C2F}"/>
    <cellStyle name="20% - Accent4 2 4" xfId="409" xr:uid="{23015211-C99D-4118-A8ED-D7489346E645}"/>
    <cellStyle name="20% - Accent4 2_Hoja2" xfId="410" xr:uid="{0A976020-36C0-4E03-92E6-40AA4432D174}"/>
    <cellStyle name="20% - Accent4 3" xfId="411" xr:uid="{C0198E9E-1049-48BA-BD38-7BA4C901CC58}"/>
    <cellStyle name="20% - Accent4 3 2" xfId="412" xr:uid="{72AC8132-3430-45D2-ADD3-DCBB334031D6}"/>
    <cellStyle name="20% - Accent4 4" xfId="413" xr:uid="{1AD0FF0D-0DA6-438F-852D-2EC2B1B4CDA6}"/>
    <cellStyle name="20% - Accent4 5" xfId="414" xr:uid="{E62915F2-FE76-4016-99A4-9AB232AB939A}"/>
    <cellStyle name="20% - Accent4_121023_constructora Melendez_cotización al asegurado_garciam1" xfId="415" xr:uid="{D91562DA-142A-47D7-861F-33E2BFD17E9F}"/>
    <cellStyle name="20% - Accent5" xfId="416" xr:uid="{28076D05-82A8-4182-8F13-285C17B45B08}"/>
    <cellStyle name="20% - Accent5 2" xfId="417" xr:uid="{C0F4F71C-F4D8-40AD-B3B0-0CC40A81099E}"/>
    <cellStyle name="20% - Accent5 2 2" xfId="418" xr:uid="{D4C00749-166D-42E5-840B-C0152FB78DAC}"/>
    <cellStyle name="20% - Accent5 2 2 2" xfId="419" xr:uid="{AD059EE8-A19D-4E64-A314-0540BD37669D}"/>
    <cellStyle name="20% - Accent5 2 3" xfId="420" xr:uid="{E9DB4B49-D5CD-4D4F-812D-7B43D64D1AC5}"/>
    <cellStyle name="20% - Accent5 2 4" xfId="421" xr:uid="{BCD213DD-4B4F-4321-9C70-238FDA62A73C}"/>
    <cellStyle name="20% - Accent5 2_Hoja2" xfId="422" xr:uid="{BCC75D00-C270-4BDB-8FCE-CC292EE617C3}"/>
    <cellStyle name="20% - Accent5 3" xfId="423" xr:uid="{3A8BA46A-491A-4E46-BA85-BA5811FE4AB7}"/>
    <cellStyle name="20% - Accent5 3 2" xfId="424" xr:uid="{F0C9E7BC-2EA5-46A6-A6B9-2B30D1F32D81}"/>
    <cellStyle name="20% - Accent5 4" xfId="425" xr:uid="{D5EC72BD-A3D2-4383-BA01-7C0CD5BEA05D}"/>
    <cellStyle name="20% - Accent5 5" xfId="426" xr:uid="{B6824397-AB59-4F12-81C5-C71BE1706CC9}"/>
    <cellStyle name="20% - Accent5_121023_constructora Melendez_cotización al asegurado_garciam1" xfId="427" xr:uid="{6A1E0B53-219E-4D9D-9647-D3EC93702BD8}"/>
    <cellStyle name="20% - Accent6" xfId="428" xr:uid="{2FF6320B-FB1D-44C6-B07E-E5C398FCA6F4}"/>
    <cellStyle name="20% - Accent6 2" xfId="429" xr:uid="{0AF351B2-C656-4344-A3E5-E7E9FE556808}"/>
    <cellStyle name="20% - Accent6 2 2" xfId="430" xr:uid="{EC3D59F8-8EA4-400D-B909-9A9D2F8774FC}"/>
    <cellStyle name="20% - Accent6 2 2 2" xfId="431" xr:uid="{27E70EC0-A0E7-491F-98CF-2AA87D17D5AA}"/>
    <cellStyle name="20% - Accent6 2 3" xfId="432" xr:uid="{9D57F88C-18B0-4101-960D-5B95BD0B91CB}"/>
    <cellStyle name="20% - Accent6 2 4" xfId="433" xr:uid="{7610C249-1E38-4941-82C2-6EE6968F0F00}"/>
    <cellStyle name="20% - Accent6 2_Hoja2" xfId="434" xr:uid="{A3A0F3F1-EA83-431C-89FF-242B2CE52D9D}"/>
    <cellStyle name="20% - Accent6 3" xfId="435" xr:uid="{B5350C47-7738-40F5-B38E-DF19A4987B17}"/>
    <cellStyle name="20% - Accent6 3 2" xfId="436" xr:uid="{2AC5C686-B913-4834-BB6B-DFE462F53E35}"/>
    <cellStyle name="20% - Accent6 4" xfId="437" xr:uid="{D287B167-4B6B-42C6-9303-05E5C4FD8D4D}"/>
    <cellStyle name="20% - Accent6 5" xfId="438" xr:uid="{B18DFADD-72DE-47FC-A2A4-83E28726A882}"/>
    <cellStyle name="20% - Accent6_121023_constructora Melendez_cotización al asegurado_garciam1" xfId="439" xr:uid="{E1DB8138-953E-49D1-806A-290F10E24832}"/>
    <cellStyle name="20% - Énfasis1 2" xfId="440" xr:uid="{D4DFDC57-6A9A-41BF-BA5F-DB817893137F}"/>
    <cellStyle name="20% - Énfasis1 2 2" xfId="441" xr:uid="{0EAC15B3-17AA-480B-9AB3-BAE27367F722}"/>
    <cellStyle name="20% - Énfasis2 2" xfId="442" xr:uid="{0F0758EB-7FC6-4CBB-80A4-B7A16167CB1F}"/>
    <cellStyle name="20% - Énfasis2 2 2" xfId="443" xr:uid="{64D88D30-B1F8-4173-A362-B58980F5BF13}"/>
    <cellStyle name="20% - Énfasis3 2" xfId="444" xr:uid="{75E2C860-F64D-46C4-992C-3F31E2E5DACC}"/>
    <cellStyle name="20% - Énfasis3 2 2" xfId="445" xr:uid="{4D5E555B-D1BF-4536-AB23-211DCCF3DDA8}"/>
    <cellStyle name="20% - Énfasis4 2" xfId="446" xr:uid="{4B9B0D94-DCEC-4488-927A-A71FA0F8B1F3}"/>
    <cellStyle name="20% - Énfasis4 2 2" xfId="447" xr:uid="{6242E24C-F1F9-47AF-B010-6AF29EF1790B}"/>
    <cellStyle name="20% - Énfasis5 2" xfId="448" xr:uid="{24F4BD42-A001-4260-A692-67905652DF43}"/>
    <cellStyle name="20% - Énfasis5 2 2" xfId="449" xr:uid="{FD4F29F9-1086-429A-821B-14FC544EDA9B}"/>
    <cellStyle name="20% - Énfasis6 2" xfId="450" xr:uid="{8D4E9C2C-5315-4C09-8A55-764141CA5B53}"/>
    <cellStyle name="20% - Énfasis6 2 2" xfId="451" xr:uid="{B1F88770-ADC0-471A-897F-68A1CE8F12DC}"/>
    <cellStyle name="40% - Accent1" xfId="452" xr:uid="{7FD0A55D-C05D-4011-B956-3BCCBE4E47FC}"/>
    <cellStyle name="40% - Accent1 2" xfId="453" xr:uid="{7CF19049-A513-4BED-98B4-9ACD04EE97FF}"/>
    <cellStyle name="40% - Accent1 2 2" xfId="454" xr:uid="{1B49287B-34F6-4A31-B399-A30FBCA721EB}"/>
    <cellStyle name="40% - Accent1 2 2 2" xfId="455" xr:uid="{C9160D86-8655-4ACC-AD75-75D0E18F4584}"/>
    <cellStyle name="40% - Accent1 2 3" xfId="456" xr:uid="{822F97F0-7041-4623-B60F-A5B8059537BB}"/>
    <cellStyle name="40% - Accent1 2 4" xfId="457" xr:uid="{D9102FE2-56AE-40EE-AFC9-04B71CC3C38A}"/>
    <cellStyle name="40% - Accent1 2_Hoja2" xfId="458" xr:uid="{D5604D88-15B8-449E-B5A5-BB493EA5FF20}"/>
    <cellStyle name="40% - Accent1 3" xfId="459" xr:uid="{8E57667C-A283-447C-A0E0-105C9BFB528D}"/>
    <cellStyle name="40% - Accent1 3 2" xfId="460" xr:uid="{AA5871C3-9AD1-4A0B-BCE1-F585D9575DAA}"/>
    <cellStyle name="40% - Accent1 4" xfId="461" xr:uid="{C07E611B-0785-4B4B-9AC0-0D2A7B79D828}"/>
    <cellStyle name="40% - Accent1 5" xfId="462" xr:uid="{908C49A5-83BB-4FB4-B5E0-528CB524A422}"/>
    <cellStyle name="40% - Accent1_121023_constructora Melendez_cotización al asegurado_garciam1" xfId="463" xr:uid="{0E55B88C-B229-40B7-A1F6-9506E58D6900}"/>
    <cellStyle name="40% - Accent2" xfId="464" xr:uid="{BE4DD11F-9576-4F73-B651-14695A6C4E0E}"/>
    <cellStyle name="40% - Accent2 2" xfId="465" xr:uid="{0B6694D5-7C6A-4D4C-86FD-A73380084204}"/>
    <cellStyle name="40% - Accent2 2 2" xfId="466" xr:uid="{FB6D86B1-9511-4133-B15D-ECA1BE630A18}"/>
    <cellStyle name="40% - Accent2 2 2 2" xfId="467" xr:uid="{A36652B9-6771-4975-B33D-2A9F38D89EC4}"/>
    <cellStyle name="40% - Accent2 2 3" xfId="468" xr:uid="{DB5C5EF1-4743-4A51-9185-A96EBE5BB5F2}"/>
    <cellStyle name="40% - Accent2 2 4" xfId="469" xr:uid="{6C037B50-CF9A-4FD2-B565-CAB294767ED6}"/>
    <cellStyle name="40% - Accent2 2_Hoja2" xfId="470" xr:uid="{7412AB6F-B070-4C9F-AE3B-F72BFD2EAD73}"/>
    <cellStyle name="40% - Accent2 3" xfId="471" xr:uid="{B5B4E59F-98DF-4B43-A95C-68E420FF3D62}"/>
    <cellStyle name="40% - Accent2 3 2" xfId="472" xr:uid="{C800EC7E-2E87-43A9-97D0-AC785ACD6D61}"/>
    <cellStyle name="40% - Accent2 4" xfId="473" xr:uid="{2133E5BE-DE1B-4331-938D-2BA9F6252368}"/>
    <cellStyle name="40% - Accent2 5" xfId="474" xr:uid="{1457E5E0-C2EB-4EA0-A549-288C9828330A}"/>
    <cellStyle name="40% - Accent2_121023_constructora Melendez_cotización al asegurado_garciam1" xfId="475" xr:uid="{B9762625-4BDE-4DF9-B15D-614252BA6D92}"/>
    <cellStyle name="40% - Accent3" xfId="476" xr:uid="{90B3395D-6ADE-4C81-9106-D1FB07054568}"/>
    <cellStyle name="40% - Accent3 2" xfId="477" xr:uid="{6EC7569B-2FD5-4F62-8270-9FDCDAAC4181}"/>
    <cellStyle name="40% - Accent3 2 2" xfId="478" xr:uid="{9A791AAA-7286-450E-8ED1-1BC34A247F7A}"/>
    <cellStyle name="40% - Accent3 2 2 2" xfId="479" xr:uid="{BE4C6AED-C715-42B0-B923-7650106945AF}"/>
    <cellStyle name="40% - Accent3 2 3" xfId="480" xr:uid="{B052F482-2456-4963-BBCE-4E70AE040AB8}"/>
    <cellStyle name="40% - Accent3 2 4" xfId="481" xr:uid="{9C1255B0-58AC-4C87-95A6-6505ACBB7546}"/>
    <cellStyle name="40% - Accent3 2_Hoja2" xfId="482" xr:uid="{214DC7D2-A154-4C22-8CE3-1F192F76A066}"/>
    <cellStyle name="40% - Accent3 3" xfId="483" xr:uid="{CE5B73E2-AE32-40EC-B3B0-7900627207D2}"/>
    <cellStyle name="40% - Accent3 3 2" xfId="484" xr:uid="{BCCE3C5E-B098-4B50-B2C9-9CCFC0AA114A}"/>
    <cellStyle name="40% - Accent3 4" xfId="485" xr:uid="{D8EB1CC4-E72B-467C-9691-93D6C026DC46}"/>
    <cellStyle name="40% - Accent3 5" xfId="486" xr:uid="{230BCDEC-1D9D-48E0-AAD5-E58ECDADC264}"/>
    <cellStyle name="40% - Accent3_121023_constructora Melendez_cotización al asegurado_garciam1" xfId="487" xr:uid="{B64E9E75-FEB4-4614-B168-ECA5323D1E3E}"/>
    <cellStyle name="40% - Accent4" xfId="488" xr:uid="{58CDE3C8-6EE9-4162-AFB0-BAB8002E0091}"/>
    <cellStyle name="40% - Accent4 2" xfId="489" xr:uid="{BAF512CE-27B5-466A-B8F2-1533FC6E0F1D}"/>
    <cellStyle name="40% - Accent4 2 2" xfId="490" xr:uid="{62C672F4-078D-4D55-9774-7C2CCA57A9FF}"/>
    <cellStyle name="40% - Accent4 2 2 2" xfId="491" xr:uid="{8F567FE0-727B-4CED-9F4F-82B83FE531FB}"/>
    <cellStyle name="40% - Accent4 2 3" xfId="492" xr:uid="{8480F7D4-8AE0-4014-8C10-03A174F41543}"/>
    <cellStyle name="40% - Accent4 2 4" xfId="493" xr:uid="{5B94FD92-CB8E-4CC8-ABB8-41E8565484BA}"/>
    <cellStyle name="40% - Accent4 2_Hoja2" xfId="494" xr:uid="{9D65132A-24F9-482E-A63F-11E8B69FD7A5}"/>
    <cellStyle name="40% - Accent4 3" xfId="495" xr:uid="{EE2A7343-83CD-4137-A7F0-C75ADE8293C3}"/>
    <cellStyle name="40% - Accent4 3 2" xfId="496" xr:uid="{19B28E34-7456-4110-82D4-F0C9B7939E5F}"/>
    <cellStyle name="40% - Accent4 4" xfId="497" xr:uid="{7E0B5254-CE8B-4884-8ADF-A7DC0167B341}"/>
    <cellStyle name="40% - Accent4 5" xfId="498" xr:uid="{007CC72D-BAED-48CF-97F1-F80151DDA480}"/>
    <cellStyle name="40% - Accent4_121023_constructora Melendez_cotización al asegurado_garciam1" xfId="499" xr:uid="{C9FDBEFA-5484-4FAD-A674-DEFBE00C1E8C}"/>
    <cellStyle name="40% - Accent5" xfId="500" xr:uid="{E749B379-7962-4D63-9CCD-6D3FAF9442B1}"/>
    <cellStyle name="40% - Accent5 2" xfId="501" xr:uid="{FF679FB7-4481-4811-9611-65C4AB37B0A8}"/>
    <cellStyle name="40% - Accent5 2 2" xfId="502" xr:uid="{EC38CFC8-4861-4325-993E-94F098AF587E}"/>
    <cellStyle name="40% - Accent5 2 2 2" xfId="503" xr:uid="{EB7B04E2-B74C-4FAD-8B4D-8B6693156775}"/>
    <cellStyle name="40% - Accent5 2 3" xfId="504" xr:uid="{86A0FD67-48CD-43A5-B009-C28461AFD49B}"/>
    <cellStyle name="40% - Accent5 2 4" xfId="505" xr:uid="{47DBBD05-A94E-4FB6-8B7A-BDEB58B8E2B8}"/>
    <cellStyle name="40% - Accent5 2_Hoja2" xfId="506" xr:uid="{CCC41A07-A59A-4D9D-B54D-0ADAD2ED1BAB}"/>
    <cellStyle name="40% - Accent5 3" xfId="507" xr:uid="{6B2EA983-DD41-431C-9F89-3EFFEA3C5E55}"/>
    <cellStyle name="40% - Accent5 3 2" xfId="508" xr:uid="{E5064195-501F-4F4D-9BF7-67C40005881E}"/>
    <cellStyle name="40% - Accent5 4" xfId="509" xr:uid="{426EAA67-4C2F-40C5-BF5E-86CF4555FECE}"/>
    <cellStyle name="40% - Accent5 5" xfId="510" xr:uid="{C8992995-4CB9-43F3-AFA3-2E5AE998F9E9}"/>
    <cellStyle name="40% - Accent5_121023_constructora Melendez_cotización al asegurado_garciam1" xfId="511" xr:uid="{9E1D48FA-6130-4D17-8727-CC4F4DBBAAE2}"/>
    <cellStyle name="40% - Accent6" xfId="512" xr:uid="{3696D951-669B-4238-ACA4-5C6FDA56FC7E}"/>
    <cellStyle name="40% - Accent6 2" xfId="513" xr:uid="{2CFAA8ED-6C99-4859-970D-52F76916EBA9}"/>
    <cellStyle name="40% - Accent6 2 2" xfId="514" xr:uid="{CAFA5771-3BF3-49EC-B863-6E7741201445}"/>
    <cellStyle name="40% - Accent6 2 2 2" xfId="515" xr:uid="{EC763E89-AB02-4B67-A851-2DD727A65BE1}"/>
    <cellStyle name="40% - Accent6 2 3" xfId="516" xr:uid="{195722AB-44E7-4BA4-AAC3-FAD9E6D95D9D}"/>
    <cellStyle name="40% - Accent6 2 4" xfId="517" xr:uid="{88278E57-B69D-4DE9-A791-1D3F1524FE32}"/>
    <cellStyle name="40% - Accent6 2_Hoja2" xfId="518" xr:uid="{3BE849DA-6E3E-47F4-8487-20CE07D465DF}"/>
    <cellStyle name="40% - Accent6 3" xfId="519" xr:uid="{EC7BD81C-6639-4AED-9F53-C60D262C2078}"/>
    <cellStyle name="40% - Accent6 3 2" xfId="520" xr:uid="{ED712B83-E78D-4821-A77B-F3C0F14D1DBF}"/>
    <cellStyle name="40% - Accent6 4" xfId="521" xr:uid="{156281D1-7EA7-4DA4-BB93-3E4F96CAE0CB}"/>
    <cellStyle name="40% - Accent6 5" xfId="522" xr:uid="{25F0C0A1-4953-4F05-9B60-995E35C002D5}"/>
    <cellStyle name="40% - Accent6_121023_constructora Melendez_cotización al asegurado_garciam1" xfId="523" xr:uid="{1CF9F882-FFB2-4694-95D0-CDC27D5E5DCA}"/>
    <cellStyle name="40% - Énfasis1 2" xfId="524" xr:uid="{6B1D8939-A37D-4326-A20F-55BDD02D9F52}"/>
    <cellStyle name="40% - Énfasis1 2 2" xfId="525" xr:uid="{34AD0A47-F6BE-4AF2-A56E-DEB51ECA1AB6}"/>
    <cellStyle name="40% - Énfasis2 2" xfId="526" xr:uid="{27550A41-8881-4311-8179-9E02C07ACF73}"/>
    <cellStyle name="40% - Énfasis2 2 2" xfId="527" xr:uid="{1517CD17-AC40-4CA8-A8C1-56D6C7871090}"/>
    <cellStyle name="40% - Énfasis3 2" xfId="528" xr:uid="{902D04AC-9CAC-408E-81DB-6C87B3507B32}"/>
    <cellStyle name="40% - Énfasis3 2 2" xfId="529" xr:uid="{6831EE8A-A807-460F-91C3-8458EE27C19F}"/>
    <cellStyle name="40% - Énfasis4 2" xfId="530" xr:uid="{7D5255C0-D109-4C9C-A481-C263C92C3FB0}"/>
    <cellStyle name="40% - Énfasis4 2 2" xfId="531" xr:uid="{7A7B4056-95C5-4ECD-B776-E42D999C383B}"/>
    <cellStyle name="40% - Énfasis5 2" xfId="532" xr:uid="{384C6E5B-AA13-45CE-A131-568DC501565B}"/>
    <cellStyle name="40% - Énfasis5 2 2" xfId="533" xr:uid="{95D5C144-7DD1-4939-9011-99AEAF71F3FE}"/>
    <cellStyle name="40% - Énfasis6 2" xfId="534" xr:uid="{70490CB3-2EE7-4265-BB94-266AAFA6E6DC}"/>
    <cellStyle name="40% - Énfasis6 2 2" xfId="535" xr:uid="{5D689374-32BC-4421-9150-FE19BF5C88E5}"/>
    <cellStyle name="60% - Accent1" xfId="536" xr:uid="{36797192-6B34-4376-A110-A615EEA389B4}"/>
    <cellStyle name="60% - Accent1 2" xfId="537" xr:uid="{929A08BA-EB86-4830-A067-1AFE88F3B80A}"/>
    <cellStyle name="60% - Accent1 3" xfId="538" xr:uid="{B6591417-5313-4528-9803-CFDC58AE2082}"/>
    <cellStyle name="60% - Accent2" xfId="539" xr:uid="{F7D133A6-D304-44A2-879E-97965EB93053}"/>
    <cellStyle name="60% - Accent2 2" xfId="540" xr:uid="{9C47F67A-9A0E-4C94-8277-66646A9D8BB3}"/>
    <cellStyle name="60% - Accent2 3" xfId="541" xr:uid="{B976B3B5-57B4-4D14-B415-5E579E35085E}"/>
    <cellStyle name="60% - Accent3" xfId="542" xr:uid="{54884A58-9318-4D52-A001-DC6CFBB52F6A}"/>
    <cellStyle name="60% - Accent3 2" xfId="543" xr:uid="{4DC61DAA-CBFC-463A-8803-06F2FF3A396B}"/>
    <cellStyle name="60% - Accent3 3" xfId="544" xr:uid="{613134E3-9C42-4C1C-8929-8D872C5B79ED}"/>
    <cellStyle name="60% - Accent4" xfId="545" xr:uid="{A2EDDFE4-F254-4A18-85E4-CC39F3233D0C}"/>
    <cellStyle name="60% - Accent4 2" xfId="546" xr:uid="{49C6A8C7-A628-4B8A-B5A0-8A1F86D48797}"/>
    <cellStyle name="60% - Accent4 3" xfId="547" xr:uid="{B9BEA290-B7DE-4F31-BAFF-26A7055E6258}"/>
    <cellStyle name="60% - Accent5" xfId="548" xr:uid="{F5FFE1B8-3163-452C-B6C1-F64154097315}"/>
    <cellStyle name="60% - Accent5 2" xfId="549" xr:uid="{067A269A-B4BB-431C-A73E-AD5CA0636DA2}"/>
    <cellStyle name="60% - Accent5 3" xfId="550" xr:uid="{D6939D43-3B99-4C91-9808-89014CF8D715}"/>
    <cellStyle name="60% - Accent6" xfId="551" xr:uid="{91ABD47C-9D6E-460B-9683-0C1744830047}"/>
    <cellStyle name="60% - Accent6 2" xfId="552" xr:uid="{6798B973-42EE-4A23-ABC1-000BE46D5FF0}"/>
    <cellStyle name="60% - Accent6 3" xfId="553" xr:uid="{9669A391-8B08-4842-89F5-2DA6AE799F05}"/>
    <cellStyle name="60% - Énfasis1 2" xfId="554" xr:uid="{CE762717-FD8C-48C1-82E3-CA90F43E36E1}"/>
    <cellStyle name="60% - Énfasis1 2 2" xfId="555" xr:uid="{DD67677E-879B-4563-AD5B-DC86750FBEB7}"/>
    <cellStyle name="60% - Énfasis2 2" xfId="556" xr:uid="{C484B4F1-3CD8-4039-9514-FA8044E45190}"/>
    <cellStyle name="60% - Énfasis2 2 2" xfId="557" xr:uid="{CA9F3558-EC65-4EC0-A7B3-7B933C510AFD}"/>
    <cellStyle name="60% - Énfasis3 2" xfId="558" xr:uid="{7A27AD48-7FAC-457F-AC95-43FDB2F28298}"/>
    <cellStyle name="60% - Énfasis3 2 2" xfId="559" xr:uid="{265B725B-A8C4-426E-B7D5-732E6D25DEA5}"/>
    <cellStyle name="60% - Énfasis4 2" xfId="560" xr:uid="{5055A2DE-A79A-4360-B349-F930982CF779}"/>
    <cellStyle name="60% - Énfasis4 2 2" xfId="561" xr:uid="{1A7F3D2B-0605-446E-AC8C-01BAED1A8E30}"/>
    <cellStyle name="60% - Énfasis5 2" xfId="562" xr:uid="{17B55377-E1CF-4AF0-A67B-43CAE22CBEB2}"/>
    <cellStyle name="60% - Énfasis5 2 2" xfId="563" xr:uid="{5A921E46-DCA1-49A5-B7D6-718152709EE8}"/>
    <cellStyle name="60% - Énfasis6 2" xfId="564" xr:uid="{B0E9B486-6491-4D05-A9D4-52E459FFAEE8}"/>
    <cellStyle name="60% - Énfasis6 2 2" xfId="565" xr:uid="{87125539-576A-432B-A808-598A8BB9B928}"/>
    <cellStyle name="Accent1" xfId="566" xr:uid="{10AACB61-15F1-4EE1-9BCB-8F793C3F0862}"/>
    <cellStyle name="Accent1 2" xfId="567" xr:uid="{D39C5C86-415A-4396-830A-4F2D699C08B1}"/>
    <cellStyle name="Accent1 3" xfId="568" xr:uid="{F7E8DD03-2E23-4237-BE49-DBDB7875360C}"/>
    <cellStyle name="Accent2" xfId="569" xr:uid="{24A6BE2B-E1E1-40C9-8E44-077492DBBD1E}"/>
    <cellStyle name="Accent2 2" xfId="570" xr:uid="{95ADD05F-E6FF-4AB4-8865-7DFAA75E46C6}"/>
    <cellStyle name="Accent2 3" xfId="571" xr:uid="{E0F9EBB5-3A4B-42AD-BE4B-A2F80C9D2EA9}"/>
    <cellStyle name="Accent3" xfId="572" xr:uid="{53B672C6-6767-4F46-9A2D-29FDFAC13115}"/>
    <cellStyle name="Accent3 2" xfId="573" xr:uid="{6846ACEE-6D9E-430C-9612-377E72A0F669}"/>
    <cellStyle name="Accent3 3" xfId="574" xr:uid="{0B4E77A4-4E76-48C8-AA2F-6F8EB3DB5897}"/>
    <cellStyle name="Accent4" xfId="575" xr:uid="{99948AA6-DD49-432D-8CFB-8C2B0FFF9311}"/>
    <cellStyle name="Accent4 2" xfId="576" xr:uid="{294ED506-BA7A-4422-8AB7-5313A761F014}"/>
    <cellStyle name="Accent4 3" xfId="577" xr:uid="{6C878A5A-AB5B-4C36-8791-6A1A47377370}"/>
    <cellStyle name="Accent5" xfId="578" xr:uid="{9F80509D-B4A2-4F4C-BDC2-8C5AE7D58C47}"/>
    <cellStyle name="Accent5 2" xfId="579" xr:uid="{87D782D7-B3AC-43BA-8143-3B667C9A3DB7}"/>
    <cellStyle name="Accent5 3" xfId="580" xr:uid="{286A6DAF-B388-43A4-8EC6-4F97D78162A4}"/>
    <cellStyle name="Accent6" xfId="581" xr:uid="{BB4905A7-F80D-4FD8-969D-1F91FE815BC3}"/>
    <cellStyle name="Accent6 2" xfId="582" xr:uid="{5AE61718-CE22-4222-9CBD-BEE4F042B543}"/>
    <cellStyle name="Accent6 3" xfId="583" xr:uid="{A5B2C29D-BF90-4664-A723-D4537E711185}"/>
    <cellStyle name="Bad" xfId="584" xr:uid="{8C2084EF-80DF-4CB7-9621-9F1D7672DD72}"/>
    <cellStyle name="Bad 2" xfId="585" xr:uid="{2960633F-B2D7-40C3-B5AF-925BD0A800D1}"/>
    <cellStyle name="Bad 3" xfId="586" xr:uid="{337B3A4F-FF28-49E9-AC2D-26E4B7AA9730}"/>
    <cellStyle name="Buena 2" xfId="587" xr:uid="{25227FC9-997B-4BA9-BE36-71989F31CFFD}"/>
    <cellStyle name="Buena 2 2" xfId="588" xr:uid="{182BBA9D-E30E-42A1-8E06-66A96E89D7D4}"/>
    <cellStyle name="Calculation" xfId="589" xr:uid="{3E5F4090-EDC0-408B-9D31-2624E2F4C4B9}"/>
    <cellStyle name="Calculation 2" xfId="590" xr:uid="{37D68D24-C933-4B30-AD5E-965DFB1950E4}"/>
    <cellStyle name="Calculation 3" xfId="591" xr:uid="{BBBCC989-BA2C-4539-B530-036CC345CAD3}"/>
    <cellStyle name="Cálculo 2" xfId="592" xr:uid="{6062E60D-3BA1-4DD4-BEA1-2163B7CA2105}"/>
    <cellStyle name="Cálculo 2 2" xfId="593" xr:uid="{DA28861A-86A1-453F-8ECE-4CFDDF4838D6}"/>
    <cellStyle name="Cálculo 3" xfId="594" xr:uid="{0773ECF1-2FC9-454B-83CA-8CE7DC462159}"/>
    <cellStyle name="Celda de comprobación 2" xfId="595" xr:uid="{35B345C5-7559-4E78-9632-D65EB8D6AD97}"/>
    <cellStyle name="Celda de comprobación 2 2" xfId="596" xr:uid="{64719D11-CCD5-4235-96E7-DD178BE17D46}"/>
    <cellStyle name="Celda vinculada 2" xfId="597" xr:uid="{13D0D183-4C6B-4C0D-87CD-DD1394A2F093}"/>
    <cellStyle name="Celda vinculada 2 2" xfId="598" xr:uid="{0BE7F72B-D921-4D47-A007-6FB76EF285FC}"/>
    <cellStyle name="Check Cell" xfId="599" xr:uid="{21340BCF-8619-4B27-AEDB-65F7E4549E38}"/>
    <cellStyle name="Check Cell 2" xfId="600" xr:uid="{EF80D41E-F28C-4453-835E-9012A2EA26C6}"/>
    <cellStyle name="Check Cell 3" xfId="601" xr:uid="{B00577F7-8EE7-4EA0-87A5-23CE2A15767F}"/>
    <cellStyle name="Comma 2" xfId="602" xr:uid="{3B4E95AC-1B9F-40EB-A512-4F75471F0AD1}"/>
    <cellStyle name="Comma 2 10" xfId="603" xr:uid="{62B35DB2-F34E-4CF4-8873-726EC302BF96}"/>
    <cellStyle name="Comma 2 11" xfId="604" xr:uid="{F8CEE177-4F3C-4A65-B3B6-244A27E35D2B}"/>
    <cellStyle name="Comma 2 12" xfId="605" xr:uid="{1EF55B6D-356B-4BB9-BB94-239A510AE098}"/>
    <cellStyle name="Comma 2 13" xfId="606" xr:uid="{AF807028-1300-4180-98E3-2F3358619142}"/>
    <cellStyle name="Comma 2 2" xfId="607" xr:uid="{7C69223D-C026-496A-9202-103269B138A6}"/>
    <cellStyle name="Comma 2 3" xfId="608" xr:uid="{4FB58B89-88A7-429C-8120-FD42FF3D02AC}"/>
    <cellStyle name="Comma 2 4" xfId="609" xr:uid="{98024CE7-1650-4371-BCA9-2009441C8360}"/>
    <cellStyle name="Comma 2 5" xfId="610" xr:uid="{CB881824-6EAC-4A79-8E33-D3C88E633E3C}"/>
    <cellStyle name="Comma 2 6" xfId="611" xr:uid="{D81D6F28-5DF9-4A24-A4F7-D45D1EDC766E}"/>
    <cellStyle name="Comma 2 7" xfId="612" xr:uid="{D8870277-4849-44B7-97EA-43DB110406D9}"/>
    <cellStyle name="Comma 2 8" xfId="613" xr:uid="{9B460920-3553-4BA9-A448-C0980E930ACC}"/>
    <cellStyle name="Comma 2 9" xfId="614" xr:uid="{5C33992E-06ED-49BA-8F0E-040D310C2CA2}"/>
    <cellStyle name="Comma 3" xfId="615" xr:uid="{B15220F2-BE08-475E-8936-DE7EB9558E8E}"/>
    <cellStyle name="Comma 4" xfId="616" xr:uid="{6D66FA5D-AD83-48BA-8C4A-FA7E3B345FBA}"/>
    <cellStyle name="Comma 5" xfId="617" xr:uid="{292D422F-D55D-4EEA-BF01-2F5A43F0C62A}"/>
    <cellStyle name="Comma 5 2" xfId="618" xr:uid="{19EEEF74-C4DD-4171-901F-821F6834AD4C}"/>
    <cellStyle name="Comma 5 3" xfId="619" xr:uid="{A4583703-4D05-4193-BFE6-ECBB208AD498}"/>
    <cellStyle name="Comma 5 4" xfId="620" xr:uid="{C1A5C513-BF56-4DC5-8D8B-3161F9E14811}"/>
    <cellStyle name="Comma 5 5" xfId="621" xr:uid="{0B978AB4-B5C1-4668-ACB8-89B36C997C27}"/>
    <cellStyle name="Comma 5 6" xfId="622" xr:uid="{ADA17661-DDDE-49FC-A081-88F6978DD079}"/>
    <cellStyle name="Comma 5 7" xfId="623" xr:uid="{48453B62-2232-4759-99CB-EF18408F09FA}"/>
    <cellStyle name="Comma 5 8" xfId="624" xr:uid="{048BE847-D6BE-41EE-B3EF-C566B546580E}"/>
    <cellStyle name="Comma_Base Cotización 2004-05" xfId="625" xr:uid="{29ABAA22-4500-4A6B-BCA1-DB16A4D68898}"/>
    <cellStyle name="Currency 2" xfId="626" xr:uid="{C23F9CA8-F382-46F1-B1E1-964B404AE2D6}"/>
    <cellStyle name="Currency 3" xfId="627" xr:uid="{60946E77-DA40-475F-A144-3232C61530CB}"/>
    <cellStyle name="Encabezado 4 2" xfId="628" xr:uid="{AB224285-C3ED-4E39-8B2F-1DE89169119D}"/>
    <cellStyle name="Encabezado 4 2 2" xfId="629" xr:uid="{FE37AB22-1CA2-4396-BBFE-09EA5FA7CB08}"/>
    <cellStyle name="Énfasis1 2" xfId="630" xr:uid="{1605A7A9-EB38-49DC-A663-59C152DE7D00}"/>
    <cellStyle name="Énfasis1 2 2" xfId="631" xr:uid="{615CB440-24AE-486C-B30E-A8F7FAA9FBA6}"/>
    <cellStyle name="Énfasis2 2" xfId="632" xr:uid="{00A5963F-15A3-4A82-9C9C-70D8F183DD2A}"/>
    <cellStyle name="Énfasis2 2 2" xfId="633" xr:uid="{88B08492-88C6-45C0-B4F0-42308EDAE756}"/>
    <cellStyle name="Énfasis3 2" xfId="634" xr:uid="{DE3244E0-3E42-4862-8483-7AAB795ECA03}"/>
    <cellStyle name="Énfasis3 2 2" xfId="635" xr:uid="{D626AEF4-1757-496F-8651-D719C0614C46}"/>
    <cellStyle name="Énfasis4 2" xfId="636" xr:uid="{9E9CBDC7-0EE9-4F2E-9657-42BEFA342876}"/>
    <cellStyle name="Énfasis4 2 2" xfId="637" xr:uid="{67C467FF-24D9-4572-8ECD-A251C5533125}"/>
    <cellStyle name="Énfasis5 2" xfId="638" xr:uid="{B5DF6652-239C-47EE-81ED-C586553CB6AB}"/>
    <cellStyle name="Énfasis5 2 2" xfId="639" xr:uid="{A9425D66-FEA1-4431-9804-CD8DC49FEABD}"/>
    <cellStyle name="Énfasis6 2" xfId="640" xr:uid="{591B8D24-4ED4-4DC9-89B5-3F1B072394A0}"/>
    <cellStyle name="Énfasis6 2 2" xfId="641" xr:uid="{F55AE965-82E6-488A-AFE8-522046E699C8}"/>
    <cellStyle name="Entrada 2" xfId="642" xr:uid="{F99512AE-710D-4BC8-9E69-85443EFC05F0}"/>
    <cellStyle name="Entrada 2 2" xfId="643" xr:uid="{E8964C26-4E27-4523-AF5F-B2328CD13242}"/>
    <cellStyle name="Entrada 2 3" xfId="644" xr:uid="{2153F547-E6B7-4BFA-91C3-1ED40EA6E081}"/>
    <cellStyle name="Entrada 3" xfId="645" xr:uid="{3D89E54B-ABE8-4C5A-B9D3-985CDDA01D6E}"/>
    <cellStyle name="Estilo 1" xfId="3" xr:uid="{1C961ACD-25E0-4ED7-AB3E-D85F8BD2F844}"/>
    <cellStyle name="Estilo 1 10" xfId="646" xr:uid="{309106C3-AC29-430A-8305-89D2C72D791D}"/>
    <cellStyle name="Estilo 1 11" xfId="647" xr:uid="{C61145CD-0F9D-4679-A848-61D589ECF1A6}"/>
    <cellStyle name="Estilo 1 12" xfId="648" xr:uid="{4A0D12CC-33FD-41E1-95D7-97EB044FCE6F}"/>
    <cellStyle name="Estilo 1 13" xfId="649" xr:uid="{008102DC-D53E-4C48-BF52-EE1556B4FF44}"/>
    <cellStyle name="Estilo 1 14" xfId="650" xr:uid="{E9B9996B-FB6C-4E6E-BDCC-CF1D75EB8364}"/>
    <cellStyle name="Estilo 1 15" xfId="651" xr:uid="{E0CE010C-E19A-47C8-83F4-2826F2BDAEA5}"/>
    <cellStyle name="Estilo 1 16" xfId="652" xr:uid="{F72F5BBE-E6A0-4154-9FC8-CD22818EB4F6}"/>
    <cellStyle name="Estilo 1 17" xfId="653" xr:uid="{BF7EBE2E-C4BA-4873-9F22-C800AAE88B33}"/>
    <cellStyle name="Estilo 1 18" xfId="654" xr:uid="{1F070C69-4632-4C35-8695-79058699D090}"/>
    <cellStyle name="Estilo 1 19" xfId="655" xr:uid="{2E137236-653F-4246-8727-47EF1B3EA325}"/>
    <cellStyle name="Estilo 1 2" xfId="32" xr:uid="{5C7CADFA-813A-40F8-B550-18AE52402687}"/>
    <cellStyle name="Estilo 1 2 2" xfId="656" xr:uid="{A3355E0A-484D-48DC-9F25-1E7570A40336}"/>
    <cellStyle name="Estilo 1 2 2 2" xfId="657" xr:uid="{56608E06-8940-4E6F-A4E6-90CA861D0A19}"/>
    <cellStyle name="Estilo 1 2 3" xfId="658" xr:uid="{4543CAE4-091B-42A3-B005-EB1CB0A2F310}"/>
    <cellStyle name="Estilo 1 2 4" xfId="659" xr:uid="{1D0107DA-F774-4D5F-BA9F-0052A0F98508}"/>
    <cellStyle name="Estilo 1 20" xfId="660" xr:uid="{36747A2A-30FD-4B1B-9F65-119201586249}"/>
    <cellStyle name="Estilo 1 21" xfId="661" xr:uid="{D31BBF44-3242-4216-95E5-4D4C4C541A5C}"/>
    <cellStyle name="Estilo 1 3" xfId="662" xr:uid="{D47152EE-A75A-4DF6-811E-50685B56DE76}"/>
    <cellStyle name="Estilo 1 3 2" xfId="663" xr:uid="{4BFB6FDC-345D-4E71-9AD7-B4E5BFB5AC62}"/>
    <cellStyle name="Estilo 1 4" xfId="664" xr:uid="{B97A236B-C1EC-44D7-B7FD-EA245348FF3C}"/>
    <cellStyle name="Estilo 1 4 2" xfId="665" xr:uid="{E61BD427-E388-4A95-858F-7CC2C2A22CFD}"/>
    <cellStyle name="Estilo 1 4 3" xfId="666" xr:uid="{F5130F1C-12BB-45F3-9CF1-056EEEC54996}"/>
    <cellStyle name="Estilo 1 5" xfId="667" xr:uid="{16BAC796-F61C-476A-8ECC-C9BA369B6575}"/>
    <cellStyle name="Estilo 1 5 2" xfId="668" xr:uid="{A09E4B44-D60E-4DCF-B00E-E652919B027D}"/>
    <cellStyle name="Estilo 1 6" xfId="669" xr:uid="{68E14411-3453-492E-A12C-A8E6A8C1355C}"/>
    <cellStyle name="Estilo 1 7" xfId="670" xr:uid="{AFD16696-E062-49E9-B0B6-C6A59020AC51}"/>
    <cellStyle name="Estilo 1 8" xfId="671" xr:uid="{1568E1BE-B24A-41E1-A37B-EA7150D93765}"/>
    <cellStyle name="Estilo 1 9" xfId="672" xr:uid="{4BF0B29E-3BC1-4B2A-A690-A0911D8EE6A4}"/>
    <cellStyle name="Euro" xfId="12" xr:uid="{2E2879DA-ABC7-4D7D-9316-6F73F6A76D21}"/>
    <cellStyle name="Euro 2" xfId="673" xr:uid="{1FCF593D-9DAD-4A08-A255-4CAF3402D7B0}"/>
    <cellStyle name="Euro 2 2" xfId="674" xr:uid="{BCB6349F-07BD-4092-9760-8FBFD4E049EC}"/>
    <cellStyle name="Euro 3" xfId="675" xr:uid="{DAB7DC9C-A4C1-41BE-AFCC-2756FDD903F7}"/>
    <cellStyle name="Euro 3 2" xfId="676" xr:uid="{F170F2EC-5033-4D20-AF13-6EBC8FAAA031}"/>
    <cellStyle name="Euro 4" xfId="677" xr:uid="{70B8718F-9DA5-429C-B1AE-51AED6202EA9}"/>
    <cellStyle name="Euro 5" xfId="678" xr:uid="{225DA0F3-41E3-41A7-83F3-3197988EE79A}"/>
    <cellStyle name="Euro 6" xfId="679" xr:uid="{92FC06A3-C607-475B-81CB-1B1BD6227911}"/>
    <cellStyle name="Explanatory Text" xfId="680" xr:uid="{E6EF639B-23C7-44C2-83EF-076A8C161F90}"/>
    <cellStyle name="Explanatory Text 2" xfId="681" xr:uid="{4E93FD0F-DBF2-42BB-8D12-9041E3BBBEF1}"/>
    <cellStyle name="Explanatory Text 3" xfId="682" xr:uid="{0E541B27-47D8-4A4C-98EA-BDDFAD859E5E}"/>
    <cellStyle name="Good" xfId="683" xr:uid="{0506509F-5E97-4A81-88D7-386964FF8039}"/>
    <cellStyle name="Good 2" xfId="684" xr:uid="{F19327CA-CAA5-45A8-AE97-131E4B3429DC}"/>
    <cellStyle name="Good 3" xfId="685" xr:uid="{95913CA4-2D2B-4B62-8FDB-B018E0C10D6A}"/>
    <cellStyle name="Heading 1" xfId="686" xr:uid="{95933C59-955E-4F97-BE8B-BA1686EE0B85}"/>
    <cellStyle name="Heading 1 2" xfId="687" xr:uid="{EE3387AB-CAE3-4521-A890-D38D8F2B9F00}"/>
    <cellStyle name="Heading 1 3" xfId="688" xr:uid="{5BE713A0-3EC6-42E3-8CD9-6732801311FB}"/>
    <cellStyle name="Heading 2" xfId="689" xr:uid="{53BEBBBD-1602-45AE-BDE8-4AF9C2454B76}"/>
    <cellStyle name="Heading 2 2" xfId="690" xr:uid="{24A4A3DD-3511-463C-AE9A-5C367A5B7319}"/>
    <cellStyle name="Heading 2 3" xfId="691" xr:uid="{794369BD-7BF5-4DFA-BD7D-5B5BE884A6FC}"/>
    <cellStyle name="Heading 3" xfId="692" xr:uid="{8085F5C8-F460-47FD-B889-24A3585F5C69}"/>
    <cellStyle name="Heading 3 2" xfId="693" xr:uid="{A4EF73C1-B6B4-4B63-BDD6-2101A4AA6EF9}"/>
    <cellStyle name="Heading 3 3" xfId="694" xr:uid="{26F7DCCF-E5EE-4210-8AE4-D45B2A8C5837}"/>
    <cellStyle name="Heading 4" xfId="695" xr:uid="{FB2DFEBA-A2CD-4075-B155-0123D1030491}"/>
    <cellStyle name="Heading 4 2" xfId="696" xr:uid="{D676DF6B-B9DD-4972-9B4D-639C07887E9E}"/>
    <cellStyle name="Heading 4 3" xfId="697" xr:uid="{31B76B8E-1EEE-4835-8975-4570FFCF9882}"/>
    <cellStyle name="Hipervínculo 2" xfId="698" xr:uid="{F38AC9B2-826D-4BB7-8FA5-8C86CF120BFF}"/>
    <cellStyle name="Hipervínculo 2 2" xfId="699" xr:uid="{5A698C34-5192-48BB-B675-01C59477A241}"/>
    <cellStyle name="Hipervínculo 2_Hoja2" xfId="700" xr:uid="{1DFF2CEA-4A45-40F2-ABEF-7159CC9FFBAF}"/>
    <cellStyle name="Incorrecto 2" xfId="701" xr:uid="{3E7533B2-1640-415D-A828-AB2D0F180A91}"/>
    <cellStyle name="Incorrecto 2 2" xfId="702" xr:uid="{ABC329C5-EE78-4141-836E-C574FB83ED32}"/>
    <cellStyle name="Input" xfId="703" xr:uid="{C31F2D93-AB3A-4A4B-BFB2-9A8943EC5D0C}"/>
    <cellStyle name="Input 2" xfId="704" xr:uid="{45876114-00AB-4B29-AE80-07059E18F7C9}"/>
    <cellStyle name="Input 3" xfId="705" xr:uid="{CD48E9E6-BFDB-4A5F-8879-5FBE43E46838}"/>
    <cellStyle name="Input 4" xfId="706" xr:uid="{488C1978-30CE-4112-89D0-FD8E8BA37DD8}"/>
    <cellStyle name="Linked Cell" xfId="707" xr:uid="{A6C11452-B7A6-4E50-90A8-166672078498}"/>
    <cellStyle name="Linked Cell 2" xfId="708" xr:uid="{1AAB2FCB-4124-4407-9074-AA0E119F6991}"/>
    <cellStyle name="Linked Cell 3" xfId="709" xr:uid="{AF15C5B3-BB0F-45B9-90CA-B8FA9C17016C}"/>
    <cellStyle name="Millares [0] 2" xfId="13" xr:uid="{E4618441-C94C-49C0-8157-CC2171D40ECF}"/>
    <cellStyle name="Millares [0] 3" xfId="14" xr:uid="{2A0DAF5C-70E7-4CF5-805C-B774FEB7AA9C}"/>
    <cellStyle name="Millares [0] 4" xfId="24" xr:uid="{3A4DDB32-2DF6-4310-A93C-9214BC16E78C}"/>
    <cellStyle name="Millares [0] 4 2" xfId="30" xr:uid="{33E07063-09C8-4923-B412-6DA3EA0220D5}"/>
    <cellStyle name="Millares 10" xfId="935" xr:uid="{CAE878BB-3C2D-494A-AFE4-68EA78CBC22B}"/>
    <cellStyle name="Millares 10 3" xfId="986" xr:uid="{1C3DA40F-3A22-48B3-BD19-088BEFB773F3}"/>
    <cellStyle name="Millares 11" xfId="936" xr:uid="{4CB1938F-D7B5-48F3-9C80-4610A2182694}"/>
    <cellStyle name="Millares 12" xfId="937" xr:uid="{6630F11F-CE22-4CEF-AED6-172327A4DC49}"/>
    <cellStyle name="Millares 13" xfId="938" xr:uid="{CFFCD024-5D65-40E2-A546-9EB26E3276D8}"/>
    <cellStyle name="Millares 14" xfId="939" xr:uid="{499669AA-33C1-49B8-B9AF-75FDE23398C7}"/>
    <cellStyle name="Millares 15" xfId="940" xr:uid="{E6CC73AF-280F-4853-8296-81D1F9443C49}"/>
    <cellStyle name="Millares 16" xfId="941" xr:uid="{E6861EA9-2BF9-4F7A-861B-083429DFC1DB}"/>
    <cellStyle name="Millares 17" xfId="942" xr:uid="{B1DE9826-A70A-4267-9DD3-D0B55B613E57}"/>
    <cellStyle name="Millares 18" xfId="943" xr:uid="{6E81A0BD-672C-4366-BDFA-E93CDF04C6C8}"/>
    <cellStyle name="Millares 19" xfId="953" xr:uid="{CAB61EA5-0A3E-49EF-B7DF-8002C1112933}"/>
    <cellStyle name="Millares 2" xfId="15" xr:uid="{DCA8D057-BB6B-442D-A6CE-05993CA650C5}"/>
    <cellStyle name="Millares 2 2" xfId="26" xr:uid="{53BF54FF-6458-4BAB-92D8-AF01799BED08}"/>
    <cellStyle name="Millares 2 3" xfId="29" xr:uid="{54BB4FAC-2FB5-4495-B0DE-B8C69098BC3C}"/>
    <cellStyle name="Millares 2 4" xfId="710" xr:uid="{CC639584-D63B-4E44-ADD3-6003CF4A0786}"/>
    <cellStyle name="Millares 2 5" xfId="711" xr:uid="{51F0BF8A-6CC6-485D-9E9E-7D2DBEADE519}"/>
    <cellStyle name="Millares 20" xfId="958" xr:uid="{C3EDFB9B-B187-4AE5-BE1D-8C7C45ADC7EF}"/>
    <cellStyle name="Millares 21" xfId="973" xr:uid="{AC12E62C-89A2-46A6-8703-F058891FF10B}"/>
    <cellStyle name="Millares 22" xfId="11" xr:uid="{DB88084D-F4C3-4AF5-A9F3-A7FEE4E97DA2}"/>
    <cellStyle name="Millares 23" xfId="981" xr:uid="{DA4051F8-01AB-41DB-B1CD-72AC6777114D}"/>
    <cellStyle name="Millares 3" xfId="16" xr:uid="{3C3DF4BD-A95E-46D7-BA95-9616215AC2F1}"/>
    <cellStyle name="Millares 3 2" xfId="712" xr:uid="{E337DB1D-B039-45A8-92DB-00BB79009DA5}"/>
    <cellStyle name="Millares 3 3" xfId="713" xr:uid="{2C4A6181-BCD4-4D5A-93F2-538A84E3A35C}"/>
    <cellStyle name="Millares 4" xfId="23" xr:uid="{EA0EC1E2-58B1-4C02-B46E-1CF27BBCFF7F}"/>
    <cellStyle name="Millares 4 2" xfId="714" xr:uid="{731FEEED-12C3-420A-AFB3-58B46618D963}"/>
    <cellStyle name="Millares 4 3" xfId="971" xr:uid="{E05FB769-E0E9-4160-A49E-067BF73FC026}"/>
    <cellStyle name="Millares 5" xfId="31" xr:uid="{D1093896-3665-480F-8C22-A1817DA0E0AA}"/>
    <cellStyle name="Millares 6" xfId="2" xr:uid="{40D4623C-72CD-47F9-BF2E-F6203FACD37F}"/>
    <cellStyle name="Millares 6 2" xfId="39" xr:uid="{1D6E547C-F296-428C-B449-C1B1AF51E065}"/>
    <cellStyle name="Millares 7" xfId="928" xr:uid="{2CDC06CC-2726-43A6-83AE-C7FEDBCA4D0D}"/>
    <cellStyle name="Millares 8" xfId="930" xr:uid="{F68A5A0E-AE99-42F3-A509-9BDE76C3ECE0}"/>
    <cellStyle name="Millares 8 2" xfId="977" xr:uid="{05F7427D-E322-45A3-927B-998319E5B8E1}"/>
    <cellStyle name="Millares 9" xfId="944" xr:uid="{C2B047CA-B732-4C35-960E-893984C0E11E}"/>
    <cellStyle name="Moneda" xfId="1" builtinId="4"/>
    <cellStyle name="Moneda [0] 2" xfId="961" xr:uid="{5C694781-BB3D-4657-8E40-DE2472BBA941}"/>
    <cellStyle name="Moneda [0] 2 2" xfId="969" xr:uid="{89584733-9C61-4E82-840A-2CA3DE734EE2}"/>
    <cellStyle name="Moneda 10" xfId="982" xr:uid="{9F859F63-D1D5-4FB7-940F-B0CF3D69EBD8}"/>
    <cellStyle name="Moneda 11" xfId="985" xr:uid="{329132A7-5F95-4254-8FB2-017F47AEDA5D}"/>
    <cellStyle name="Moneda 2" xfId="37" xr:uid="{4CA54E6E-0219-430F-A242-DBB48FA530C2}"/>
    <cellStyle name="Moneda 2 2" xfId="715" xr:uid="{EEDB54DB-4585-4411-8580-A9CD1E4BCE30}"/>
    <cellStyle name="Moneda 2 3" xfId="716" xr:uid="{79133136-15AD-4E84-9D00-D4F4CF8BD540}"/>
    <cellStyle name="Moneda 2 4" xfId="717" xr:uid="{D10AA11F-288E-41FA-94EC-C0CF6BE09914}"/>
    <cellStyle name="Moneda 2 5" xfId="948" xr:uid="{B62055C9-C0C2-4DCB-873C-75737C748B4D}"/>
    <cellStyle name="Moneda 2 6" xfId="965" xr:uid="{05640049-B5A6-42D1-BBA0-C273A959F2DC}"/>
    <cellStyle name="Moneda 3" xfId="718" xr:uid="{F2583AE7-F4F9-45D4-9761-ABDE679E0FA8}"/>
    <cellStyle name="Moneda 3 2" xfId="719" xr:uid="{7603D7E2-B1D4-476C-8711-A63EB681391B}"/>
    <cellStyle name="Moneda 3 3" xfId="720" xr:uid="{D5576E3F-5F56-46DA-A703-A9BAC9CF885A}"/>
    <cellStyle name="Moneda 3 4" xfId="721" xr:uid="{00FB9168-6875-4068-8672-5AF5B96F8C05}"/>
    <cellStyle name="Moneda 3 5" xfId="966" xr:uid="{E43A7841-2DD5-4B01-81D2-7BF8A4F5C805}"/>
    <cellStyle name="Moneda 4" xfId="722" xr:uid="{76125142-ACD3-4FE0-BD41-8B6301C526F8}"/>
    <cellStyle name="Moneda 5" xfId="927" xr:uid="{AAFA923B-1BCA-485A-9045-9EFA1AB50DB7}"/>
    <cellStyle name="Moneda 6" xfId="957" xr:uid="{E6F8ADAE-1B76-45D4-A6B6-CE09C0ADFD7F}"/>
    <cellStyle name="Moneda 7" xfId="974" xr:uid="{B5099432-1772-4E3A-A2F8-CA378D721B45}"/>
    <cellStyle name="Moneda 8" xfId="978" xr:uid="{1D5FB9B5-8EFB-41E7-80FE-8DF3457698C3}"/>
    <cellStyle name="Moneda 9" xfId="33" xr:uid="{5F8A23EE-6ABF-48DE-9BB8-BCF07D660929}"/>
    <cellStyle name="Neutral 2" xfId="723" xr:uid="{6D2E3901-42FF-463F-B5EF-33E8E7951571}"/>
    <cellStyle name="Neutral 2 2" xfId="724" xr:uid="{84290EB8-8A88-41DC-ABAD-6CB1BFC16EF9}"/>
    <cellStyle name="Normal" xfId="0" builtinId="0"/>
    <cellStyle name="Normal 10" xfId="725" xr:uid="{8A9A696E-2162-4A6B-9F6B-035A7872C976}"/>
    <cellStyle name="Normal 11" xfId="726" xr:uid="{B8E0430E-FDA4-4803-A5C2-B6A7734B1504}"/>
    <cellStyle name="Normal 12" xfId="6" xr:uid="{06EC71CA-0A95-4019-98CB-AD8A3CAC0CEF}"/>
    <cellStyle name="Normal 12 2" xfId="727" xr:uid="{8E09E900-1C90-4301-BDE1-FA2DA26E6095}"/>
    <cellStyle name="Normal 13" xfId="929" xr:uid="{D09DF350-27C3-4DB1-AD1E-B5C875551A48}"/>
    <cellStyle name="Normal 14" xfId="932" xr:uid="{36299682-27C6-4E8E-B957-65CA1E794119}"/>
    <cellStyle name="Normal 14 2" xfId="988" xr:uid="{9EE5DC20-63C0-4360-8E03-CE1EBFE2B843}"/>
    <cellStyle name="Normal 15" xfId="933" xr:uid="{7ED468D5-E0DC-4010-B0DD-0FEF2ED29252}"/>
    <cellStyle name="Normal 16" xfId="945" xr:uid="{01749C9E-8AC5-4439-BE87-273F23ADD6F0}"/>
    <cellStyle name="Normal 17" xfId="952" xr:uid="{62194D79-D088-4FAA-A5A9-C3775A7A2A04}"/>
    <cellStyle name="Normal 18" xfId="954" xr:uid="{C879FACA-4A8C-42A6-89AB-60AAA8070689}"/>
    <cellStyle name="Normal 19" xfId="956" xr:uid="{79CA15D1-576F-4A54-AB6A-B5AE0C332379}"/>
    <cellStyle name="Normal 2" xfId="17" xr:uid="{B04F5996-4277-4FEC-A96D-1EB960D473B3}"/>
    <cellStyle name="Normal 2 10" xfId="728" xr:uid="{E0CCBDA7-8839-4EBB-A41D-2147CAFA971D}"/>
    <cellStyle name="Normal 2 11" xfId="729" xr:uid="{A2DCA1CA-264E-40D2-A525-1990F651A4FA}"/>
    <cellStyle name="Normal 2 12" xfId="730" xr:uid="{55D8AB83-63D5-4239-8793-70E0F9CADB12}"/>
    <cellStyle name="Normal 2 13" xfId="731" xr:uid="{2D066C94-A33C-4913-96BC-440CB83E6DA9}"/>
    <cellStyle name="Normal 2 14" xfId="732" xr:uid="{72418F26-7FF0-431E-8E15-0CB113CB1299}"/>
    <cellStyle name="Normal 2 15" xfId="733" xr:uid="{05FA6FBB-DB2C-47D7-A73A-0D69032A7A32}"/>
    <cellStyle name="Normal 2 16" xfId="734" xr:uid="{B3EE5A6A-EAB2-4C3C-B0CE-65D35EBDE68E}"/>
    <cellStyle name="Normal 2 2" xfId="7" xr:uid="{F42DBA95-02FA-43C8-8100-E46138109F78}"/>
    <cellStyle name="Normal 2 2 10" xfId="735" xr:uid="{AA010830-E78F-44F9-9ECE-2B9F1D4BBBFF}"/>
    <cellStyle name="Normal 2 2 11" xfId="736" xr:uid="{DE05DB86-2A0E-4222-8A75-1709E828C973}"/>
    <cellStyle name="Normal 2 2 12" xfId="737" xr:uid="{3B895C3F-141E-459B-90EA-02979C8FFD2E}"/>
    <cellStyle name="Normal 2 2 13" xfId="738" xr:uid="{1E3F61AE-58BA-41B6-9F4C-89CEE143FB7B}"/>
    <cellStyle name="Normal 2 2 14" xfId="739" xr:uid="{94355D36-794B-470E-A840-020425BF52CC}"/>
    <cellStyle name="Normal 2 2 2" xfId="740" xr:uid="{E8A007A0-BE8D-4FB8-BEB3-4B1F8256CD1C}"/>
    <cellStyle name="Normal 2 2 2 10" xfId="741" xr:uid="{5F6AF4C9-56A1-412B-9B80-362E3FB48662}"/>
    <cellStyle name="Normal 2 2 2 11" xfId="742" xr:uid="{0D4972E3-CD61-4550-9A36-E16203DD9DB5}"/>
    <cellStyle name="Normal 2 2 2 12" xfId="743" xr:uid="{00A2D49C-18E8-43CB-A464-8DB03561BC8A}"/>
    <cellStyle name="Normal 2 2 2 13" xfId="744" xr:uid="{D0BE2F92-4797-4299-88BE-11B5FC6FDDBD}"/>
    <cellStyle name="Normal 2 2 2 14" xfId="745" xr:uid="{EB0CAAB2-B762-4B4D-A770-17FAA89F4BF1}"/>
    <cellStyle name="Normal 2 2 2 2" xfId="746" xr:uid="{31FB3AFD-8625-4B39-B3C1-E5568A984820}"/>
    <cellStyle name="Normal 2 2 2 2 2" xfId="747" xr:uid="{32F9DCEF-B374-4D6E-81C0-ADC14C4BF253}"/>
    <cellStyle name="Normal 2 2 2 3" xfId="748" xr:uid="{32CEAE36-23C1-40A7-B6BF-53E9D697FD33}"/>
    <cellStyle name="Normal 2 2 2 4" xfId="749" xr:uid="{48BA44B4-F5F6-4FA9-8759-3ABEDB86D4AB}"/>
    <cellStyle name="Normal 2 2 2 5" xfId="750" xr:uid="{9137579B-A5BC-4E9C-B674-625E6981084B}"/>
    <cellStyle name="Normal 2 2 2 6" xfId="751" xr:uid="{5C99F542-17F0-400B-87DA-55DC8FC5AB88}"/>
    <cellStyle name="Normal 2 2 2 7" xfId="752" xr:uid="{AA3D882B-83C9-4C92-BE0A-35708391B070}"/>
    <cellStyle name="Normal 2 2 2 8" xfId="753" xr:uid="{82C32A31-8C22-4F7F-9EC8-B80EF3729EC8}"/>
    <cellStyle name="Normal 2 2 2 9" xfId="754" xr:uid="{1E1F1181-0E06-48D4-8C47-35E532B2EB69}"/>
    <cellStyle name="Normal 2 2 3" xfId="755" xr:uid="{07DA3837-DC8D-43DC-9BCB-43DB005E6302}"/>
    <cellStyle name="Normal 2 2 3 2" xfId="756" xr:uid="{B58C5AE0-1A8F-4F34-9CBF-2BC19D5F3A4A}"/>
    <cellStyle name="Normal 2 2 4" xfId="757" xr:uid="{779D58B8-1F99-4662-B9DA-5864D7B41E21}"/>
    <cellStyle name="Normal 2 2 4 2" xfId="758" xr:uid="{58F42CE4-6A61-4DCD-94E4-7CE5FBD33C27}"/>
    <cellStyle name="Normal 2 2 5" xfId="759" xr:uid="{13E487F5-D255-4D5C-8E1B-D79B36246F25}"/>
    <cellStyle name="Normal 2 2 6" xfId="760" xr:uid="{937EA164-D399-4679-A8DA-BB24FD99C142}"/>
    <cellStyle name="Normal 2 2 7" xfId="761" xr:uid="{400A4F9F-7F8E-4935-9EB0-E6699FB57EF6}"/>
    <cellStyle name="Normal 2 2 8" xfId="762" xr:uid="{175237EA-690A-41BE-B263-712AAF087A23}"/>
    <cellStyle name="Normal 2 2 9" xfId="763" xr:uid="{4C8A3CD8-DCE4-4A5B-A6EF-9441AC2CA4DF}"/>
    <cellStyle name="Normal 2 3" xfId="764" xr:uid="{B9D6148B-48D1-46E4-848B-321F8250E339}"/>
    <cellStyle name="Normal 2 3 10" xfId="765" xr:uid="{D17B22D0-6901-43AB-93B8-1A0D1FD7937C}"/>
    <cellStyle name="Normal 2 3 11" xfId="766" xr:uid="{7494E432-99CD-419F-9403-6F431371E725}"/>
    <cellStyle name="Normal 2 3 12" xfId="767" xr:uid="{3C31F196-23CB-4750-83DD-16F221E01C81}"/>
    <cellStyle name="Normal 2 3 2" xfId="768" xr:uid="{A60D3339-5A2F-4CA7-B377-4207EDC23902}"/>
    <cellStyle name="Normal 2 3 2 2" xfId="769" xr:uid="{223E737D-3730-4299-BBE2-CF810DCE3D9F}"/>
    <cellStyle name="Normal 2 3 3" xfId="770" xr:uid="{7269FAD1-9FDF-4819-BF5D-496397ABAA2A}"/>
    <cellStyle name="Normal 2 3 4" xfId="771" xr:uid="{F392E4C8-4C5F-48A3-881C-3C66A7B265B7}"/>
    <cellStyle name="Normal 2 3 5" xfId="772" xr:uid="{B8A12326-1307-4905-812C-58BC606B4053}"/>
    <cellStyle name="Normal 2 3 6" xfId="773" xr:uid="{9BD12770-FDE7-4DEF-91CD-A605017E3B6E}"/>
    <cellStyle name="Normal 2 3 7" xfId="774" xr:uid="{CF74939A-B267-45A2-A899-6D7E0C3AC881}"/>
    <cellStyle name="Normal 2 3 8" xfId="775" xr:uid="{F26DE35E-D1FD-4520-81C0-7A8F44EAD8CB}"/>
    <cellStyle name="Normal 2 3 9" xfId="776" xr:uid="{333A62F3-9CF6-4597-81A7-F650784A4B87}"/>
    <cellStyle name="Normal 2 4" xfId="777" xr:uid="{5C60B366-CCE7-4380-92EF-6B8BFCA4D89D}"/>
    <cellStyle name="Normal 2 4 2" xfId="778" xr:uid="{F87DF5BF-9879-455C-92F6-02782B7ADC85}"/>
    <cellStyle name="Normal 2 4 3" xfId="779" xr:uid="{63431443-DD82-41AE-B27C-078EBE88D944}"/>
    <cellStyle name="Normal 2 5" xfId="780" xr:uid="{EF7915FB-6BC6-41D2-B548-A7484CEA988F}"/>
    <cellStyle name="Normal 2 5 2" xfId="781" xr:uid="{CFACDAB1-9341-4149-BD54-0C470141FDE5}"/>
    <cellStyle name="Normal 2 6" xfId="782" xr:uid="{79256777-D935-488C-B5AF-2E38F6B104E6}"/>
    <cellStyle name="Normal 2 6 2" xfId="783" xr:uid="{7D33F0CF-0114-41C5-B2FF-96BC3C425888}"/>
    <cellStyle name="Normal 2 7" xfId="784" xr:uid="{4688B7F0-01DA-4C40-8331-4C0E97FB7563}"/>
    <cellStyle name="Normal 2 8" xfId="785" xr:uid="{1BE0A7D2-23DA-4FB1-9FD3-B1254CB35E2E}"/>
    <cellStyle name="Normal 2 9" xfId="786" xr:uid="{6F457803-408C-46F9-85A5-0EB5B6397C83}"/>
    <cellStyle name="Normal 2_BASE DE DATOS" xfId="951" xr:uid="{936D9F18-B63A-4929-A525-3E8C5BC63CE7}"/>
    <cellStyle name="Normal 20" xfId="960" xr:uid="{D67CBA23-1AF4-4630-B47A-203FAAAF8821}"/>
    <cellStyle name="Normal 20 2" xfId="962" xr:uid="{EA9E31B8-AF97-46FE-851A-3B7B59035AD0}"/>
    <cellStyle name="Normal 20 2 2" xfId="970" xr:uid="{4DB98B3E-069B-4958-9FCA-ADE2ACC33260}"/>
    <cellStyle name="Normal 20 3" xfId="968" xr:uid="{CFA941E6-6E1D-4A6F-B196-A929E9D0B97E}"/>
    <cellStyle name="Normal 21" xfId="963" xr:uid="{C3B15C53-80E0-41F6-BDB4-ECB3F920DA57}"/>
    <cellStyle name="Normal 21 2" xfId="964" xr:uid="{C9AE2766-D57A-46A9-8012-F4093AF54316}"/>
    <cellStyle name="Normal 21 3" xfId="979" xr:uid="{D7C200F1-7435-46D6-AE2A-57136A13E9A6}"/>
    <cellStyle name="Normal 22" xfId="967" xr:uid="{52EA1D24-5E85-42B2-BBF0-C5A068FA3990}"/>
    <cellStyle name="Normal 23" xfId="972" xr:uid="{F0A3446C-411D-4AB9-B6D6-2A00B7753DAF}"/>
    <cellStyle name="Normal 24" xfId="976" xr:uid="{0857C6E3-5E35-4F2D-ABAA-0DF8D907614E}"/>
    <cellStyle name="Normal 25" xfId="9" xr:uid="{A185FAF0-3391-40E9-A2DC-6A0FD4A47459}"/>
    <cellStyle name="Normal 26" xfId="980" xr:uid="{B9709401-9CB6-4D39-B37C-D616D787C11C}"/>
    <cellStyle name="Normal 3" xfId="4" xr:uid="{08328AE2-0B65-4A62-A0DC-C61EF21573F8}"/>
    <cellStyle name="Normal 3 2" xfId="18" xr:uid="{BBE4FBC7-B4CD-4978-B37D-2BE5548A2A70}"/>
    <cellStyle name="Normal 3 2 2" xfId="787" xr:uid="{80FA30EB-DD06-4509-89B1-939B3B137CF6}"/>
    <cellStyle name="Normal 3 2 2 2" xfId="788" xr:uid="{54E90880-23C8-4BE1-9DBD-2AB32D8C6427}"/>
    <cellStyle name="Normal 3 2 2 2 2" xfId="789" xr:uid="{EF114EE0-4955-4796-A71A-6D04C6987AC5}"/>
    <cellStyle name="Normal 3 2 2 3" xfId="790" xr:uid="{7A5260EF-DBFD-4D20-BE1F-C10FDBFDEE9B}"/>
    <cellStyle name="Normal 3 2 2 4" xfId="791" xr:uid="{87919976-748F-4A00-BE9E-CACF5B572CF3}"/>
    <cellStyle name="Normal 3 2 2_Hoja2" xfId="792" xr:uid="{8539A428-7878-4720-BF15-1B397DCE8B01}"/>
    <cellStyle name="Normal 3 2 3" xfId="793" xr:uid="{F4048212-FB21-4CEB-A1A2-1BA0FB3EFC30}"/>
    <cellStyle name="Normal 3 2 3 2" xfId="794" xr:uid="{CF420EA7-5F1C-4819-A1EA-5CD26CF609E5}"/>
    <cellStyle name="Normal 3 2 4" xfId="795" xr:uid="{91CF52E9-B20C-4E27-AD48-37AC71FFEC1D}"/>
    <cellStyle name="Normal 3 2 5" xfId="796" xr:uid="{C8C57E7E-E4CC-49DF-9E58-C7D79477AD04}"/>
    <cellStyle name="Normal 3 2_121023_constructora Melendez_cotización al asegurado_garciam1" xfId="797" xr:uid="{7BB6BC1F-1E23-4542-99A9-47C6B6D968BF}"/>
    <cellStyle name="Normal 3 3" xfId="5" xr:uid="{441B6FFB-A1F1-408D-98DE-B836341F9246}"/>
    <cellStyle name="Normal 3 3 2" xfId="798" xr:uid="{ADAAAE1E-31CF-439D-8448-1D2DE5F44A3B}"/>
    <cellStyle name="Normal 3 3 2 2" xfId="799" xr:uid="{EF97FE70-57F6-4A4E-B106-BC659BBF250A}"/>
    <cellStyle name="Normal 3 3 2 2 2" xfId="800" xr:uid="{986F36EB-D9EE-4F2C-974D-4322384B3544}"/>
    <cellStyle name="Normal 3 3 2 3" xfId="801" xr:uid="{7CF4D2FF-0B0C-4B08-ACBD-F367AEBA60B8}"/>
    <cellStyle name="Normal 3 3 2 4" xfId="802" xr:uid="{92FEC0FF-0AE9-421D-859A-7DE68A5EC12E}"/>
    <cellStyle name="Normal 3 3 2_Hoja2" xfId="803" xr:uid="{CBDAEBA7-91C6-4B3F-AD03-D42F9EC93F1A}"/>
    <cellStyle name="Normal 3 3 3" xfId="804" xr:uid="{0310F0DC-2B13-40AF-B5C4-232C9B158345}"/>
    <cellStyle name="Normal 3 3 3 2" xfId="805" xr:uid="{5E6E1794-E31D-4181-839D-8E98102A7D4B}"/>
    <cellStyle name="Normal 3 3 4" xfId="806" xr:uid="{784EE634-A577-4863-9CAC-981636319CA2}"/>
    <cellStyle name="Normal 3 3 5" xfId="807" xr:uid="{CCE2CF24-E36A-4474-859A-FBD0193BE1E8}"/>
    <cellStyle name="Normal 3 3 6" xfId="975" xr:uid="{8EF67DB2-E430-4E99-BB4D-D1298FC401B5}"/>
    <cellStyle name="Normal 3 3_121023_constructora Melendez_cotización al asegurado_garciam1" xfId="808" xr:uid="{C85B25EC-E7EE-4E4C-83F2-C0A36F945494}"/>
    <cellStyle name="Normal 3 4" xfId="809" xr:uid="{949D86F2-7531-4221-81F9-C7C05B1E3C64}"/>
    <cellStyle name="Normal 3 4 2" xfId="810" xr:uid="{CBD3C719-1705-4C5D-8947-069F13048F66}"/>
    <cellStyle name="Normal 3 4 2 2" xfId="811" xr:uid="{096BEF01-5C11-4BE5-AC77-58B98BA29D5B}"/>
    <cellStyle name="Normal 3 4 2 3" xfId="812" xr:uid="{D79D6FF8-3C69-4016-96FF-D9C4A9794E84}"/>
    <cellStyle name="Normal 3 4 3" xfId="813" xr:uid="{2DF305F6-E2B6-4F2A-ADA5-69ABBE94F319}"/>
    <cellStyle name="Normal 3 4 4" xfId="814" xr:uid="{5E897B57-9E8E-4760-8E1D-6816D4DBF027}"/>
    <cellStyle name="Normal 3 5" xfId="815" xr:uid="{ACBE26AB-2570-498F-9EF2-9A21FEAD3121}"/>
    <cellStyle name="Normal 3 5 2" xfId="816" xr:uid="{8F4AD449-8296-4806-9661-A1A890190490}"/>
    <cellStyle name="Normal 3 5 2 2" xfId="817" xr:uid="{00D1635D-1B7D-4490-9307-2A941B7F024A}"/>
    <cellStyle name="Normal 3 5 3" xfId="818" xr:uid="{E6CCAD0E-A863-4CF0-B7E2-E5BDDB11243F}"/>
    <cellStyle name="Normal 3 5 4" xfId="819" xr:uid="{11BAE8D5-BE7A-4CB0-A444-DCB7658DB846}"/>
    <cellStyle name="Normal 3 5_Hoja2" xfId="820" xr:uid="{1073FB9E-2D87-40A3-BA8B-997BAD36B002}"/>
    <cellStyle name="Normal 3 6" xfId="821" xr:uid="{2C1A5DAA-C88C-4003-87A0-7AB74093E718}"/>
    <cellStyle name="Normal 3 6 2" xfId="822" xr:uid="{E2C46DF0-0873-4228-9FB0-CA3D65C83C53}"/>
    <cellStyle name="Normal 3 6 3" xfId="823" xr:uid="{DCDE5192-EEB1-45EF-A4F6-AE84CE3E36C3}"/>
    <cellStyle name="Normal 3 6 4" xfId="824" xr:uid="{82539FF1-7AB5-4A3E-9D74-F0093E919BFA}"/>
    <cellStyle name="Normal 3 7" xfId="825" xr:uid="{D62C92E9-E6BC-4C62-AAD6-8C6D07E9DDBA}"/>
    <cellStyle name="Normal 3 7 2" xfId="826" xr:uid="{A349EE7D-BF0F-47B8-AB7A-7769C43615B1}"/>
    <cellStyle name="Normal 3 8" xfId="827" xr:uid="{631BB703-906C-481E-B507-A9DDB6A31A5C}"/>
    <cellStyle name="Normal 3 9" xfId="828" xr:uid="{D6BDFB4A-51C0-4741-8BFA-FFB0CD4D27B7}"/>
    <cellStyle name="Normal 3_121023_constructora Melendez_cotización al asegurado_garciam1" xfId="829" xr:uid="{B0492AE6-0179-4F46-94F4-A88A6A72D052}"/>
    <cellStyle name="Normal 4" xfId="19" xr:uid="{8EB29C08-66B9-4875-B49F-54BF2209426C}"/>
    <cellStyle name="Normal 4 2" xfId="8" xr:uid="{E63C0214-AA8A-4C7A-9C0B-FFEECA2D2C00}"/>
    <cellStyle name="Normal 4 2 2" xfId="830" xr:uid="{19A14AB1-9E37-401E-93E7-B506983EB6DC}"/>
    <cellStyle name="Normal 4 2 3" xfId="831" xr:uid="{989C3BE3-06D0-45B2-8D85-0740157FF2B0}"/>
    <cellStyle name="Normal 4 2 4" xfId="832" xr:uid="{D0430720-A0A3-4A51-B6C0-BBA1942BB556}"/>
    <cellStyle name="Normal 4 3" xfId="833" xr:uid="{45041E38-432D-4105-8FED-64AE4C115AE5}"/>
    <cellStyle name="Normal 4 3 2" xfId="834" xr:uid="{436D8A0E-3623-46E7-8EB5-1577646EF8E9}"/>
    <cellStyle name="Normal 4 4" xfId="835" xr:uid="{3E2E08AE-AAA3-416D-ACC6-ACF949646142}"/>
    <cellStyle name="Normal 5" xfId="20" xr:uid="{BA15C802-F9E6-4FD6-858C-FB36E53F7239}"/>
    <cellStyle name="Normal 5 2" xfId="836" xr:uid="{B8C55EC0-FFFD-41BB-9535-F29C2B4F188E}"/>
    <cellStyle name="Normal 5 3" xfId="837" xr:uid="{ED82EA50-ED8C-4A07-A6E6-518920A4C04E}"/>
    <cellStyle name="Normal 5 3 2" xfId="983" xr:uid="{F8234105-FC11-4E65-9BCD-0D63DABDC640}"/>
    <cellStyle name="Normal 5 4" xfId="838" xr:uid="{9766F002-7EF6-4ABE-8DE2-8CD4EACEB09F}"/>
    <cellStyle name="Normal 5 5" xfId="839" xr:uid="{619AB01F-D150-48D8-B7E8-2C20E7F153C1}"/>
    <cellStyle name="Normal 5_Hoja2" xfId="840" xr:uid="{0B0AA9F2-28AD-4297-8141-332EEEC3F4EA}"/>
    <cellStyle name="Normal 6" xfId="25" xr:uid="{FFE75E02-D342-44E1-90B7-04B3307F82AB}"/>
    <cellStyle name="Normal 6 2" xfId="841" xr:uid="{9379443A-951F-4B98-BB70-680C95509F09}"/>
    <cellStyle name="Normal 6 3" xfId="842" xr:uid="{6D06F67F-EDD3-4A2A-8863-6924924FD87B}"/>
    <cellStyle name="Normal 6 4" xfId="934" xr:uid="{A21912FA-B6BA-448F-BBA7-51AAF5005346}"/>
    <cellStyle name="Normal 6 5" xfId="946" xr:uid="{440DEF97-29D2-4D31-83ED-A107ED17C53C}"/>
    <cellStyle name="Normal 6 6" xfId="947" xr:uid="{D67AB93F-CD57-42EE-BE7E-50ADC446C09C}"/>
    <cellStyle name="Normal 6 7" xfId="955" xr:uid="{9CA37F92-662C-4419-9A80-FBAE5D747CDB}"/>
    <cellStyle name="Normal 7" xfId="27" xr:uid="{59AD040B-43A5-4306-A9FD-50850535A83B}"/>
    <cellStyle name="Normal 7 2" xfId="843" xr:uid="{A7199829-EB6E-466C-977D-EEFB6E423652}"/>
    <cellStyle name="Normal 7 2 2" xfId="844" xr:uid="{630AB5D2-CAC3-4E60-8E1C-9838D0F2F6AB}"/>
    <cellStyle name="Normal 7 3" xfId="845" xr:uid="{181D83E1-27D2-4F1D-BBDF-1C6DBFCB8267}"/>
    <cellStyle name="Normal 7 5" xfId="987" xr:uid="{F52BFAC5-4EDC-4ADC-BB13-54FC57C87C62}"/>
    <cellStyle name="Normal 7_Hoja2" xfId="846" xr:uid="{3CE4CA07-FD82-4F36-9A75-2FCD3433C308}"/>
    <cellStyle name="Normal 8" xfId="34" xr:uid="{4878D5D1-CA4E-4CAA-B872-7EC8E39F4CDF}"/>
    <cellStyle name="Normal 8 2" xfId="847" xr:uid="{CEE77A91-A586-4A8E-BB39-69384281D65D}"/>
    <cellStyle name="Normal 9" xfId="36" xr:uid="{6C26B78B-3B77-4187-B2DB-C4E9961244CA}"/>
    <cellStyle name="Normal_050411.CVC.resumendeautos.osorioea" xfId="21" xr:uid="{A04C32CC-8BF1-4432-94E3-1C294AA70101}"/>
    <cellStyle name="Normal_RC SERVIDORES PUBLICOS TELEPACIFICO MAPFRE 2" xfId="984" xr:uid="{65A45F80-BE83-44A8-AC05-5459E42656C3}"/>
    <cellStyle name="Normal_RESUMEN DE SEGUROS TELEPACIFICO JUNIO 2" xfId="959" xr:uid="{369D140A-7DB1-465C-8CC4-305F45E996B0}"/>
    <cellStyle name="Normal_RESUMEN DE SEGUROS TELEPACIFICO JUNIO 2 2 2" xfId="990" xr:uid="{DC70C09E-07AF-4693-A0E5-A46CD0711ABA}"/>
    <cellStyle name="Notas 2" xfId="848" xr:uid="{69CE7281-9E21-45BE-AFCF-4BA9A48F6189}"/>
    <cellStyle name="Notas 2 2" xfId="849" xr:uid="{63CB0452-1EAB-4A9C-AAFE-7686373FC4F4}"/>
    <cellStyle name="Notas 2 3" xfId="850" xr:uid="{90DDEF9E-E152-4D7A-9B41-F917A53A62CD}"/>
    <cellStyle name="Notas 3" xfId="851" xr:uid="{94DC539C-E30A-426A-A33C-BB5390842CB9}"/>
    <cellStyle name="Note" xfId="852" xr:uid="{A34866F0-C528-44B0-98BE-47A2DC8D2B45}"/>
    <cellStyle name="Note 2" xfId="853" xr:uid="{A7248D9D-DEC3-4EE4-AC62-20D4EB366EC8}"/>
    <cellStyle name="Note 2 2" xfId="854" xr:uid="{3C48B28D-6066-4226-BF6A-CE41576DA808}"/>
    <cellStyle name="Note 3" xfId="855" xr:uid="{D26236BA-6DED-444C-A9CC-E6CCB4396950}"/>
    <cellStyle name="Note 4" xfId="856" xr:uid="{A5FCB1D5-D9CB-41A8-B60C-C4AF364E5E7F}"/>
    <cellStyle name="Note 5" xfId="857" xr:uid="{80661B9D-88DB-4192-ACCE-BAEBC4ED471E}"/>
    <cellStyle name="Output" xfId="858" xr:uid="{6F862112-1A1D-4628-9767-2F89C7957A9D}"/>
    <cellStyle name="Output 2" xfId="859" xr:uid="{FEADEBDE-D304-41D2-843A-2DD894B16112}"/>
    <cellStyle name="Output 3" xfId="860" xr:uid="{A8DF7732-69F9-445E-8784-82F13FDC7D13}"/>
    <cellStyle name="Percent 2" xfId="861" xr:uid="{CB7045F1-D584-4D69-AFBE-3D2DFC646BFA}"/>
    <cellStyle name="Percent 2 10" xfId="862" xr:uid="{CD04E0DB-1DA4-489C-B1F8-CC0544FE0104}"/>
    <cellStyle name="Percent 2 11" xfId="863" xr:uid="{A06C361E-EA34-4539-BCA6-F47997AAB1B3}"/>
    <cellStyle name="Percent 2 12" xfId="864" xr:uid="{C8910A6E-63F5-425D-8466-94DA03AE0D7B}"/>
    <cellStyle name="Percent 2 13" xfId="865" xr:uid="{A7FD630E-6CDF-4D2E-81E8-FDC1848080C6}"/>
    <cellStyle name="Percent 2 2" xfId="866" xr:uid="{9C23701C-0818-4672-888A-219A2E30646F}"/>
    <cellStyle name="Percent 2 3" xfId="867" xr:uid="{66978D85-0B5F-4217-8D45-D35FF4951B32}"/>
    <cellStyle name="Percent 2 4" xfId="868" xr:uid="{75642169-361F-4047-ADBB-20EA913DB331}"/>
    <cellStyle name="Percent 2 5" xfId="869" xr:uid="{582E68AF-6B73-4BD0-A057-4D91A6DD1434}"/>
    <cellStyle name="Percent 2 6" xfId="870" xr:uid="{70D62556-4320-4946-998E-4E3B5F267768}"/>
    <cellStyle name="Percent 2 7" xfId="871" xr:uid="{E37F4461-5A10-413F-9554-87861ABCF102}"/>
    <cellStyle name="Percent 2 8" xfId="872" xr:uid="{84EC5AFB-D657-4F25-8463-B4C40AAD62E9}"/>
    <cellStyle name="Percent 2 9" xfId="873" xr:uid="{E8EADC61-83FD-483D-B6C7-9351EA5F59C4}"/>
    <cellStyle name="Percent 3" xfId="874" xr:uid="{0C3BC0A3-AC00-4475-BD2F-5C87C486C619}"/>
    <cellStyle name="Percent 4" xfId="875" xr:uid="{30C7EF62-1923-4E2E-9258-512E9D46A4CF}"/>
    <cellStyle name="Percent 5" xfId="876" xr:uid="{DED70A0B-A1F0-4E80-8616-B4C6EC9805EB}"/>
    <cellStyle name="Percent 5 2" xfId="877" xr:uid="{5AF6CC18-35DA-424D-A9CC-35F34F73C12D}"/>
    <cellStyle name="Percent 5 3" xfId="878" xr:uid="{ECC9679B-497A-4443-8CE2-C3313FEFD708}"/>
    <cellStyle name="Percent 5 4" xfId="879" xr:uid="{9FD34F11-238A-47CF-9925-0205275D5AEE}"/>
    <cellStyle name="Percent 5 5" xfId="880" xr:uid="{3737375D-A8FB-43B7-BA55-CF9E4D4FAFDF}"/>
    <cellStyle name="Percent 5 6" xfId="881" xr:uid="{6E8E0FDE-593C-4FDC-B6EF-F397964FACD8}"/>
    <cellStyle name="Percent 5 7" xfId="882" xr:uid="{44003BA3-1756-41BD-9E78-392B7758DEA5}"/>
    <cellStyle name="Percent 5 8" xfId="883" xr:uid="{A47672AD-5877-4D69-BAF7-BFF81575888E}"/>
    <cellStyle name="Porcentaje" xfId="989" builtinId="5"/>
    <cellStyle name="Porcentaje 2" xfId="22" xr:uid="{9092A2E4-F768-4427-91AB-E76E92BD07C4}"/>
    <cellStyle name="Porcentaje 2 2" xfId="884" xr:uid="{98ABD2A4-319E-42D3-BE36-77A06B6FB9F2}"/>
    <cellStyle name="Porcentaje 3" xfId="28" xr:uid="{D4D65ABA-00B9-4562-BF57-2E8BBA4A2041}"/>
    <cellStyle name="Porcentaje 3 2" xfId="885" xr:uid="{00E1C95B-EBF2-4DB7-81CA-1C8A08474752}"/>
    <cellStyle name="Porcentaje 4" xfId="35" xr:uid="{E19002B5-C6E3-46C8-86FD-976549FB5735}"/>
    <cellStyle name="Porcentaje 4 2" xfId="886" xr:uid="{649C226D-2A0A-499E-B6C6-9469CF5D1ECB}"/>
    <cellStyle name="Porcentaje 5" xfId="38" xr:uid="{678E0B50-AD58-48CB-BCF7-5CE6B997E5E6}"/>
    <cellStyle name="Porcentaje 6" xfId="887" xr:uid="{1748BF07-F8DA-412D-971C-237029046B64}"/>
    <cellStyle name="Porcentaje 7" xfId="931" xr:uid="{788B1725-F717-45B8-B347-BCF2862364A7}"/>
    <cellStyle name="Porcentual 2" xfId="888" xr:uid="{8BF304BA-203E-4C2E-A9A2-8ED4A1621D0C}"/>
    <cellStyle name="Porcentual 2 2" xfId="889" xr:uid="{774C9182-B75D-46FD-ABD4-B0678F478D99}"/>
    <cellStyle name="Porcentual 3" xfId="890" xr:uid="{01EA443F-5892-4A84-B3EF-6162EEDC4B0D}"/>
    <cellStyle name="Porcentual 3 2" xfId="891" xr:uid="{9E66A6AD-16D4-4C68-B828-32E56C1EB0A5}"/>
    <cellStyle name="Porcentual 4" xfId="892" xr:uid="{3A311D4C-F4CD-477A-87DA-D2195B4263CA}"/>
    <cellStyle name="Porcentual 4 2" xfId="893" xr:uid="{47D2963E-6E00-4194-BB5C-DB894F46F6BD}"/>
    <cellStyle name="Porcentual 4 3" xfId="894" xr:uid="{34C2445A-0973-45A9-8F52-BED8803375B5}"/>
    <cellStyle name="Porcentual 6 2" xfId="895" xr:uid="{A54E572C-B130-4140-B37C-80240BEBFBA4}"/>
    <cellStyle name="Porcentual 6 2 2" xfId="896" xr:uid="{4C916CA0-3960-4097-89C0-48514AC5A94B}"/>
    <cellStyle name="Salida 2" xfId="897" xr:uid="{B57E64F8-95AD-4F48-938E-F52FD2B908D0}"/>
    <cellStyle name="Salida 2 2" xfId="898" xr:uid="{66DB65B3-F9D7-4FE4-B09B-EF10980534EC}"/>
    <cellStyle name="Salida 3" xfId="899" xr:uid="{DA9242F4-D8B0-4CD2-B2F7-E40ECCC5B381}"/>
    <cellStyle name="Standard_0033 328Ci-E46  " xfId="900" xr:uid="{EFEF477F-52AB-4279-900E-222B34349E9E}"/>
    <cellStyle name="Style 1" xfId="901" xr:uid="{25B0A875-6683-4DE1-BB2B-491AFDE45F0B}"/>
    <cellStyle name="Style 1 2" xfId="902" xr:uid="{62D35084-30C6-4AD3-B5B4-05E1DD46B30A}"/>
    <cellStyle name="Style 1 2 2" xfId="903" xr:uid="{E575C5EE-D4FE-4F2A-ACB4-4C6918FECE9E}"/>
    <cellStyle name="Style 1 3" xfId="904" xr:uid="{23846790-FEA6-436B-A047-4E653070A448}"/>
    <cellStyle name="Style 1 4" xfId="905" xr:uid="{37DF24B8-AB2F-49FF-AB4F-DA76936F4640}"/>
    <cellStyle name="Texto de advertencia 2" xfId="906" xr:uid="{03F43557-2669-4A3B-859E-3BC261B81B3D}"/>
    <cellStyle name="Texto de advertencia 2 2" xfId="907" xr:uid="{AFC96BB1-0967-4F11-B6AD-13A077CDDEEB}"/>
    <cellStyle name="Texto explicativo 2" xfId="908" xr:uid="{93D46B0E-A706-47D3-8FB1-4A181B8737F8}"/>
    <cellStyle name="Texto explicativo 2 2" xfId="909" xr:uid="{4FA2EBCF-4B20-424D-84CF-EA5F084BEB94}"/>
    <cellStyle name="Title" xfId="910" xr:uid="{A9253BAF-6AC2-47DF-97AA-71A6BB5E4B7F}"/>
    <cellStyle name="Title 2" xfId="911" xr:uid="{EA2509DC-31C8-4896-901F-AD7E84B3C1E3}"/>
    <cellStyle name="Title 3" xfId="912" xr:uid="{26587D55-142B-413C-9949-CA73DDE0DFF8}"/>
    <cellStyle name="Título 1 2" xfId="913" xr:uid="{A0BF8F7B-BA9B-4F8A-8F8E-40B03CA43EFD}"/>
    <cellStyle name="Título 1 2 2" xfId="914" xr:uid="{1BEB106E-6DC4-4CC6-8288-74EA82EB14EF}"/>
    <cellStyle name="Título 2 2" xfId="915" xr:uid="{05A6BA2D-16EE-4826-A907-EC69127C7E74}"/>
    <cellStyle name="Título 2 2 2" xfId="916" xr:uid="{D2DD5D11-2AB4-4B88-B63A-CEB7859AB0B1}"/>
    <cellStyle name="Título 3 2" xfId="917" xr:uid="{8EFEAD9B-393B-45B4-8135-A9E5E5F166DD}"/>
    <cellStyle name="Título 3 2 2" xfId="918" xr:uid="{9E07A657-DB0C-4798-888C-B8ED675C2564}"/>
    <cellStyle name="Título 4" xfId="919" xr:uid="{CF11BB19-B452-4F1D-9FBD-AE5618FA890D}"/>
    <cellStyle name="Total 2" xfId="920" xr:uid="{A07DF351-D700-40EC-936B-60F112C96800}"/>
    <cellStyle name="Total 2 2" xfId="921" xr:uid="{084015F8-3B29-455D-8D52-0CA16120A18C}"/>
    <cellStyle name="Total 2 3" xfId="922" xr:uid="{D7C0DF6C-E128-4FE4-AB28-A135BBEA0F79}"/>
    <cellStyle name="Total 3" xfId="923" xr:uid="{AD9BA94B-BA04-4384-AF53-E167A2B9C1F6}"/>
    <cellStyle name="Warning Text" xfId="924" xr:uid="{D7C35312-4974-434A-88A1-9C2966778D4C}"/>
    <cellStyle name="Warning Text 2" xfId="925" xr:uid="{5EF54193-B986-4B25-B4CF-BB356090C46C}"/>
    <cellStyle name="Warning Text 3" xfId="926" xr:uid="{BCCF5761-11B4-488C-BEF9-61B462176B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1814286</xdr:colOff>
      <xdr:row>0</xdr:row>
      <xdr:rowOff>1765250</xdr:rowOff>
    </xdr:to>
    <xdr:pic>
      <xdr:nvPicPr>
        <xdr:cNvPr id="2" name="Imagen 1">
          <a:extLst>
            <a:ext uri="{FF2B5EF4-FFF2-40B4-BE49-F238E27FC236}">
              <a16:creationId xmlns:a16="http://schemas.microsoft.com/office/drawing/2014/main" id="{711B1F63-3F3C-FEB9-2D1E-9C822F53B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14286" cy="17652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562842</xdr:colOff>
      <xdr:row>0</xdr:row>
      <xdr:rowOff>0</xdr:rowOff>
    </xdr:from>
    <xdr:to>
      <xdr:col>0</xdr:col>
      <xdr:colOff>562842</xdr:colOff>
      <xdr:row>0</xdr:row>
      <xdr:rowOff>1217633</xdr:rowOff>
    </xdr:to>
    <xdr:pic>
      <xdr:nvPicPr>
        <xdr:cNvPr id="2" name="Imagen 1">
          <a:extLst>
            <a:ext uri="{FF2B5EF4-FFF2-40B4-BE49-F238E27FC236}">
              <a16:creationId xmlns:a16="http://schemas.microsoft.com/office/drawing/2014/main" id="{4C57EA1A-F28F-44C6-92B6-3F5D63DF5F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172" b="3449"/>
        <a:stretch/>
      </xdr:blipFill>
      <xdr:spPr>
        <a:xfrm>
          <a:off x="562842" y="0"/>
          <a:ext cx="1258378" cy="1099704"/>
        </a:xfrm>
        <a:prstGeom prst="rect">
          <a:avLst/>
        </a:prstGeom>
      </xdr:spPr>
    </xdr:pic>
    <xdr:clientData/>
  </xdr:twoCellAnchor>
  <xdr:twoCellAnchor editAs="oneCell">
    <xdr:from>
      <xdr:col>0</xdr:col>
      <xdr:colOff>0</xdr:colOff>
      <xdr:row>0</xdr:row>
      <xdr:rowOff>0</xdr:rowOff>
    </xdr:from>
    <xdr:to>
      <xdr:col>0</xdr:col>
      <xdr:colOff>1814286</xdr:colOff>
      <xdr:row>0</xdr:row>
      <xdr:rowOff>1765250</xdr:rowOff>
    </xdr:to>
    <xdr:pic>
      <xdr:nvPicPr>
        <xdr:cNvPr id="3" name="Imagen 2">
          <a:extLst>
            <a:ext uri="{FF2B5EF4-FFF2-40B4-BE49-F238E27FC236}">
              <a16:creationId xmlns:a16="http://schemas.microsoft.com/office/drawing/2014/main" id="{994D22AB-AE2A-4888-B269-57AEE56EEB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814286" cy="17652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1814286</xdr:colOff>
      <xdr:row>0</xdr:row>
      <xdr:rowOff>1765250</xdr:rowOff>
    </xdr:to>
    <xdr:pic>
      <xdr:nvPicPr>
        <xdr:cNvPr id="2" name="Imagen 1">
          <a:extLst>
            <a:ext uri="{FF2B5EF4-FFF2-40B4-BE49-F238E27FC236}">
              <a16:creationId xmlns:a16="http://schemas.microsoft.com/office/drawing/2014/main" id="{0A9D64A4-C465-4E29-AD49-2D87C7E734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14286" cy="176525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1814286</xdr:colOff>
      <xdr:row>0</xdr:row>
      <xdr:rowOff>1763436</xdr:rowOff>
    </xdr:to>
    <xdr:pic>
      <xdr:nvPicPr>
        <xdr:cNvPr id="3" name="Imagen 2">
          <a:extLst>
            <a:ext uri="{FF2B5EF4-FFF2-40B4-BE49-F238E27FC236}">
              <a16:creationId xmlns:a16="http://schemas.microsoft.com/office/drawing/2014/main" id="{B5C7C496-C9AF-4941-8F31-6B1ACE428D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14286" cy="176343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1814286</xdr:colOff>
      <xdr:row>0</xdr:row>
      <xdr:rowOff>1763436</xdr:rowOff>
    </xdr:to>
    <xdr:pic>
      <xdr:nvPicPr>
        <xdr:cNvPr id="2" name="Imagen 1">
          <a:extLst>
            <a:ext uri="{FF2B5EF4-FFF2-40B4-BE49-F238E27FC236}">
              <a16:creationId xmlns:a16="http://schemas.microsoft.com/office/drawing/2014/main" id="{862FAEE4-EF4B-447F-855F-977883F15B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14286" cy="176343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188686</xdr:colOff>
      <xdr:row>69</xdr:row>
      <xdr:rowOff>1177471</xdr:rowOff>
    </xdr:from>
    <xdr:to>
      <xdr:col>3</xdr:col>
      <xdr:colOff>407762</xdr:colOff>
      <xdr:row>69</xdr:row>
      <xdr:rowOff>1739446</xdr:rowOff>
    </xdr:to>
    <xdr:pic>
      <xdr:nvPicPr>
        <xdr:cNvPr id="2" name="Imagen 1">
          <a:extLst>
            <a:ext uri="{FF2B5EF4-FFF2-40B4-BE49-F238E27FC236}">
              <a16:creationId xmlns:a16="http://schemas.microsoft.com/office/drawing/2014/main" id="{7197EEFA-A44F-436C-8B45-B266C0EC8AC9}"/>
            </a:ext>
          </a:extLst>
        </xdr:cNvPr>
        <xdr:cNvPicPr>
          <a:picLocks noChangeAspect="1"/>
        </xdr:cNvPicPr>
      </xdr:nvPicPr>
      <xdr:blipFill>
        <a:blip xmlns:r="http://schemas.openxmlformats.org/officeDocument/2006/relationships" r:embed="rId1"/>
        <a:stretch>
          <a:fillRect/>
        </a:stretch>
      </xdr:blipFill>
      <xdr:spPr>
        <a:xfrm>
          <a:off x="3291115" y="54345114"/>
          <a:ext cx="5190217" cy="561975"/>
        </a:xfrm>
        <a:prstGeom prst="rect">
          <a:avLst/>
        </a:prstGeom>
      </xdr:spPr>
    </xdr:pic>
    <xdr:clientData/>
  </xdr:twoCellAnchor>
  <xdr:twoCellAnchor editAs="oneCell">
    <xdr:from>
      <xdr:col>0</xdr:col>
      <xdr:colOff>0</xdr:colOff>
      <xdr:row>0</xdr:row>
      <xdr:rowOff>0</xdr:rowOff>
    </xdr:from>
    <xdr:to>
      <xdr:col>0</xdr:col>
      <xdr:colOff>1814286</xdr:colOff>
      <xdr:row>0</xdr:row>
      <xdr:rowOff>1763436</xdr:rowOff>
    </xdr:to>
    <xdr:pic>
      <xdr:nvPicPr>
        <xdr:cNvPr id="3" name="Imagen 2">
          <a:extLst>
            <a:ext uri="{FF2B5EF4-FFF2-40B4-BE49-F238E27FC236}">
              <a16:creationId xmlns:a16="http://schemas.microsoft.com/office/drawing/2014/main" id="{72F3F8C5-A7FD-4787-B085-11457ECC44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814286" cy="176343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1816765</xdr:colOff>
      <xdr:row>0</xdr:row>
      <xdr:rowOff>1761897</xdr:rowOff>
    </xdr:to>
    <xdr:pic>
      <xdr:nvPicPr>
        <xdr:cNvPr id="2" name="Imagen 1">
          <a:extLst>
            <a:ext uri="{FF2B5EF4-FFF2-40B4-BE49-F238E27FC236}">
              <a16:creationId xmlns:a16="http://schemas.microsoft.com/office/drawing/2014/main" id="{42B24D8C-FE2B-89C3-8742-2452205B814B}"/>
            </a:ext>
          </a:extLst>
        </xdr:cNvPr>
        <xdr:cNvPicPr>
          <a:picLocks noChangeAspect="1"/>
        </xdr:cNvPicPr>
      </xdr:nvPicPr>
      <xdr:blipFill>
        <a:blip xmlns:r="http://schemas.openxmlformats.org/officeDocument/2006/relationships" r:embed="rId1"/>
        <a:stretch>
          <a:fillRect/>
        </a:stretch>
      </xdr:blipFill>
      <xdr:spPr>
        <a:xfrm>
          <a:off x="0" y="0"/>
          <a:ext cx="1816765" cy="176189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1816765</xdr:colOff>
      <xdr:row>0</xdr:row>
      <xdr:rowOff>1761897</xdr:rowOff>
    </xdr:to>
    <xdr:pic>
      <xdr:nvPicPr>
        <xdr:cNvPr id="3" name="Imagen 2">
          <a:extLst>
            <a:ext uri="{FF2B5EF4-FFF2-40B4-BE49-F238E27FC236}">
              <a16:creationId xmlns:a16="http://schemas.microsoft.com/office/drawing/2014/main" id="{289C02A4-0AD9-4ACB-A113-CB50081B782B}"/>
            </a:ext>
          </a:extLst>
        </xdr:cNvPr>
        <xdr:cNvPicPr>
          <a:picLocks noChangeAspect="1"/>
        </xdr:cNvPicPr>
      </xdr:nvPicPr>
      <xdr:blipFill>
        <a:blip xmlns:r="http://schemas.openxmlformats.org/officeDocument/2006/relationships" r:embed="rId1"/>
        <a:stretch>
          <a:fillRect/>
        </a:stretch>
      </xdr:blipFill>
      <xdr:spPr>
        <a:xfrm>
          <a:off x="0" y="0"/>
          <a:ext cx="1816765" cy="176189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1816765</xdr:colOff>
      <xdr:row>0</xdr:row>
      <xdr:rowOff>1761897</xdr:rowOff>
    </xdr:to>
    <xdr:pic>
      <xdr:nvPicPr>
        <xdr:cNvPr id="3" name="Imagen 2">
          <a:extLst>
            <a:ext uri="{FF2B5EF4-FFF2-40B4-BE49-F238E27FC236}">
              <a16:creationId xmlns:a16="http://schemas.microsoft.com/office/drawing/2014/main" id="{7839EBB9-3966-41C5-BE8C-D9A2CDA304AC}"/>
            </a:ext>
          </a:extLst>
        </xdr:cNvPr>
        <xdr:cNvPicPr>
          <a:picLocks noChangeAspect="1"/>
        </xdr:cNvPicPr>
      </xdr:nvPicPr>
      <xdr:blipFill>
        <a:blip xmlns:r="http://schemas.openxmlformats.org/officeDocument/2006/relationships" r:embed="rId1"/>
        <a:stretch>
          <a:fillRect/>
        </a:stretch>
      </xdr:blipFill>
      <xdr:spPr>
        <a:xfrm>
          <a:off x="0" y="0"/>
          <a:ext cx="1816765" cy="176189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1816765</xdr:colOff>
      <xdr:row>0</xdr:row>
      <xdr:rowOff>1761897</xdr:rowOff>
    </xdr:to>
    <xdr:pic>
      <xdr:nvPicPr>
        <xdr:cNvPr id="2" name="Imagen 1">
          <a:extLst>
            <a:ext uri="{FF2B5EF4-FFF2-40B4-BE49-F238E27FC236}">
              <a16:creationId xmlns:a16="http://schemas.microsoft.com/office/drawing/2014/main" id="{226DCB70-B1AC-43C7-B8E1-E3FCF6B41DD9}"/>
            </a:ext>
          </a:extLst>
        </xdr:cNvPr>
        <xdr:cNvPicPr>
          <a:picLocks noChangeAspect="1"/>
        </xdr:cNvPicPr>
      </xdr:nvPicPr>
      <xdr:blipFill>
        <a:blip xmlns:r="http://schemas.openxmlformats.org/officeDocument/2006/relationships" r:embed="rId1"/>
        <a:stretch>
          <a:fillRect/>
        </a:stretch>
      </xdr:blipFill>
      <xdr:spPr>
        <a:xfrm>
          <a:off x="0" y="0"/>
          <a:ext cx="1816765" cy="176189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1816765</xdr:colOff>
      <xdr:row>0</xdr:row>
      <xdr:rowOff>1761897</xdr:rowOff>
    </xdr:to>
    <xdr:pic>
      <xdr:nvPicPr>
        <xdr:cNvPr id="2" name="Imagen 1">
          <a:extLst>
            <a:ext uri="{FF2B5EF4-FFF2-40B4-BE49-F238E27FC236}">
              <a16:creationId xmlns:a16="http://schemas.microsoft.com/office/drawing/2014/main" id="{EF3400EC-F163-05D2-7863-2A5BF02DA453}"/>
            </a:ext>
          </a:extLst>
        </xdr:cNvPr>
        <xdr:cNvPicPr>
          <a:picLocks noChangeAspect="1"/>
        </xdr:cNvPicPr>
      </xdr:nvPicPr>
      <xdr:blipFill>
        <a:blip xmlns:r="http://schemas.openxmlformats.org/officeDocument/2006/relationships" r:embed="rId1"/>
        <a:stretch>
          <a:fillRect/>
        </a:stretch>
      </xdr:blipFill>
      <xdr:spPr>
        <a:xfrm>
          <a:off x="0" y="0"/>
          <a:ext cx="1816765" cy="176189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1816765</xdr:colOff>
      <xdr:row>0</xdr:row>
      <xdr:rowOff>1761897</xdr:rowOff>
    </xdr:to>
    <xdr:pic>
      <xdr:nvPicPr>
        <xdr:cNvPr id="5" name="Imagen 4">
          <a:extLst>
            <a:ext uri="{FF2B5EF4-FFF2-40B4-BE49-F238E27FC236}">
              <a16:creationId xmlns:a16="http://schemas.microsoft.com/office/drawing/2014/main" id="{5BDCF479-76AA-8A05-1D4D-5512155BEB52}"/>
            </a:ext>
          </a:extLst>
        </xdr:cNvPr>
        <xdr:cNvPicPr>
          <a:picLocks noChangeAspect="1"/>
        </xdr:cNvPicPr>
      </xdr:nvPicPr>
      <xdr:blipFill>
        <a:blip xmlns:r="http://schemas.openxmlformats.org/officeDocument/2006/relationships" r:embed="rId1"/>
        <a:stretch>
          <a:fillRect/>
        </a:stretch>
      </xdr:blipFill>
      <xdr:spPr>
        <a:xfrm>
          <a:off x="0" y="0"/>
          <a:ext cx="1816765" cy="17618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Downloads\Anexo%20No.%2003%20-%20Relaci&#243;n%20de%20bienes%20asegura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UDIO DE MERCADO"/>
      <sheetName val="TASAS PROMEDIO"/>
      <sheetName val="RELACIÓN CASCO AVIACIÓN"/>
      <sheetName val="RELACIÓN TR EYM"/>
      <sheetName val="RELACIÓN CASCO BARCO"/>
      <sheetName val="RELACIÓN SALUD"/>
      <sheetName val="AUTOMOVILES"/>
      <sheetName val="VIDA ALCALDE-CONCEJALES"/>
      <sheetName val="SALUD EDILES Y CONCEJALES"/>
      <sheetName val="VIDA BOMBEROS"/>
    </sheetNames>
    <sheetDataSet>
      <sheetData sheetId="0"/>
      <sheetData sheetId="1"/>
      <sheetData sheetId="2">
        <row r="20">
          <cell r="H20">
            <v>238015257.75999999</v>
          </cell>
        </row>
      </sheetData>
      <sheetData sheetId="3"/>
      <sheetData sheetId="4">
        <row r="21">
          <cell r="F21">
            <v>3897795880.5555</v>
          </cell>
        </row>
      </sheetData>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468A-DA15-4ED5-8E53-061A37A32B4C}">
  <sheetPr>
    <tabColor theme="3" tint="0.89999084444715716"/>
  </sheetPr>
  <dimension ref="A1:H139"/>
  <sheetViews>
    <sheetView tabSelected="1" topLeftCell="A26" zoomScale="70" zoomScaleNormal="70" workbookViewId="0">
      <selection activeCell="A27" sqref="A27:D27"/>
    </sheetView>
  </sheetViews>
  <sheetFormatPr baseColWidth="10" defaultColWidth="11.5" defaultRowHeight="27" customHeight="1"/>
  <cols>
    <col min="1" max="1" width="63.5" style="25" customWidth="1"/>
    <col min="2" max="2" width="26.5" style="25" customWidth="1"/>
    <col min="3" max="3" width="31.5" style="26" customWidth="1"/>
    <col min="4" max="4" width="65.5" style="25" customWidth="1"/>
    <col min="5" max="5" width="11.5" style="2"/>
    <col min="6" max="6" width="14" style="2" bestFit="1" customWidth="1"/>
    <col min="7" max="7" width="13.875" style="2" bestFit="1" customWidth="1"/>
    <col min="8" max="8" width="19.5" style="2" bestFit="1" customWidth="1"/>
    <col min="9" max="16384" width="11.5" style="2"/>
  </cols>
  <sheetData>
    <row r="1" spans="1:8" ht="140.1" customHeight="1" thickBot="1">
      <c r="A1" s="473" t="s">
        <v>0</v>
      </c>
      <c r="B1" s="474"/>
      <c r="C1" s="474"/>
      <c r="D1" s="475"/>
    </row>
    <row r="2" spans="1:8" ht="15.95" customHeight="1">
      <c r="A2" s="3" t="s">
        <v>1</v>
      </c>
      <c r="B2" s="476" t="s">
        <v>2</v>
      </c>
      <c r="C2" s="477"/>
      <c r="D2" s="478"/>
    </row>
    <row r="3" spans="1:8" ht="15.95" customHeight="1">
      <c r="A3" s="4" t="s">
        <v>3</v>
      </c>
      <c r="B3" s="479" t="str">
        <f>B2</f>
        <v>DISTRITO TURISTICO Y CULTURAL DE CARTAGENA DE INDIAS</v>
      </c>
      <c r="C3" s="480"/>
      <c r="D3" s="481"/>
    </row>
    <row r="4" spans="1:8" s="5" customFormat="1" ht="15.95" customHeight="1">
      <c r="A4" s="4" t="s">
        <v>4</v>
      </c>
      <c r="B4" s="479" t="str">
        <f>B3</f>
        <v>DISTRITO TURISTICO Y CULTURAL DE CARTAGENA DE INDIAS</v>
      </c>
      <c r="C4" s="480"/>
      <c r="D4" s="481"/>
    </row>
    <row r="5" spans="1:8" s="5" customFormat="1" ht="15.95" customHeight="1">
      <c r="A5" s="4" t="s">
        <v>5</v>
      </c>
      <c r="B5" s="479" t="s">
        <v>6</v>
      </c>
      <c r="C5" s="480"/>
      <c r="D5" s="481"/>
    </row>
    <row r="6" spans="1:8" ht="15.95" customHeight="1">
      <c r="A6" s="4" t="s">
        <v>7</v>
      </c>
      <c r="B6" s="482" t="s">
        <v>8</v>
      </c>
      <c r="C6" s="483"/>
      <c r="D6" s="484"/>
    </row>
    <row r="7" spans="1:8" ht="15.95" customHeight="1">
      <c r="A7" s="4" t="s">
        <v>9</v>
      </c>
      <c r="B7" s="448" t="s">
        <v>10</v>
      </c>
      <c r="C7" s="449"/>
      <c r="D7" s="450"/>
    </row>
    <row r="8" spans="1:8" ht="16.5" thickBot="1">
      <c r="A8" s="6" t="s">
        <v>11</v>
      </c>
      <c r="B8" s="451" t="s">
        <v>12</v>
      </c>
      <c r="C8" s="452"/>
      <c r="D8" s="453"/>
    </row>
    <row r="9" spans="1:8" ht="27" customHeight="1" thickBot="1">
      <c r="A9" s="454" t="s">
        <v>13</v>
      </c>
      <c r="B9" s="455"/>
      <c r="C9" s="455"/>
      <c r="D9" s="456"/>
    </row>
    <row r="10" spans="1:8" ht="27" customHeight="1">
      <c r="A10" s="457" t="s">
        <v>14</v>
      </c>
      <c r="B10" s="309" t="s">
        <v>15</v>
      </c>
      <c r="C10" s="310"/>
      <c r="D10" s="459" t="s">
        <v>16</v>
      </c>
    </row>
    <row r="11" spans="1:8" ht="27" customHeight="1" thickBot="1">
      <c r="A11" s="458"/>
      <c r="B11" s="311"/>
      <c r="C11" s="312"/>
      <c r="D11" s="460"/>
    </row>
    <row r="12" spans="1:8" ht="137.44999999999999" customHeight="1">
      <c r="A12" s="253" t="s">
        <v>1229</v>
      </c>
      <c r="B12" s="461">
        <f>(42654705517*1.04)+12488511139.98+1844844595.36+604823097958.8</f>
        <v>663517347431.82007</v>
      </c>
      <c r="C12" s="462"/>
      <c r="D12" s="98">
        <f t="shared" ref="D12:D19" si="0">+B12</f>
        <v>663517347431.82007</v>
      </c>
      <c r="H12" s="262"/>
    </row>
    <row r="13" spans="1:8" ht="15.75">
      <c r="A13" s="263" t="s">
        <v>1230</v>
      </c>
      <c r="B13" s="471">
        <v>5301312931</v>
      </c>
      <c r="C13" s="472"/>
      <c r="D13" s="264">
        <f>+B13</f>
        <v>5301312931</v>
      </c>
      <c r="H13" s="262"/>
    </row>
    <row r="14" spans="1:8" ht="15.75">
      <c r="A14" s="263" t="s">
        <v>17</v>
      </c>
      <c r="B14" s="319">
        <v>280394634800</v>
      </c>
      <c r="C14" s="320"/>
      <c r="D14" s="264">
        <f>+B14</f>
        <v>280394634800</v>
      </c>
      <c r="H14" s="262"/>
    </row>
    <row r="15" spans="1:8" ht="88.5" customHeight="1">
      <c r="A15" s="7" t="s">
        <v>18</v>
      </c>
      <c r="B15" s="313">
        <f>20984326989.6*1.04</f>
        <v>21823700069.183998</v>
      </c>
      <c r="C15" s="314"/>
      <c r="D15" s="282">
        <f t="shared" si="0"/>
        <v>21823700069.183998</v>
      </c>
    </row>
    <row r="16" spans="1:8" ht="15.75">
      <c r="A16" s="261" t="s">
        <v>19</v>
      </c>
      <c r="B16" s="315">
        <f>12903955187*1.04</f>
        <v>13420113394.48</v>
      </c>
      <c r="C16" s="316"/>
      <c r="D16" s="282">
        <f t="shared" si="0"/>
        <v>13420113394.48</v>
      </c>
    </row>
    <row r="17" spans="1:4" ht="15.75">
      <c r="A17" s="261" t="s">
        <v>20</v>
      </c>
      <c r="B17" s="315">
        <v>700000000</v>
      </c>
      <c r="C17" s="316"/>
      <c r="D17" s="282">
        <f t="shared" si="0"/>
        <v>700000000</v>
      </c>
    </row>
    <row r="18" spans="1:4" ht="31.5">
      <c r="A18" s="8" t="s">
        <v>21</v>
      </c>
      <c r="B18" s="315">
        <f>B12*5%</f>
        <v>33175867371.591003</v>
      </c>
      <c r="C18" s="316"/>
      <c r="D18" s="282">
        <f t="shared" si="0"/>
        <v>33175867371.591003</v>
      </c>
    </row>
    <row r="19" spans="1:4" ht="15.75">
      <c r="A19" s="8" t="s">
        <v>22</v>
      </c>
      <c r="B19" s="315">
        <f>B12*5%</f>
        <v>33175867371.591003</v>
      </c>
      <c r="C19" s="316"/>
      <c r="D19" s="282">
        <f t="shared" si="0"/>
        <v>33175867371.591003</v>
      </c>
    </row>
    <row r="20" spans="1:4" ht="27" customHeight="1">
      <c r="A20" s="9" t="s">
        <v>23</v>
      </c>
      <c r="B20" s="317">
        <f>SUM(B12:B19)</f>
        <v>1051508843369.666</v>
      </c>
      <c r="C20" s="318"/>
      <c r="D20" s="254">
        <f>SUM(D12:D19)</f>
        <v>1051508843369.666</v>
      </c>
    </row>
    <row r="21" spans="1:4" ht="27" customHeight="1">
      <c r="A21" s="109" t="s">
        <v>24</v>
      </c>
      <c r="B21" s="317">
        <f>SUM(B12:B15)*4%</f>
        <v>38841479809.280159</v>
      </c>
      <c r="C21" s="318"/>
      <c r="D21" s="254">
        <f>SUM(D12:D15)*4%</f>
        <v>38841479809.280159</v>
      </c>
    </row>
    <row r="22" spans="1:4" ht="27" customHeight="1" thickBot="1">
      <c r="A22" s="255" t="s">
        <v>25</v>
      </c>
      <c r="B22" s="321">
        <f>+B20+B21</f>
        <v>1090350323178.9462</v>
      </c>
      <c r="C22" s="322"/>
      <c r="D22" s="256">
        <f>+D20+D21</f>
        <v>1090350323178.9462</v>
      </c>
    </row>
    <row r="23" spans="1:4" ht="106.5" customHeight="1" thickBot="1">
      <c r="A23" s="10" t="s">
        <v>26</v>
      </c>
      <c r="B23" s="439" t="s">
        <v>27</v>
      </c>
      <c r="C23" s="440"/>
      <c r="D23" s="441"/>
    </row>
    <row r="24" spans="1:4" ht="27" customHeight="1" thickBot="1">
      <c r="A24" s="442" t="s">
        <v>28</v>
      </c>
      <c r="B24" s="443"/>
      <c r="C24" s="443"/>
      <c r="D24" s="444"/>
    </row>
    <row r="25" spans="1:4" ht="343.5" customHeight="1" thickBot="1">
      <c r="A25" s="445" t="s">
        <v>29</v>
      </c>
      <c r="B25" s="446"/>
      <c r="C25" s="446"/>
      <c r="D25" s="447"/>
    </row>
    <row r="26" spans="1:4" ht="27" customHeight="1" thickBot="1">
      <c r="A26" s="442" t="s">
        <v>30</v>
      </c>
      <c r="B26" s="443"/>
      <c r="C26" s="443"/>
      <c r="D26" s="444"/>
    </row>
    <row r="27" spans="1:4" ht="261.95" customHeight="1" thickBot="1">
      <c r="A27" s="463" t="s">
        <v>1234</v>
      </c>
      <c r="B27" s="464"/>
      <c r="C27" s="464"/>
      <c r="D27" s="465"/>
    </row>
    <row r="28" spans="1:4" ht="87" customHeight="1" thickBot="1">
      <c r="A28" s="11" t="s">
        <v>31</v>
      </c>
      <c r="B28" s="466" t="s">
        <v>1233</v>
      </c>
      <c r="C28" s="466"/>
      <c r="D28" s="466"/>
    </row>
    <row r="29" spans="1:4" ht="27" customHeight="1" thickBot="1">
      <c r="A29" s="467" t="s">
        <v>32</v>
      </c>
      <c r="B29" s="468"/>
      <c r="C29" s="468"/>
      <c r="D29" s="468"/>
    </row>
    <row r="30" spans="1:4" ht="46.5" customHeight="1">
      <c r="A30" s="31" t="s">
        <v>33</v>
      </c>
      <c r="B30" s="469">
        <v>1</v>
      </c>
      <c r="C30" s="469"/>
      <c r="D30" s="470"/>
    </row>
    <row r="31" spans="1:4" ht="35.25" customHeight="1">
      <c r="A31" s="32" t="s">
        <v>34</v>
      </c>
      <c r="B31" s="371">
        <v>1</v>
      </c>
      <c r="C31" s="371"/>
      <c r="D31" s="372"/>
    </row>
    <row r="32" spans="1:4" ht="33.75" customHeight="1">
      <c r="A32" s="32" t="s">
        <v>35</v>
      </c>
      <c r="B32" s="370">
        <v>100000000000</v>
      </c>
      <c r="C32" s="371"/>
      <c r="D32" s="372"/>
    </row>
    <row r="33" spans="1:4" ht="27" customHeight="1">
      <c r="A33" s="12" t="s">
        <v>36</v>
      </c>
      <c r="B33" s="371">
        <v>1</v>
      </c>
      <c r="C33" s="371"/>
      <c r="D33" s="372"/>
    </row>
    <row r="34" spans="1:4" ht="27" customHeight="1">
      <c r="A34" s="12" t="s">
        <v>37</v>
      </c>
      <c r="B34" s="371">
        <v>1</v>
      </c>
      <c r="C34" s="371"/>
      <c r="D34" s="372"/>
    </row>
    <row r="35" spans="1:4" ht="27" customHeight="1">
      <c r="A35" s="12" t="s">
        <v>38</v>
      </c>
      <c r="B35" s="373">
        <v>1</v>
      </c>
      <c r="C35" s="373"/>
      <c r="D35" s="374"/>
    </row>
    <row r="36" spans="1:4" ht="28.5" customHeight="1">
      <c r="A36" s="13" t="s">
        <v>39</v>
      </c>
      <c r="B36" s="375">
        <v>25000000000</v>
      </c>
      <c r="C36" s="376"/>
      <c r="D36" s="377"/>
    </row>
    <row r="37" spans="1:4" ht="45.6" customHeight="1">
      <c r="A37" s="64" t="s">
        <v>40</v>
      </c>
      <c r="B37" s="367">
        <v>50000000</v>
      </c>
      <c r="C37" s="368"/>
      <c r="D37" s="369"/>
    </row>
    <row r="38" spans="1:4" ht="212.1" customHeight="1">
      <c r="A38" s="248" t="s">
        <v>41</v>
      </c>
      <c r="B38" s="378" t="s">
        <v>42</v>
      </c>
      <c r="C38" s="379"/>
      <c r="D38" s="380"/>
    </row>
    <row r="39" spans="1:4" ht="124.5" customHeight="1">
      <c r="A39" s="14" t="s">
        <v>43</v>
      </c>
      <c r="B39" s="351" t="s">
        <v>44</v>
      </c>
      <c r="C39" s="352"/>
      <c r="D39" s="353"/>
    </row>
    <row r="40" spans="1:4" s="15" customFormat="1" ht="81.95" customHeight="1">
      <c r="A40" s="14" t="s">
        <v>45</v>
      </c>
      <c r="B40" s="351" t="s">
        <v>46</v>
      </c>
      <c r="C40" s="352"/>
      <c r="D40" s="353"/>
    </row>
    <row r="41" spans="1:4" ht="114" customHeight="1">
      <c r="A41" s="16" t="s">
        <v>47</v>
      </c>
      <c r="B41" s="384" t="s">
        <v>48</v>
      </c>
      <c r="C41" s="385"/>
      <c r="D41" s="386"/>
    </row>
    <row r="42" spans="1:4" ht="108.95" customHeight="1">
      <c r="A42" s="17" t="s">
        <v>49</v>
      </c>
      <c r="B42" s="485" t="s">
        <v>50</v>
      </c>
      <c r="C42" s="485"/>
      <c r="D42" s="486"/>
    </row>
    <row r="43" spans="1:4" ht="58.5" customHeight="1">
      <c r="A43" s="17" t="s">
        <v>51</v>
      </c>
      <c r="B43" s="485" t="s">
        <v>52</v>
      </c>
      <c r="C43" s="485"/>
      <c r="D43" s="486"/>
    </row>
    <row r="44" spans="1:4" ht="84" customHeight="1">
      <c r="A44" s="14" t="s">
        <v>53</v>
      </c>
      <c r="B44" s="351" t="s">
        <v>54</v>
      </c>
      <c r="C44" s="352"/>
      <c r="D44" s="353"/>
    </row>
    <row r="45" spans="1:4" ht="57.75" customHeight="1">
      <c r="A45" s="18" t="s">
        <v>55</v>
      </c>
      <c r="B45" s="343" t="s">
        <v>56</v>
      </c>
      <c r="C45" s="344"/>
      <c r="D45" s="345"/>
    </row>
    <row r="46" spans="1:4" s="15" customFormat="1" ht="134.44999999999999" customHeight="1">
      <c r="A46" s="14" t="s">
        <v>57</v>
      </c>
      <c r="B46" s="351" t="s">
        <v>58</v>
      </c>
      <c r="C46" s="352"/>
      <c r="D46" s="353"/>
    </row>
    <row r="47" spans="1:4" ht="55.5" customHeight="1">
      <c r="A47" s="19" t="s">
        <v>59</v>
      </c>
      <c r="B47" s="328" t="s">
        <v>60</v>
      </c>
      <c r="C47" s="329"/>
      <c r="D47" s="330"/>
    </row>
    <row r="48" spans="1:4" ht="51" customHeight="1">
      <c r="A48" s="14" t="s">
        <v>61</v>
      </c>
      <c r="B48" s="354" t="s">
        <v>62</v>
      </c>
      <c r="C48" s="355"/>
      <c r="D48" s="356"/>
    </row>
    <row r="49" spans="1:4" ht="74.099999999999994" customHeight="1">
      <c r="A49" s="14" t="s">
        <v>63</v>
      </c>
      <c r="B49" s="351" t="s">
        <v>64</v>
      </c>
      <c r="C49" s="352"/>
      <c r="D49" s="353"/>
    </row>
    <row r="50" spans="1:4" ht="93.6" customHeight="1">
      <c r="A50" s="20" t="s">
        <v>65</v>
      </c>
      <c r="B50" s="355" t="s">
        <v>66</v>
      </c>
      <c r="C50" s="355"/>
      <c r="D50" s="356"/>
    </row>
    <row r="51" spans="1:4" ht="84" customHeight="1">
      <c r="A51" s="33" t="s">
        <v>67</v>
      </c>
      <c r="B51" s="323" t="s">
        <v>68</v>
      </c>
      <c r="C51" s="323"/>
      <c r="D51" s="324"/>
    </row>
    <row r="52" spans="1:4" ht="76.5" customHeight="1">
      <c r="A52" s="21" t="s">
        <v>69</v>
      </c>
      <c r="B52" s="381" t="s">
        <v>70</v>
      </c>
      <c r="C52" s="382"/>
      <c r="D52" s="383"/>
    </row>
    <row r="53" spans="1:4" ht="210" customHeight="1">
      <c r="A53" s="110" t="s">
        <v>71</v>
      </c>
      <c r="B53" s="348" t="s">
        <v>72</v>
      </c>
      <c r="C53" s="349"/>
      <c r="D53" s="350"/>
    </row>
    <row r="54" spans="1:4" ht="53.25" customHeight="1">
      <c r="A54" s="18" t="s">
        <v>73</v>
      </c>
      <c r="B54" s="343" t="s">
        <v>74</v>
      </c>
      <c r="C54" s="344"/>
      <c r="D54" s="345"/>
    </row>
    <row r="55" spans="1:4" s="22" customFormat="1" ht="83.25" customHeight="1">
      <c r="A55" s="110" t="s">
        <v>75</v>
      </c>
      <c r="B55" s="348" t="s">
        <v>76</v>
      </c>
      <c r="C55" s="349"/>
      <c r="D55" s="350"/>
    </row>
    <row r="56" spans="1:4" s="22" customFormat="1" ht="80.25" customHeight="1">
      <c r="A56" s="23" t="s">
        <v>77</v>
      </c>
      <c r="B56" s="328" t="s">
        <v>78</v>
      </c>
      <c r="C56" s="329"/>
      <c r="D56" s="330"/>
    </row>
    <row r="57" spans="1:4" s="22" customFormat="1" ht="61.5" customHeight="1">
      <c r="A57" s="23" t="s">
        <v>79</v>
      </c>
      <c r="B57" s="325" t="s">
        <v>80</v>
      </c>
      <c r="C57" s="326"/>
      <c r="D57" s="327"/>
    </row>
    <row r="58" spans="1:4" ht="105" customHeight="1">
      <c r="A58" s="23" t="s">
        <v>81</v>
      </c>
      <c r="B58" s="328" t="s">
        <v>82</v>
      </c>
      <c r="C58" s="329"/>
      <c r="D58" s="330"/>
    </row>
    <row r="59" spans="1:4" ht="128.44999999999999" customHeight="1">
      <c r="A59" s="23" t="s">
        <v>83</v>
      </c>
      <c r="B59" s="328" t="s">
        <v>84</v>
      </c>
      <c r="C59" s="329"/>
      <c r="D59" s="330"/>
    </row>
    <row r="60" spans="1:4" ht="143.44999999999999" customHeight="1">
      <c r="A60" s="23" t="s">
        <v>85</v>
      </c>
      <c r="B60" s="328" t="s">
        <v>86</v>
      </c>
      <c r="C60" s="329"/>
      <c r="D60" s="330"/>
    </row>
    <row r="61" spans="1:4" ht="115.5" customHeight="1">
      <c r="A61" s="23" t="s">
        <v>87</v>
      </c>
      <c r="B61" s="328" t="s">
        <v>88</v>
      </c>
      <c r="C61" s="329"/>
      <c r="D61" s="330"/>
    </row>
    <row r="62" spans="1:4" ht="170.45" customHeight="1">
      <c r="A62" s="23" t="s">
        <v>89</v>
      </c>
      <c r="B62" s="328" t="s">
        <v>90</v>
      </c>
      <c r="C62" s="329"/>
      <c r="D62" s="330"/>
    </row>
    <row r="63" spans="1:4" ht="162.94999999999999" customHeight="1">
      <c r="A63" s="23" t="s">
        <v>91</v>
      </c>
      <c r="B63" s="328" t="s">
        <v>92</v>
      </c>
      <c r="C63" s="329"/>
      <c r="D63" s="330"/>
    </row>
    <row r="64" spans="1:4" ht="108.95" customHeight="1">
      <c r="A64" s="23" t="s">
        <v>93</v>
      </c>
      <c r="B64" s="328" t="s">
        <v>94</v>
      </c>
      <c r="C64" s="329"/>
      <c r="D64" s="330"/>
    </row>
    <row r="65" spans="1:4" ht="150" customHeight="1">
      <c r="A65" s="23" t="s">
        <v>95</v>
      </c>
      <c r="B65" s="328" t="s">
        <v>96</v>
      </c>
      <c r="C65" s="329"/>
      <c r="D65" s="330"/>
    </row>
    <row r="66" spans="1:4" ht="207.95" customHeight="1">
      <c r="A66" s="24" t="s">
        <v>97</v>
      </c>
      <c r="B66" s="325" t="s">
        <v>98</v>
      </c>
      <c r="C66" s="326"/>
      <c r="D66" s="327"/>
    </row>
    <row r="67" spans="1:4" ht="85.5" customHeight="1">
      <c r="A67" s="24" t="s">
        <v>99</v>
      </c>
      <c r="B67" s="325" t="s">
        <v>100</v>
      </c>
      <c r="C67" s="326"/>
      <c r="D67" s="327"/>
    </row>
    <row r="68" spans="1:4" ht="71.25" customHeight="1">
      <c r="A68" s="24" t="s">
        <v>101</v>
      </c>
      <c r="B68" s="325" t="s">
        <v>102</v>
      </c>
      <c r="C68" s="326"/>
      <c r="D68" s="327"/>
    </row>
    <row r="69" spans="1:4" ht="85.5" customHeight="1">
      <c r="A69" s="35" t="s">
        <v>103</v>
      </c>
      <c r="B69" s="340" t="s">
        <v>104</v>
      </c>
      <c r="C69" s="341"/>
      <c r="D69" s="342"/>
    </row>
    <row r="70" spans="1:4" ht="63.75" customHeight="1">
      <c r="A70" s="23" t="s">
        <v>105</v>
      </c>
      <c r="B70" s="328" t="s">
        <v>106</v>
      </c>
      <c r="C70" s="329"/>
      <c r="D70" s="330"/>
    </row>
    <row r="71" spans="1:4" ht="79.5" customHeight="1">
      <c r="A71" s="23" t="s">
        <v>107</v>
      </c>
      <c r="B71" s="328" t="s">
        <v>108</v>
      </c>
      <c r="C71" s="329"/>
      <c r="D71" s="330"/>
    </row>
    <row r="72" spans="1:4" ht="85.5" customHeight="1">
      <c r="A72" s="24" t="s">
        <v>109</v>
      </c>
      <c r="B72" s="325" t="s">
        <v>110</v>
      </c>
      <c r="C72" s="326"/>
      <c r="D72" s="327"/>
    </row>
    <row r="73" spans="1:4" ht="104.45" customHeight="1">
      <c r="A73" s="35" t="s">
        <v>111</v>
      </c>
      <c r="B73" s="340" t="s">
        <v>112</v>
      </c>
      <c r="C73" s="341"/>
      <c r="D73" s="342"/>
    </row>
    <row r="74" spans="1:4" ht="131.44999999999999" customHeight="1">
      <c r="A74" s="23" t="s">
        <v>113</v>
      </c>
      <c r="B74" s="328" t="s">
        <v>114</v>
      </c>
      <c r="C74" s="329"/>
      <c r="D74" s="330"/>
    </row>
    <row r="75" spans="1:4" ht="101.1" customHeight="1">
      <c r="A75" s="23" t="s">
        <v>115</v>
      </c>
      <c r="B75" s="328" t="s">
        <v>116</v>
      </c>
      <c r="C75" s="329"/>
      <c r="D75" s="330"/>
    </row>
    <row r="76" spans="1:4" ht="91.5" customHeight="1">
      <c r="A76" s="23" t="s">
        <v>117</v>
      </c>
      <c r="B76" s="328" t="s">
        <v>118</v>
      </c>
      <c r="C76" s="329"/>
      <c r="D76" s="330"/>
    </row>
    <row r="77" spans="1:4" s="15" customFormat="1" ht="110.25" customHeight="1">
      <c r="A77" s="23" t="s">
        <v>119</v>
      </c>
      <c r="B77" s="328" t="s">
        <v>120</v>
      </c>
      <c r="C77" s="329"/>
      <c r="D77" s="330"/>
    </row>
    <row r="78" spans="1:4" s="15" customFormat="1" ht="116.25" customHeight="1">
      <c r="A78" s="111" t="s">
        <v>121</v>
      </c>
      <c r="B78" s="362" t="s">
        <v>122</v>
      </c>
      <c r="C78" s="362"/>
      <c r="D78" s="363"/>
    </row>
    <row r="79" spans="1:4" s="15" customFormat="1" ht="80.099999999999994" customHeight="1">
      <c r="A79" s="35" t="s">
        <v>123</v>
      </c>
      <c r="B79" s="341" t="s">
        <v>124</v>
      </c>
      <c r="C79" s="341"/>
      <c r="D79" s="342"/>
    </row>
    <row r="80" spans="1:4" s="15" customFormat="1" ht="80.099999999999994" customHeight="1">
      <c r="A80" s="111" t="s">
        <v>125</v>
      </c>
      <c r="B80" s="362" t="s">
        <v>126</v>
      </c>
      <c r="C80" s="362"/>
      <c r="D80" s="363"/>
    </row>
    <row r="81" spans="1:4" s="15" customFormat="1" ht="127.5" customHeight="1">
      <c r="A81" s="35" t="s">
        <v>127</v>
      </c>
      <c r="B81" s="341" t="s">
        <v>128</v>
      </c>
      <c r="C81" s="341"/>
      <c r="D81" s="342"/>
    </row>
    <row r="82" spans="1:4" ht="142.5" customHeight="1">
      <c r="A82" s="35" t="s">
        <v>129</v>
      </c>
      <c r="B82" s="341" t="s">
        <v>130</v>
      </c>
      <c r="C82" s="341"/>
      <c r="D82" s="342"/>
    </row>
    <row r="83" spans="1:4" ht="164.45" customHeight="1">
      <c r="A83" s="35" t="s">
        <v>131</v>
      </c>
      <c r="B83" s="364" t="s">
        <v>132</v>
      </c>
      <c r="C83" s="365"/>
      <c r="D83" s="366"/>
    </row>
    <row r="84" spans="1:4" ht="130.5" customHeight="1">
      <c r="A84" s="24" t="s">
        <v>133</v>
      </c>
      <c r="B84" s="325" t="s">
        <v>134</v>
      </c>
      <c r="C84" s="326"/>
      <c r="D84" s="327"/>
    </row>
    <row r="85" spans="1:4" ht="149.44999999999999" customHeight="1">
      <c r="A85" s="24" t="s">
        <v>135</v>
      </c>
      <c r="B85" s="325" t="s">
        <v>136</v>
      </c>
      <c r="C85" s="326"/>
      <c r="D85" s="327"/>
    </row>
    <row r="86" spans="1:4" ht="90" customHeight="1">
      <c r="A86" s="112" t="s">
        <v>137</v>
      </c>
      <c r="B86" s="360" t="s">
        <v>138</v>
      </c>
      <c r="C86" s="360"/>
      <c r="D86" s="361"/>
    </row>
    <row r="87" spans="1:4" ht="84" customHeight="1">
      <c r="A87" s="35" t="s">
        <v>139</v>
      </c>
      <c r="B87" s="360" t="s">
        <v>140</v>
      </c>
      <c r="C87" s="360"/>
      <c r="D87" s="361"/>
    </row>
    <row r="88" spans="1:4" ht="15">
      <c r="A88" s="436" t="s">
        <v>141</v>
      </c>
      <c r="B88" s="437" t="s">
        <v>142</v>
      </c>
      <c r="C88" s="437"/>
      <c r="D88" s="438"/>
    </row>
    <row r="89" spans="1:4" ht="15">
      <c r="A89" s="436"/>
      <c r="B89" s="114" t="s">
        <v>143</v>
      </c>
      <c r="C89" s="283" t="s">
        <v>144</v>
      </c>
      <c r="D89" s="115" t="s">
        <v>145</v>
      </c>
    </row>
    <row r="90" spans="1:4" ht="15">
      <c r="A90" s="436"/>
      <c r="B90" s="114" t="s">
        <v>146</v>
      </c>
      <c r="C90" s="283">
        <v>0</v>
      </c>
      <c r="D90" s="115">
        <v>0</v>
      </c>
    </row>
    <row r="91" spans="1:4" ht="15">
      <c r="A91" s="436"/>
      <c r="B91" s="114" t="s">
        <v>147</v>
      </c>
      <c r="C91" s="284">
        <v>5.0000000000000001E-3</v>
      </c>
      <c r="D91" s="116">
        <v>0.05</v>
      </c>
    </row>
    <row r="92" spans="1:4" ht="15">
      <c r="A92" s="436"/>
      <c r="B92" s="114" t="s">
        <v>148</v>
      </c>
      <c r="C92" s="284">
        <v>0.01</v>
      </c>
      <c r="D92" s="116">
        <v>0.1</v>
      </c>
    </row>
    <row r="93" spans="1:4" ht="15">
      <c r="A93" s="436"/>
      <c r="B93" s="114" t="s">
        <v>149</v>
      </c>
      <c r="C93" s="284">
        <v>1.4999999999999999E-2</v>
      </c>
      <c r="D93" s="116">
        <v>0.3</v>
      </c>
    </row>
    <row r="94" spans="1:4" ht="121.5" customHeight="1">
      <c r="A94" s="113" t="s">
        <v>150</v>
      </c>
      <c r="B94" s="357" t="s">
        <v>151</v>
      </c>
      <c r="C94" s="358"/>
      <c r="D94" s="359"/>
    </row>
    <row r="95" spans="1:4" ht="234.6" customHeight="1">
      <c r="A95" s="24" t="s">
        <v>152</v>
      </c>
      <c r="B95" s="325" t="s">
        <v>153</v>
      </c>
      <c r="C95" s="326"/>
      <c r="D95" s="327"/>
    </row>
    <row r="96" spans="1:4" ht="122.1" customHeight="1">
      <c r="A96" s="24" t="s">
        <v>154</v>
      </c>
      <c r="B96" s="325" t="s">
        <v>155</v>
      </c>
      <c r="C96" s="326"/>
      <c r="D96" s="327"/>
    </row>
    <row r="97" spans="1:4" ht="180.6" customHeight="1">
      <c r="A97" s="24" t="s">
        <v>156</v>
      </c>
      <c r="B97" s="325" t="s">
        <v>157</v>
      </c>
      <c r="C97" s="326"/>
      <c r="D97" s="327"/>
    </row>
    <row r="98" spans="1:4" ht="161.25" customHeight="1">
      <c r="A98" s="24" t="s">
        <v>21</v>
      </c>
      <c r="B98" s="325" t="s">
        <v>158</v>
      </c>
      <c r="C98" s="326"/>
      <c r="D98" s="327"/>
    </row>
    <row r="99" spans="1:4" ht="137.25" customHeight="1">
      <c r="A99" s="24" t="s">
        <v>159</v>
      </c>
      <c r="B99" s="325" t="s">
        <v>160</v>
      </c>
      <c r="C99" s="326"/>
      <c r="D99" s="327"/>
    </row>
    <row r="100" spans="1:4" ht="107.45" customHeight="1">
      <c r="A100" s="17" t="s">
        <v>161</v>
      </c>
      <c r="B100" s="304" t="s">
        <v>162</v>
      </c>
      <c r="C100" s="304"/>
      <c r="D100" s="305"/>
    </row>
    <row r="101" spans="1:4" ht="84" customHeight="1">
      <c r="A101" s="24" t="s">
        <v>163</v>
      </c>
      <c r="B101" s="325" t="s">
        <v>164</v>
      </c>
      <c r="C101" s="326"/>
      <c r="D101" s="327"/>
    </row>
    <row r="102" spans="1:4" ht="93" customHeight="1">
      <c r="A102" s="24" t="s">
        <v>165</v>
      </c>
      <c r="B102" s="325" t="s">
        <v>166</v>
      </c>
      <c r="C102" s="326"/>
      <c r="D102" s="327"/>
    </row>
    <row r="103" spans="1:4" ht="183" customHeight="1">
      <c r="A103" s="24" t="s">
        <v>167</v>
      </c>
      <c r="B103" s="326" t="s">
        <v>168</v>
      </c>
      <c r="C103" s="326"/>
      <c r="D103" s="327"/>
    </row>
    <row r="104" spans="1:4" ht="86.25" customHeight="1">
      <c r="A104" s="24" t="s">
        <v>169</v>
      </c>
      <c r="B104" s="325" t="s">
        <v>170</v>
      </c>
      <c r="C104" s="326"/>
      <c r="D104" s="327"/>
    </row>
    <row r="105" spans="1:4" ht="165.6" customHeight="1">
      <c r="A105" s="35" t="s">
        <v>171</v>
      </c>
      <c r="B105" s="334" t="s">
        <v>172</v>
      </c>
      <c r="C105" s="335"/>
      <c r="D105" s="336"/>
    </row>
    <row r="106" spans="1:4" s="15" customFormat="1" ht="63" customHeight="1">
      <c r="A106" s="23" t="s">
        <v>173</v>
      </c>
      <c r="B106" s="328" t="s">
        <v>174</v>
      </c>
      <c r="C106" s="329"/>
      <c r="D106" s="330"/>
    </row>
    <row r="107" spans="1:4" s="15" customFormat="1" ht="52.5" customHeight="1">
      <c r="A107" s="18" t="s">
        <v>175</v>
      </c>
      <c r="B107" s="343" t="s">
        <v>176</v>
      </c>
      <c r="C107" s="344"/>
      <c r="D107" s="345"/>
    </row>
    <row r="108" spans="1:4" s="15" customFormat="1" ht="61.5" customHeight="1">
      <c r="A108" s="23" t="s">
        <v>177</v>
      </c>
      <c r="B108" s="346" t="s">
        <v>178</v>
      </c>
      <c r="C108" s="346"/>
      <c r="D108" s="347"/>
    </row>
    <row r="109" spans="1:4" ht="81.599999999999994" customHeight="1">
      <c r="A109" s="23" t="s">
        <v>179</v>
      </c>
      <c r="B109" s="331" t="s">
        <v>180</v>
      </c>
      <c r="C109" s="331"/>
      <c r="D109" s="332"/>
    </row>
    <row r="110" spans="1:4" ht="90.6" customHeight="1">
      <c r="A110" s="23" t="s">
        <v>181</v>
      </c>
      <c r="B110" s="333" t="s">
        <v>182</v>
      </c>
      <c r="C110" s="331"/>
      <c r="D110" s="332"/>
    </row>
    <row r="111" spans="1:4" ht="73.5" customHeight="1">
      <c r="A111" s="35" t="s">
        <v>183</v>
      </c>
      <c r="B111" s="334" t="s">
        <v>184</v>
      </c>
      <c r="C111" s="335"/>
      <c r="D111" s="336"/>
    </row>
    <row r="112" spans="1:4" ht="96" customHeight="1">
      <c r="A112" s="35" t="s">
        <v>185</v>
      </c>
      <c r="B112" s="337" t="s">
        <v>186</v>
      </c>
      <c r="C112" s="338"/>
      <c r="D112" s="339"/>
    </row>
    <row r="113" spans="1:4" ht="50.25" customHeight="1">
      <c r="A113" s="117" t="s">
        <v>187</v>
      </c>
      <c r="B113" s="402" t="s">
        <v>188</v>
      </c>
      <c r="C113" s="403"/>
      <c r="D113" s="404"/>
    </row>
    <row r="114" spans="1:4" ht="74.45" customHeight="1">
      <c r="A114" s="117" t="s">
        <v>189</v>
      </c>
      <c r="B114" s="405" t="s">
        <v>190</v>
      </c>
      <c r="C114" s="406"/>
      <c r="D114" s="407"/>
    </row>
    <row r="115" spans="1:4" ht="63.75" customHeight="1">
      <c r="A115" s="17" t="s">
        <v>191</v>
      </c>
      <c r="B115" s="306" t="s">
        <v>192</v>
      </c>
      <c r="C115" s="307"/>
      <c r="D115" s="308"/>
    </row>
    <row r="116" spans="1:4" ht="115.5" customHeight="1">
      <c r="A116" s="30" t="s">
        <v>193</v>
      </c>
      <c r="B116" s="306" t="s">
        <v>194</v>
      </c>
      <c r="C116" s="307"/>
      <c r="D116" s="308"/>
    </row>
    <row r="117" spans="1:4" ht="83.25" customHeight="1">
      <c r="A117" s="23" t="s">
        <v>195</v>
      </c>
      <c r="B117" s="328" t="s">
        <v>196</v>
      </c>
      <c r="C117" s="329"/>
      <c r="D117" s="330"/>
    </row>
    <row r="118" spans="1:4" ht="117" customHeight="1">
      <c r="A118" s="35" t="s">
        <v>197</v>
      </c>
      <c r="B118" s="340" t="s">
        <v>198</v>
      </c>
      <c r="C118" s="341"/>
      <c r="D118" s="342"/>
    </row>
    <row r="119" spans="1:4" ht="109.5" customHeight="1" thickBot="1">
      <c r="A119" s="118" t="s">
        <v>199</v>
      </c>
      <c r="B119" s="430" t="s">
        <v>200</v>
      </c>
      <c r="C119" s="431"/>
      <c r="D119" s="432"/>
    </row>
    <row r="120" spans="1:4" ht="32.25" customHeight="1" thickBot="1">
      <c r="A120" s="422" t="s">
        <v>201</v>
      </c>
      <c r="B120" s="423"/>
      <c r="C120" s="423"/>
      <c r="D120" s="424"/>
    </row>
    <row r="121" spans="1:4" ht="74.25" customHeight="1" thickBot="1">
      <c r="A121" s="425" t="s">
        <v>202</v>
      </c>
      <c r="B121" s="426"/>
      <c r="C121" s="426"/>
      <c r="D121" s="427"/>
    </row>
    <row r="122" spans="1:4" ht="48" customHeight="1">
      <c r="A122" s="119" t="s">
        <v>203</v>
      </c>
      <c r="B122" s="408" t="s">
        <v>204</v>
      </c>
      <c r="C122" s="409"/>
      <c r="D122" s="410"/>
    </row>
    <row r="123" spans="1:4" ht="48" customHeight="1">
      <c r="A123" s="17" t="s">
        <v>205</v>
      </c>
      <c r="B123" s="411" t="s">
        <v>206</v>
      </c>
      <c r="C123" s="412"/>
      <c r="D123" s="413"/>
    </row>
    <row r="124" spans="1:4" ht="68.25" customHeight="1">
      <c r="A124" s="120" t="s">
        <v>207</v>
      </c>
      <c r="B124" s="414" t="s">
        <v>208</v>
      </c>
      <c r="C124" s="414"/>
      <c r="D124" s="415"/>
    </row>
    <row r="125" spans="1:4" ht="47.25" customHeight="1">
      <c r="A125" s="121" t="s">
        <v>209</v>
      </c>
      <c r="B125" s="414" t="s">
        <v>210</v>
      </c>
      <c r="C125" s="414"/>
      <c r="D125" s="415"/>
    </row>
    <row r="126" spans="1:4" ht="46.5" customHeight="1">
      <c r="A126" s="121" t="s">
        <v>211</v>
      </c>
      <c r="B126" s="414" t="s">
        <v>212</v>
      </c>
      <c r="C126" s="414"/>
      <c r="D126" s="415"/>
    </row>
    <row r="127" spans="1:4" ht="57.75" customHeight="1">
      <c r="A127" s="120" t="s">
        <v>213</v>
      </c>
      <c r="B127" s="416" t="s">
        <v>214</v>
      </c>
      <c r="C127" s="417"/>
      <c r="D127" s="418"/>
    </row>
    <row r="128" spans="1:4" ht="84.75" customHeight="1">
      <c r="A128" s="122" t="s">
        <v>215</v>
      </c>
      <c r="B128" s="419" t="s">
        <v>216</v>
      </c>
      <c r="C128" s="420"/>
      <c r="D128" s="421"/>
    </row>
    <row r="129" spans="1:4" ht="154.5" customHeight="1">
      <c r="A129" s="49" t="s">
        <v>217</v>
      </c>
      <c r="B129" s="399" t="s">
        <v>218</v>
      </c>
      <c r="C129" s="400"/>
      <c r="D129" s="401"/>
    </row>
    <row r="130" spans="1:4" ht="96" customHeight="1">
      <c r="A130" s="49" t="s">
        <v>219</v>
      </c>
      <c r="B130" s="399" t="s">
        <v>220</v>
      </c>
      <c r="C130" s="400"/>
      <c r="D130" s="401"/>
    </row>
    <row r="131" spans="1:4" ht="69.75" customHeight="1">
      <c r="A131" s="123" t="s">
        <v>221</v>
      </c>
      <c r="B131" s="302" t="s">
        <v>222</v>
      </c>
      <c r="C131" s="302"/>
      <c r="D131" s="303"/>
    </row>
    <row r="132" spans="1:4" ht="78.75" customHeight="1" thickBot="1">
      <c r="A132" s="123" t="s">
        <v>223</v>
      </c>
      <c r="B132" s="428" t="s">
        <v>224</v>
      </c>
      <c r="C132" s="428"/>
      <c r="D132" s="429"/>
    </row>
    <row r="133" spans="1:4" ht="27" customHeight="1" thickBot="1">
      <c r="A133" s="390" t="s">
        <v>225</v>
      </c>
      <c r="B133" s="391"/>
      <c r="C133" s="391"/>
      <c r="D133" s="392"/>
    </row>
    <row r="134" spans="1:4" ht="27" customHeight="1">
      <c r="A134" s="393" t="s">
        <v>226</v>
      </c>
      <c r="B134" s="394"/>
      <c r="C134" s="394"/>
      <c r="D134" s="395"/>
    </row>
    <row r="135" spans="1:4" ht="27" customHeight="1">
      <c r="A135" s="396" t="s">
        <v>227</v>
      </c>
      <c r="B135" s="397"/>
      <c r="C135" s="397"/>
      <c r="D135" s="398"/>
    </row>
    <row r="136" spans="1:4" ht="27" customHeight="1">
      <c r="A136" s="396" t="s">
        <v>228</v>
      </c>
      <c r="B136" s="397"/>
      <c r="C136" s="397"/>
      <c r="D136" s="398"/>
    </row>
    <row r="137" spans="1:4" ht="27" customHeight="1">
      <c r="A137" s="433" t="s">
        <v>229</v>
      </c>
      <c r="B137" s="434"/>
      <c r="C137" s="434"/>
      <c r="D137" s="435"/>
    </row>
    <row r="138" spans="1:4" ht="27" customHeight="1" thickBot="1">
      <c r="A138" s="387" t="s">
        <v>230</v>
      </c>
      <c r="B138" s="388"/>
      <c r="C138" s="388"/>
      <c r="D138" s="389"/>
    </row>
    <row r="139" spans="1:4" ht="27" customHeight="1">
      <c r="A139" s="36"/>
      <c r="B139" s="37"/>
      <c r="C139" s="37"/>
      <c r="D139" s="37"/>
    </row>
  </sheetData>
  <mergeCells count="135">
    <mergeCell ref="B13:C13"/>
    <mergeCell ref="A1:D1"/>
    <mergeCell ref="B2:D2"/>
    <mergeCell ref="B3:D3"/>
    <mergeCell ref="B4:D4"/>
    <mergeCell ref="B5:D5"/>
    <mergeCell ref="B6:D6"/>
    <mergeCell ref="B43:D43"/>
    <mergeCell ref="B42:D42"/>
    <mergeCell ref="A88:A93"/>
    <mergeCell ref="B88:D88"/>
    <mergeCell ref="B23:D23"/>
    <mergeCell ref="A24:D24"/>
    <mergeCell ref="A25:D25"/>
    <mergeCell ref="B7:D7"/>
    <mergeCell ref="B8:D8"/>
    <mergeCell ref="A9:D9"/>
    <mergeCell ref="A10:A11"/>
    <mergeCell ref="D10:D11"/>
    <mergeCell ref="B12:C12"/>
    <mergeCell ref="B78:D78"/>
    <mergeCell ref="B69:D69"/>
    <mergeCell ref="B70:D70"/>
    <mergeCell ref="B71:D71"/>
    <mergeCell ref="B66:D66"/>
    <mergeCell ref="A26:D26"/>
    <mergeCell ref="A27:D27"/>
    <mergeCell ref="B28:D28"/>
    <mergeCell ref="A29:D29"/>
    <mergeCell ref="B30:D30"/>
    <mergeCell ref="B31:D31"/>
    <mergeCell ref="B46:D46"/>
    <mergeCell ref="B56:D56"/>
    <mergeCell ref="A138:D138"/>
    <mergeCell ref="A133:D133"/>
    <mergeCell ref="A134:D134"/>
    <mergeCell ref="A135:D135"/>
    <mergeCell ref="A136:D136"/>
    <mergeCell ref="B129:D129"/>
    <mergeCell ref="B113:D113"/>
    <mergeCell ref="B114:D114"/>
    <mergeCell ref="B122:D122"/>
    <mergeCell ref="B123:D123"/>
    <mergeCell ref="B125:D125"/>
    <mergeCell ref="B126:D126"/>
    <mergeCell ref="B127:D127"/>
    <mergeCell ref="B117:D117"/>
    <mergeCell ref="B128:D128"/>
    <mergeCell ref="A120:D120"/>
    <mergeCell ref="A121:D121"/>
    <mergeCell ref="B124:D124"/>
    <mergeCell ref="B116:D116"/>
    <mergeCell ref="B132:D132"/>
    <mergeCell ref="B118:D118"/>
    <mergeCell ref="B119:D119"/>
    <mergeCell ref="A137:D137"/>
    <mergeCell ref="B130:D130"/>
    <mergeCell ref="B54:D54"/>
    <mergeCell ref="B37:D37"/>
    <mergeCell ref="B32:D32"/>
    <mergeCell ref="B33:D33"/>
    <mergeCell ref="B34:D34"/>
    <mergeCell ref="B35:D35"/>
    <mergeCell ref="B36:D36"/>
    <mergeCell ref="B38:D38"/>
    <mergeCell ref="B50:D50"/>
    <mergeCell ref="B45:D45"/>
    <mergeCell ref="B52:D52"/>
    <mergeCell ref="B53:D53"/>
    <mergeCell ref="B40:D40"/>
    <mergeCell ref="B39:D39"/>
    <mergeCell ref="B41:D41"/>
    <mergeCell ref="B55:D55"/>
    <mergeCell ref="B49:D49"/>
    <mergeCell ref="B47:D47"/>
    <mergeCell ref="B44:D44"/>
    <mergeCell ref="B72:D72"/>
    <mergeCell ref="B74:D74"/>
    <mergeCell ref="B67:D67"/>
    <mergeCell ref="B68:D68"/>
    <mergeCell ref="B105:D105"/>
    <mergeCell ref="B76:D76"/>
    <mergeCell ref="B65:D65"/>
    <mergeCell ref="B63:D63"/>
    <mergeCell ref="B64:D64"/>
    <mergeCell ref="B48:D48"/>
    <mergeCell ref="B94:D94"/>
    <mergeCell ref="B84:D84"/>
    <mergeCell ref="B85:D85"/>
    <mergeCell ref="B86:D86"/>
    <mergeCell ref="B87:D87"/>
    <mergeCell ref="B95:D95"/>
    <mergeCell ref="B80:D80"/>
    <mergeCell ref="B81:D81"/>
    <mergeCell ref="B82:D82"/>
    <mergeCell ref="B83:D83"/>
    <mergeCell ref="B73:D73"/>
    <mergeCell ref="B107:D107"/>
    <mergeCell ref="B108:D108"/>
    <mergeCell ref="B75:D75"/>
    <mergeCell ref="B103:D103"/>
    <mergeCell ref="B98:D98"/>
    <mergeCell ref="B104:D104"/>
    <mergeCell ref="B106:D106"/>
    <mergeCell ref="B102:D102"/>
    <mergeCell ref="B79:D79"/>
    <mergeCell ref="B101:D101"/>
    <mergeCell ref="B96:D96"/>
    <mergeCell ref="B97:D97"/>
    <mergeCell ref="B99:D99"/>
    <mergeCell ref="B77:D77"/>
    <mergeCell ref="B131:D131"/>
    <mergeCell ref="B100:D100"/>
    <mergeCell ref="B115:D115"/>
    <mergeCell ref="B10:C11"/>
    <mergeCell ref="B15:C15"/>
    <mergeCell ref="B16:C16"/>
    <mergeCell ref="B17:C17"/>
    <mergeCell ref="B18:C18"/>
    <mergeCell ref="B19:C19"/>
    <mergeCell ref="B20:C20"/>
    <mergeCell ref="B14:C14"/>
    <mergeCell ref="B21:C21"/>
    <mergeCell ref="B22:C22"/>
    <mergeCell ref="B51:D51"/>
    <mergeCell ref="B57:D57"/>
    <mergeCell ref="B58:D58"/>
    <mergeCell ref="B59:D59"/>
    <mergeCell ref="B60:D60"/>
    <mergeCell ref="B61:D61"/>
    <mergeCell ref="B62:D62"/>
    <mergeCell ref="B109:D109"/>
    <mergeCell ref="B110:D110"/>
    <mergeCell ref="B111:D111"/>
    <mergeCell ref="B112:D112"/>
  </mergeCells>
  <pageMargins left="0.70866141732283472" right="0.70866141732283472" top="0.74803149606299213" bottom="0.74803149606299213" header="0.31496062992125984" footer="0.31496062992125984"/>
  <pageSetup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62A0F-0738-43F4-9794-098FCCD1F42A}">
  <sheetPr>
    <tabColor theme="3" tint="0.89999084444715716"/>
  </sheetPr>
  <dimension ref="A1:VRS86"/>
  <sheetViews>
    <sheetView zoomScale="55" zoomScaleNormal="55" workbookViewId="0">
      <selection sqref="A1:D1"/>
    </sheetView>
  </sheetViews>
  <sheetFormatPr baseColWidth="10" defaultColWidth="0" defaultRowHeight="15"/>
  <cols>
    <col min="1" max="1" width="75.875" style="137" customWidth="1"/>
    <col min="2" max="2" width="45" style="137" customWidth="1"/>
    <col min="3" max="3" width="31.25" style="137" customWidth="1"/>
    <col min="4" max="4" width="57.125" style="139" customWidth="1"/>
    <col min="5" max="247" width="11.5" style="137" customWidth="1"/>
    <col min="248" max="248" width="13.25" style="137" customWidth="1"/>
    <col min="249" max="249" width="44.875" style="137" customWidth="1"/>
    <col min="250" max="250" width="31.25" style="137" customWidth="1"/>
    <col min="251" max="251" width="24.5" style="137" customWidth="1"/>
    <col min="252" max="252" width="11.5" style="137" customWidth="1"/>
    <col min="253" max="503" width="0" style="137" hidden="1"/>
    <col min="504" max="504" width="13.25" style="137" customWidth="1"/>
    <col min="505" max="505" width="44.875" style="137" customWidth="1"/>
    <col min="506" max="506" width="31.25" style="137" customWidth="1"/>
    <col min="507" max="507" width="24.5" style="137" customWidth="1"/>
    <col min="508" max="508" width="11.5" style="137" customWidth="1"/>
    <col min="509" max="759" width="0" style="137" hidden="1"/>
    <col min="760" max="760" width="13.25" style="137" customWidth="1"/>
    <col min="761" max="761" width="44.875" style="137" customWidth="1"/>
    <col min="762" max="762" width="31.25" style="137" customWidth="1"/>
    <col min="763" max="763" width="24.5" style="137" customWidth="1"/>
    <col min="764" max="764" width="11.5" style="137" customWidth="1"/>
    <col min="765" max="1015" width="0" style="137" hidden="1"/>
    <col min="1016" max="1016" width="13.25" style="137" customWidth="1"/>
    <col min="1017" max="1017" width="44.875" style="137" customWidth="1"/>
    <col min="1018" max="1018" width="31.25" style="137" customWidth="1"/>
    <col min="1019" max="1019" width="24.5" style="137" customWidth="1"/>
    <col min="1020" max="1020" width="11.5" style="137" customWidth="1"/>
    <col min="1021" max="1271" width="0" style="137" hidden="1"/>
    <col min="1272" max="1272" width="13.25" style="137" customWidth="1"/>
    <col min="1273" max="1273" width="44.875" style="137" customWidth="1"/>
    <col min="1274" max="1274" width="31.25" style="137" customWidth="1"/>
    <col min="1275" max="1275" width="24.5" style="137" customWidth="1"/>
    <col min="1276" max="1276" width="11.5" style="137" customWidth="1"/>
    <col min="1277" max="1527" width="0" style="137" hidden="1"/>
    <col min="1528" max="1528" width="13.25" style="137" customWidth="1"/>
    <col min="1529" max="1529" width="44.875" style="137" customWidth="1"/>
    <col min="1530" max="1530" width="31.25" style="137" customWidth="1"/>
    <col min="1531" max="1531" width="24.5" style="137" customWidth="1"/>
    <col min="1532" max="1532" width="11.5" style="137" customWidth="1"/>
    <col min="1533" max="1783" width="0" style="137" hidden="1"/>
    <col min="1784" max="1784" width="13.25" style="137" customWidth="1"/>
    <col min="1785" max="1785" width="44.875" style="137" customWidth="1"/>
    <col min="1786" max="1786" width="31.25" style="137" customWidth="1"/>
    <col min="1787" max="1787" width="24.5" style="137" customWidth="1"/>
    <col min="1788" max="1788" width="11.5" style="137" customWidth="1"/>
    <col min="1789" max="2039" width="0" style="137" hidden="1"/>
    <col min="2040" max="2040" width="13.25" style="137" customWidth="1"/>
    <col min="2041" max="2041" width="44.875" style="137" customWidth="1"/>
    <col min="2042" max="2042" width="31.25" style="137" customWidth="1"/>
    <col min="2043" max="2043" width="24.5" style="137" customWidth="1"/>
    <col min="2044" max="2044" width="11.5" style="137" customWidth="1"/>
    <col min="2045" max="2295" width="0" style="137" hidden="1"/>
    <col min="2296" max="2296" width="13.25" style="137" customWidth="1"/>
    <col min="2297" max="2297" width="44.875" style="137" customWidth="1"/>
    <col min="2298" max="2298" width="31.25" style="137" customWidth="1"/>
    <col min="2299" max="2299" width="24.5" style="137" customWidth="1"/>
    <col min="2300" max="2300" width="11.5" style="137" customWidth="1"/>
    <col min="2301" max="2551" width="0" style="137" hidden="1"/>
    <col min="2552" max="2552" width="13.25" style="137" customWidth="1"/>
    <col min="2553" max="2553" width="44.875" style="137" customWidth="1"/>
    <col min="2554" max="2554" width="31.25" style="137" customWidth="1"/>
    <col min="2555" max="2555" width="24.5" style="137" customWidth="1"/>
    <col min="2556" max="2556" width="11.5" style="137" customWidth="1"/>
    <col min="2557" max="2807" width="0" style="137" hidden="1"/>
    <col min="2808" max="2808" width="13.25" style="137" customWidth="1"/>
    <col min="2809" max="2809" width="44.875" style="137" customWidth="1"/>
    <col min="2810" max="2810" width="31.25" style="137" customWidth="1"/>
    <col min="2811" max="2811" width="24.5" style="137" customWidth="1"/>
    <col min="2812" max="2812" width="11.5" style="137" customWidth="1"/>
    <col min="2813" max="3063" width="0" style="137" hidden="1"/>
    <col min="3064" max="3064" width="13.25" style="137" customWidth="1"/>
    <col min="3065" max="3065" width="44.875" style="137" customWidth="1"/>
    <col min="3066" max="3066" width="31.25" style="137" customWidth="1"/>
    <col min="3067" max="3067" width="24.5" style="137" customWidth="1"/>
    <col min="3068" max="3068" width="11.5" style="137" customWidth="1"/>
    <col min="3069" max="3319" width="0" style="137" hidden="1"/>
    <col min="3320" max="3320" width="13.25" style="137" customWidth="1"/>
    <col min="3321" max="3321" width="44.875" style="137" customWidth="1"/>
    <col min="3322" max="3322" width="31.25" style="137" customWidth="1"/>
    <col min="3323" max="3323" width="24.5" style="137" customWidth="1"/>
    <col min="3324" max="3324" width="11.5" style="137" customWidth="1"/>
    <col min="3325" max="3575" width="0" style="137" hidden="1"/>
    <col min="3576" max="3576" width="13.25" style="137" customWidth="1"/>
    <col min="3577" max="3577" width="44.875" style="137" customWidth="1"/>
    <col min="3578" max="3578" width="31.25" style="137" customWidth="1"/>
    <col min="3579" max="3579" width="24.5" style="137" customWidth="1"/>
    <col min="3580" max="3580" width="11.5" style="137" customWidth="1"/>
    <col min="3581" max="3831" width="0" style="137" hidden="1"/>
    <col min="3832" max="3832" width="13.25" style="137" customWidth="1"/>
    <col min="3833" max="3833" width="44.875" style="137" customWidth="1"/>
    <col min="3834" max="3834" width="31.25" style="137" customWidth="1"/>
    <col min="3835" max="3835" width="24.5" style="137" customWidth="1"/>
    <col min="3836" max="3836" width="11.5" style="137" customWidth="1"/>
    <col min="3837" max="4087" width="0" style="137" hidden="1"/>
    <col min="4088" max="4088" width="13.25" style="137" customWidth="1"/>
    <col min="4089" max="4089" width="44.875" style="137" customWidth="1"/>
    <col min="4090" max="4090" width="31.25" style="137" customWidth="1"/>
    <col min="4091" max="4091" width="24.5" style="137" customWidth="1"/>
    <col min="4092" max="4092" width="11.5" style="137" customWidth="1"/>
    <col min="4093" max="4343" width="0" style="137" hidden="1"/>
    <col min="4344" max="4344" width="13.25" style="137" customWidth="1"/>
    <col min="4345" max="4345" width="44.875" style="137" customWidth="1"/>
    <col min="4346" max="4346" width="31.25" style="137" customWidth="1"/>
    <col min="4347" max="4347" width="24.5" style="137" customWidth="1"/>
    <col min="4348" max="4348" width="11.5" style="137" customWidth="1"/>
    <col min="4349" max="4599" width="0" style="137" hidden="1"/>
    <col min="4600" max="4600" width="13.25" style="137" customWidth="1"/>
    <col min="4601" max="4601" width="44.875" style="137" customWidth="1"/>
    <col min="4602" max="4602" width="31.25" style="137" customWidth="1"/>
    <col min="4603" max="4603" width="24.5" style="137" customWidth="1"/>
    <col min="4604" max="4604" width="11.5" style="137" customWidth="1"/>
    <col min="4605" max="4855" width="0" style="137" hidden="1"/>
    <col min="4856" max="4856" width="13.25" style="137" customWidth="1"/>
    <col min="4857" max="4857" width="44.875" style="137" customWidth="1"/>
    <col min="4858" max="4858" width="31.25" style="137" customWidth="1"/>
    <col min="4859" max="4859" width="24.5" style="137" customWidth="1"/>
    <col min="4860" max="4860" width="11.5" style="137" customWidth="1"/>
    <col min="4861" max="5111" width="0" style="137" hidden="1"/>
    <col min="5112" max="5112" width="13.25" style="137" customWidth="1"/>
    <col min="5113" max="5113" width="44.875" style="137" customWidth="1"/>
    <col min="5114" max="5114" width="31.25" style="137" customWidth="1"/>
    <col min="5115" max="5115" width="24.5" style="137" customWidth="1"/>
    <col min="5116" max="5116" width="11.5" style="137" customWidth="1"/>
    <col min="5117" max="5367" width="0" style="137" hidden="1"/>
    <col min="5368" max="5368" width="13.25" style="137" customWidth="1"/>
    <col min="5369" max="5369" width="44.875" style="137" customWidth="1"/>
    <col min="5370" max="5370" width="31.25" style="137" customWidth="1"/>
    <col min="5371" max="5371" width="24.5" style="137" customWidth="1"/>
    <col min="5372" max="5372" width="11.5" style="137" customWidth="1"/>
    <col min="5373" max="5623" width="0" style="137" hidden="1"/>
    <col min="5624" max="5624" width="13.25" style="137" customWidth="1"/>
    <col min="5625" max="5625" width="44.875" style="137" customWidth="1"/>
    <col min="5626" max="5626" width="31.25" style="137" customWidth="1"/>
    <col min="5627" max="5627" width="24.5" style="137" customWidth="1"/>
    <col min="5628" max="5628" width="11.5" style="137" customWidth="1"/>
    <col min="5629" max="5879" width="0" style="137" hidden="1"/>
    <col min="5880" max="5880" width="13.25" style="137" customWidth="1"/>
    <col min="5881" max="5881" width="44.875" style="137" customWidth="1"/>
    <col min="5882" max="5882" width="31.25" style="137" customWidth="1"/>
    <col min="5883" max="5883" width="24.5" style="137" customWidth="1"/>
    <col min="5884" max="5884" width="11.5" style="137" customWidth="1"/>
    <col min="5885" max="6135" width="0" style="137" hidden="1"/>
    <col min="6136" max="6136" width="13.25" style="137" customWidth="1"/>
    <col min="6137" max="6137" width="44.875" style="137" customWidth="1"/>
    <col min="6138" max="6138" width="31.25" style="137" customWidth="1"/>
    <col min="6139" max="6139" width="24.5" style="137" customWidth="1"/>
    <col min="6140" max="6140" width="11.5" style="137" customWidth="1"/>
    <col min="6141" max="6391" width="0" style="137" hidden="1"/>
    <col min="6392" max="6392" width="13.25" style="137" customWidth="1"/>
    <col min="6393" max="6393" width="44.875" style="137" customWidth="1"/>
    <col min="6394" max="6394" width="31.25" style="137" customWidth="1"/>
    <col min="6395" max="6395" width="24.5" style="137" customWidth="1"/>
    <col min="6396" max="6396" width="11.5" style="137" customWidth="1"/>
    <col min="6397" max="6647" width="0" style="137" hidden="1"/>
    <col min="6648" max="6648" width="13.25" style="137" customWidth="1"/>
    <col min="6649" max="6649" width="44.875" style="137" customWidth="1"/>
    <col min="6650" max="6650" width="31.25" style="137" customWidth="1"/>
    <col min="6651" max="6651" width="24.5" style="137" customWidth="1"/>
    <col min="6652" max="6652" width="11.5" style="137" customWidth="1"/>
    <col min="6653" max="6903" width="0" style="137" hidden="1"/>
    <col min="6904" max="6904" width="13.25" style="137" customWidth="1"/>
    <col min="6905" max="6905" width="44.875" style="137" customWidth="1"/>
    <col min="6906" max="6906" width="31.25" style="137" customWidth="1"/>
    <col min="6907" max="6907" width="24.5" style="137" customWidth="1"/>
    <col min="6908" max="6908" width="11.5" style="137" customWidth="1"/>
    <col min="6909" max="7159" width="0" style="137" hidden="1"/>
    <col min="7160" max="7160" width="13.25" style="137" customWidth="1"/>
    <col min="7161" max="7161" width="44.875" style="137" customWidth="1"/>
    <col min="7162" max="7162" width="31.25" style="137" customWidth="1"/>
    <col min="7163" max="7163" width="24.5" style="137" customWidth="1"/>
    <col min="7164" max="7164" width="11.5" style="137" customWidth="1"/>
    <col min="7165" max="7415" width="0" style="137" hidden="1"/>
    <col min="7416" max="7416" width="13.25" style="137" customWidth="1"/>
    <col min="7417" max="7417" width="44.875" style="137" customWidth="1"/>
    <col min="7418" max="7418" width="31.25" style="137" customWidth="1"/>
    <col min="7419" max="7419" width="24.5" style="137" customWidth="1"/>
    <col min="7420" max="7420" width="11.5" style="137" customWidth="1"/>
    <col min="7421" max="7671" width="0" style="137" hidden="1"/>
    <col min="7672" max="7672" width="13.25" style="137" customWidth="1"/>
    <col min="7673" max="7673" width="44.875" style="137" customWidth="1"/>
    <col min="7674" max="7674" width="31.25" style="137" customWidth="1"/>
    <col min="7675" max="7675" width="24.5" style="137" customWidth="1"/>
    <col min="7676" max="7676" width="11.5" style="137" customWidth="1"/>
    <col min="7677" max="7927" width="0" style="137" hidden="1"/>
    <col min="7928" max="7928" width="13.25" style="137" customWidth="1"/>
    <col min="7929" max="7929" width="44.875" style="137" customWidth="1"/>
    <col min="7930" max="7930" width="31.25" style="137" customWidth="1"/>
    <col min="7931" max="7931" width="24.5" style="137" customWidth="1"/>
    <col min="7932" max="7932" width="11.5" style="137" customWidth="1"/>
    <col min="7933" max="8183" width="0" style="137" hidden="1"/>
    <col min="8184" max="8184" width="13.25" style="137" customWidth="1"/>
    <col min="8185" max="8185" width="44.875" style="137" customWidth="1"/>
    <col min="8186" max="8186" width="31.25" style="137" customWidth="1"/>
    <col min="8187" max="8187" width="24.5" style="137" customWidth="1"/>
    <col min="8188" max="8188" width="11.5" style="137" customWidth="1"/>
    <col min="8189" max="8439" width="0" style="137" hidden="1"/>
    <col min="8440" max="8440" width="13.25" style="137" customWidth="1"/>
    <col min="8441" max="8441" width="44.875" style="137" customWidth="1"/>
    <col min="8442" max="8442" width="31.25" style="137" customWidth="1"/>
    <col min="8443" max="8443" width="24.5" style="137" customWidth="1"/>
    <col min="8444" max="8444" width="11.5" style="137" customWidth="1"/>
    <col min="8445" max="8695" width="0" style="137" hidden="1"/>
    <col min="8696" max="8696" width="13.25" style="137" customWidth="1"/>
    <col min="8697" max="8697" width="44.875" style="137" customWidth="1"/>
    <col min="8698" max="8698" width="31.25" style="137" customWidth="1"/>
    <col min="8699" max="8699" width="24.5" style="137" customWidth="1"/>
    <col min="8700" max="8700" width="11.5" style="137" customWidth="1"/>
    <col min="8701" max="8951" width="0" style="137" hidden="1"/>
    <col min="8952" max="8952" width="13.25" style="137" customWidth="1"/>
    <col min="8953" max="8953" width="44.875" style="137" customWidth="1"/>
    <col min="8954" max="8954" width="31.25" style="137" customWidth="1"/>
    <col min="8955" max="8955" width="24.5" style="137" customWidth="1"/>
    <col min="8956" max="8956" width="11.5" style="137" customWidth="1"/>
    <col min="8957" max="9207" width="0" style="137" hidden="1"/>
    <col min="9208" max="9208" width="13.25" style="137" customWidth="1"/>
    <col min="9209" max="9209" width="44.875" style="137" customWidth="1"/>
    <col min="9210" max="9210" width="31.25" style="137" customWidth="1"/>
    <col min="9211" max="9211" width="24.5" style="137" customWidth="1"/>
    <col min="9212" max="9212" width="11.5" style="137" customWidth="1"/>
    <col min="9213" max="9463" width="0" style="137" hidden="1"/>
    <col min="9464" max="9464" width="13.25" style="137" customWidth="1"/>
    <col min="9465" max="9465" width="44.875" style="137" customWidth="1"/>
    <col min="9466" max="9466" width="31.25" style="137" customWidth="1"/>
    <col min="9467" max="9467" width="24.5" style="137" customWidth="1"/>
    <col min="9468" max="9468" width="11.5" style="137" customWidth="1"/>
    <col min="9469" max="9719" width="0" style="137" hidden="1"/>
    <col min="9720" max="9720" width="13.25" style="137" customWidth="1"/>
    <col min="9721" max="9721" width="44.875" style="137" customWidth="1"/>
    <col min="9722" max="9722" width="31.25" style="137" customWidth="1"/>
    <col min="9723" max="9723" width="24.5" style="137" customWidth="1"/>
    <col min="9724" max="9724" width="11.5" style="137" customWidth="1"/>
    <col min="9725" max="9975" width="0" style="137" hidden="1"/>
    <col min="9976" max="9976" width="13.25" style="137" customWidth="1"/>
    <col min="9977" max="9977" width="44.875" style="137" customWidth="1"/>
    <col min="9978" max="9978" width="31.25" style="137" customWidth="1"/>
    <col min="9979" max="9979" width="24.5" style="137" customWidth="1"/>
    <col min="9980" max="9980" width="11.5" style="137" customWidth="1"/>
    <col min="9981" max="10231" width="0" style="137" hidden="1"/>
    <col min="10232" max="10232" width="13.25" style="137" customWidth="1"/>
    <col min="10233" max="10233" width="44.875" style="137" customWidth="1"/>
    <col min="10234" max="10234" width="31.25" style="137" customWidth="1"/>
    <col min="10235" max="10235" width="24.5" style="137" customWidth="1"/>
    <col min="10236" max="10236" width="11.5" style="137" customWidth="1"/>
    <col min="10237" max="10487" width="0" style="137" hidden="1"/>
    <col min="10488" max="10488" width="13.25" style="137" customWidth="1"/>
    <col min="10489" max="10489" width="44.875" style="137" customWidth="1"/>
    <col min="10490" max="10490" width="31.25" style="137" customWidth="1"/>
    <col min="10491" max="10491" width="24.5" style="137" customWidth="1"/>
    <col min="10492" max="10492" width="11.5" style="137" customWidth="1"/>
    <col min="10493" max="10743" width="0" style="137" hidden="1"/>
    <col min="10744" max="10744" width="13.25" style="137" customWidth="1"/>
    <col min="10745" max="10745" width="44.875" style="137" customWidth="1"/>
    <col min="10746" max="10746" width="31.25" style="137" customWidth="1"/>
    <col min="10747" max="10747" width="24.5" style="137" customWidth="1"/>
    <col min="10748" max="10748" width="11.5" style="137" customWidth="1"/>
    <col min="10749" max="10999" width="0" style="137" hidden="1"/>
    <col min="11000" max="11000" width="13.25" style="137" customWidth="1"/>
    <col min="11001" max="11001" width="44.875" style="137" customWidth="1"/>
    <col min="11002" max="11002" width="31.25" style="137" customWidth="1"/>
    <col min="11003" max="11003" width="24.5" style="137" customWidth="1"/>
    <col min="11004" max="11004" width="11.5" style="137" customWidth="1"/>
    <col min="11005" max="11255" width="0" style="137" hidden="1"/>
    <col min="11256" max="11256" width="13.25" style="137" customWidth="1"/>
    <col min="11257" max="11257" width="44.875" style="137" customWidth="1"/>
    <col min="11258" max="11258" width="31.25" style="137" customWidth="1"/>
    <col min="11259" max="11259" width="24.5" style="137" customWidth="1"/>
    <col min="11260" max="11260" width="11.5" style="137" customWidth="1"/>
    <col min="11261" max="11511" width="0" style="137" hidden="1"/>
    <col min="11512" max="11512" width="13.25" style="137" customWidth="1"/>
    <col min="11513" max="11513" width="44.875" style="137" customWidth="1"/>
    <col min="11514" max="11514" width="31.25" style="137" customWidth="1"/>
    <col min="11515" max="11515" width="24.5" style="137" customWidth="1"/>
    <col min="11516" max="11516" width="11.5" style="137" customWidth="1"/>
    <col min="11517" max="11767" width="0" style="137" hidden="1"/>
    <col min="11768" max="11768" width="13.25" style="137" customWidth="1"/>
    <col min="11769" max="11769" width="44.875" style="137" customWidth="1"/>
    <col min="11770" max="11770" width="31.25" style="137" customWidth="1"/>
    <col min="11771" max="11771" width="24.5" style="137" customWidth="1"/>
    <col min="11772" max="11772" width="11.5" style="137" customWidth="1"/>
    <col min="11773" max="12023" width="0" style="137" hidden="1"/>
    <col min="12024" max="12024" width="13.25" style="137" customWidth="1"/>
    <col min="12025" max="12025" width="44.875" style="137" customWidth="1"/>
    <col min="12026" max="12026" width="31.25" style="137" customWidth="1"/>
    <col min="12027" max="12027" width="24.5" style="137" customWidth="1"/>
    <col min="12028" max="12028" width="11.5" style="137" customWidth="1"/>
    <col min="12029" max="12279" width="0" style="137" hidden="1"/>
    <col min="12280" max="12280" width="13.25" style="137" customWidth="1"/>
    <col min="12281" max="12281" width="44.875" style="137" customWidth="1"/>
    <col min="12282" max="12282" width="31.25" style="137" customWidth="1"/>
    <col min="12283" max="12283" width="24.5" style="137" customWidth="1"/>
    <col min="12284" max="12284" width="11.5" style="137" customWidth="1"/>
    <col min="12285" max="12535" width="0" style="137" hidden="1"/>
    <col min="12536" max="12536" width="13.25" style="137" customWidth="1"/>
    <col min="12537" max="12537" width="44.875" style="137" customWidth="1"/>
    <col min="12538" max="12538" width="31.25" style="137" customWidth="1"/>
    <col min="12539" max="12539" width="24.5" style="137" customWidth="1"/>
    <col min="12540" max="12540" width="11.5" style="137" customWidth="1"/>
    <col min="12541" max="12791" width="0" style="137" hidden="1"/>
    <col min="12792" max="12792" width="13.25" style="137" customWidth="1"/>
    <col min="12793" max="12793" width="44.875" style="137" customWidth="1"/>
    <col min="12794" max="12794" width="31.25" style="137" customWidth="1"/>
    <col min="12795" max="12795" width="24.5" style="137" customWidth="1"/>
    <col min="12796" max="12796" width="11.5" style="137" customWidth="1"/>
    <col min="12797" max="13047" width="0" style="137" hidden="1"/>
    <col min="13048" max="13048" width="13.25" style="137" customWidth="1"/>
    <col min="13049" max="13049" width="44.875" style="137" customWidth="1"/>
    <col min="13050" max="13050" width="31.25" style="137" customWidth="1"/>
    <col min="13051" max="13051" width="24.5" style="137" customWidth="1"/>
    <col min="13052" max="13052" width="11.5" style="137" customWidth="1"/>
    <col min="13053" max="13303" width="0" style="137" hidden="1"/>
    <col min="13304" max="13304" width="13.25" style="137" customWidth="1"/>
    <col min="13305" max="13305" width="44.875" style="137" customWidth="1"/>
    <col min="13306" max="13306" width="31.25" style="137" customWidth="1"/>
    <col min="13307" max="13307" width="24.5" style="137" customWidth="1"/>
    <col min="13308" max="13308" width="11.5" style="137" customWidth="1"/>
    <col min="13309" max="13559" width="0" style="137" hidden="1"/>
    <col min="13560" max="13560" width="13.25" style="137" customWidth="1"/>
    <col min="13561" max="13561" width="44.875" style="137" customWidth="1"/>
    <col min="13562" max="13562" width="31.25" style="137" customWidth="1"/>
    <col min="13563" max="13563" width="24.5" style="137" customWidth="1"/>
    <col min="13564" max="13564" width="11.5" style="137" customWidth="1"/>
    <col min="13565" max="13815" width="0" style="137" hidden="1"/>
    <col min="13816" max="13816" width="13.25" style="137" customWidth="1"/>
    <col min="13817" max="13817" width="44.875" style="137" customWidth="1"/>
    <col min="13818" max="13818" width="31.25" style="137" customWidth="1"/>
    <col min="13819" max="13819" width="24.5" style="137" customWidth="1"/>
    <col min="13820" max="13820" width="11.5" style="137" customWidth="1"/>
    <col min="13821" max="14071" width="0" style="137" hidden="1"/>
    <col min="14072" max="14072" width="13.25" style="137" customWidth="1"/>
    <col min="14073" max="14073" width="44.875" style="137" customWidth="1"/>
    <col min="14074" max="14074" width="31.25" style="137" customWidth="1"/>
    <col min="14075" max="14075" width="24.5" style="137" customWidth="1"/>
    <col min="14076" max="14076" width="11.5" style="137" customWidth="1"/>
    <col min="14077" max="14327" width="0" style="137" hidden="1"/>
    <col min="14328" max="14328" width="13.25" style="137" customWidth="1"/>
    <col min="14329" max="14329" width="44.875" style="137" customWidth="1"/>
    <col min="14330" max="14330" width="31.25" style="137" customWidth="1"/>
    <col min="14331" max="14331" width="24.5" style="137" customWidth="1"/>
    <col min="14332" max="14332" width="11.5" style="137" customWidth="1"/>
    <col min="14333" max="14583" width="0" style="137" hidden="1"/>
    <col min="14584" max="14584" width="13.25" style="137" customWidth="1"/>
    <col min="14585" max="14585" width="44.875" style="137" customWidth="1"/>
    <col min="14586" max="14586" width="31.25" style="137" customWidth="1"/>
    <col min="14587" max="14587" width="24.5" style="137" customWidth="1"/>
    <col min="14588" max="14588" width="11.5" style="137" customWidth="1"/>
    <col min="14589" max="14839" width="0" style="137" hidden="1"/>
    <col min="14840" max="14840" width="13.25" style="137" customWidth="1"/>
    <col min="14841" max="14841" width="44.875" style="137" customWidth="1"/>
    <col min="14842" max="14842" width="31.25" style="137" customWidth="1"/>
    <col min="14843" max="14843" width="24.5" style="137" customWidth="1"/>
    <col min="14844" max="14844" width="11.5" style="137" customWidth="1"/>
    <col min="14845" max="15095" width="0" style="137" hidden="1"/>
    <col min="15096" max="15096" width="13.25" style="137" customWidth="1"/>
    <col min="15097" max="15097" width="44.875" style="137" customWidth="1"/>
    <col min="15098" max="15098" width="31.25" style="137" customWidth="1"/>
    <col min="15099" max="15099" width="24.5" style="137" customWidth="1"/>
    <col min="15100" max="15100" width="11.5" style="137" customWidth="1"/>
    <col min="15101" max="15351" width="0" style="137" hidden="1"/>
    <col min="15352" max="15352" width="13.25" style="137" customWidth="1"/>
    <col min="15353" max="15353" width="44.875" style="137" customWidth="1"/>
    <col min="15354" max="15354" width="31.25" style="137" customWidth="1"/>
    <col min="15355" max="15355" width="24.5" style="137" customWidth="1"/>
    <col min="15356" max="15356" width="11.5" style="137" customWidth="1"/>
    <col min="15357" max="16384" width="0" style="137" hidden="1"/>
  </cols>
  <sheetData>
    <row r="1" spans="1:4" ht="140.1" customHeight="1" thickBot="1">
      <c r="A1" s="540" t="s">
        <v>231</v>
      </c>
      <c r="B1" s="541"/>
      <c r="C1" s="541"/>
      <c r="D1" s="542"/>
    </row>
    <row r="2" spans="1:4" ht="17.100000000000001" customHeight="1">
      <c r="A2" s="124" t="s">
        <v>232</v>
      </c>
      <c r="B2" s="543" t="str">
        <f>+'GRUPO 1. TR DAÑOS MATERIALES'!B2</f>
        <v>DISTRITO TURISTICO Y CULTURAL DE CARTAGENA DE INDIAS</v>
      </c>
      <c r="C2" s="544"/>
      <c r="D2" s="545"/>
    </row>
    <row r="3" spans="1:4" ht="17.100000000000001" customHeight="1">
      <c r="A3" s="125" t="s">
        <v>233</v>
      </c>
      <c r="B3" s="493" t="str">
        <f>+B2</f>
        <v>DISTRITO TURISTICO Y CULTURAL DE CARTAGENA DE INDIAS</v>
      </c>
      <c r="C3" s="494" t="str">
        <f>+B2</f>
        <v>DISTRITO TURISTICO Y CULTURAL DE CARTAGENA DE INDIAS</v>
      </c>
      <c r="D3" s="495"/>
    </row>
    <row r="4" spans="1:4" ht="17.100000000000001" customHeight="1">
      <c r="A4" s="125" t="s">
        <v>234</v>
      </c>
      <c r="B4" s="493" t="str">
        <f>+B3</f>
        <v>DISTRITO TURISTICO Y CULTURAL DE CARTAGENA DE INDIAS</v>
      </c>
      <c r="C4" s="494" t="str">
        <f>+B3</f>
        <v>DISTRITO TURISTICO Y CULTURAL DE CARTAGENA DE INDIAS</v>
      </c>
      <c r="D4" s="495"/>
    </row>
    <row r="5" spans="1:4" ht="17.100000000000001" customHeight="1">
      <c r="A5" s="125" t="s">
        <v>235</v>
      </c>
      <c r="B5" s="493" t="str">
        <f>+'GRUPO 1. TR DAÑOS MATERIALES'!B5</f>
        <v>890.480.184-4</v>
      </c>
      <c r="C5" s="494" t="s">
        <v>236</v>
      </c>
      <c r="D5" s="495"/>
    </row>
    <row r="6" spans="1:4" ht="17.100000000000001" customHeight="1">
      <c r="A6" s="125" t="s">
        <v>235</v>
      </c>
      <c r="B6" s="517" t="str">
        <f>+B5</f>
        <v>890.480.184-4</v>
      </c>
      <c r="C6" s="518"/>
      <c r="D6" s="519"/>
    </row>
    <row r="7" spans="1:4" ht="17.100000000000001" customHeight="1">
      <c r="A7" s="125" t="s">
        <v>237</v>
      </c>
      <c r="B7" s="493" t="s">
        <v>238</v>
      </c>
      <c r="C7" s="494" t="s">
        <v>239</v>
      </c>
      <c r="D7" s="495"/>
    </row>
    <row r="8" spans="1:4" ht="17.100000000000001" customHeight="1">
      <c r="A8" s="125" t="s">
        <v>240</v>
      </c>
      <c r="B8" s="517" t="s">
        <v>241</v>
      </c>
      <c r="C8" s="518"/>
      <c r="D8" s="519"/>
    </row>
    <row r="9" spans="1:4" ht="16.5" thickBot="1">
      <c r="A9" s="126" t="s">
        <v>242</v>
      </c>
      <c r="B9" s="537" t="str">
        <f>+'GRUPO 1. TR DAÑOS MATERIALES'!B8</f>
        <v>DESDE LAS 00:00 HORAS DEL 29 DE OCTUBRE DEL 2026 HASTA LAS 24:00 HORAS DEL 16 DE MAYO DEL 2027</v>
      </c>
      <c r="C9" s="538" t="s">
        <v>243</v>
      </c>
      <c r="D9" s="539"/>
    </row>
    <row r="10" spans="1:4" ht="27" customHeight="1" thickBot="1">
      <c r="A10" s="496" t="s">
        <v>13</v>
      </c>
      <c r="B10" s="497"/>
      <c r="C10" s="497"/>
      <c r="D10" s="498"/>
    </row>
    <row r="11" spans="1:4" ht="54" customHeight="1">
      <c r="A11" s="515" t="s">
        <v>244</v>
      </c>
      <c r="B11" s="505" t="s">
        <v>16</v>
      </c>
      <c r="C11" s="506"/>
      <c r="D11" s="459"/>
    </row>
    <row r="12" spans="1:4" ht="27" customHeight="1" thickBot="1">
      <c r="A12" s="516"/>
      <c r="B12" s="507"/>
      <c r="C12" s="508"/>
      <c r="D12" s="460"/>
    </row>
    <row r="13" spans="1:4" ht="350.1" customHeight="1">
      <c r="A13" s="127" t="s">
        <v>245</v>
      </c>
      <c r="B13" s="509">
        <v>19525741322.297199</v>
      </c>
      <c r="C13" s="510"/>
      <c r="D13" s="511"/>
    </row>
    <row r="14" spans="1:4" ht="15.75">
      <c r="A14" s="128" t="s">
        <v>246</v>
      </c>
      <c r="B14" s="499" t="s">
        <v>247</v>
      </c>
      <c r="C14" s="500"/>
      <c r="D14" s="501"/>
    </row>
    <row r="15" spans="1:4" ht="15.75">
      <c r="A15" s="128" t="s">
        <v>248</v>
      </c>
      <c r="B15" s="529" t="s">
        <v>249</v>
      </c>
      <c r="C15" s="529"/>
      <c r="D15" s="530"/>
    </row>
    <row r="16" spans="1:4" ht="15.75">
      <c r="A16" s="128" t="s">
        <v>250</v>
      </c>
      <c r="B16" s="529" t="s">
        <v>251</v>
      </c>
      <c r="C16" s="529"/>
      <c r="D16" s="530"/>
    </row>
    <row r="17" spans="1:4" ht="58.5" customHeight="1">
      <c r="A17" s="129" t="s">
        <v>26</v>
      </c>
      <c r="B17" s="531" t="s">
        <v>252</v>
      </c>
      <c r="C17" s="532"/>
      <c r="D17" s="533"/>
    </row>
    <row r="18" spans="1:4" ht="89.45" customHeight="1">
      <c r="A18" s="130" t="s">
        <v>14</v>
      </c>
      <c r="B18" s="527" t="s">
        <v>253</v>
      </c>
      <c r="C18" s="527"/>
      <c r="D18" s="528"/>
    </row>
    <row r="19" spans="1:4" ht="51.6" customHeight="1">
      <c r="A19" s="130" t="s">
        <v>254</v>
      </c>
      <c r="B19" s="526" t="s">
        <v>255</v>
      </c>
      <c r="C19" s="526"/>
      <c r="D19" s="534"/>
    </row>
    <row r="20" spans="1:4" ht="22.5" customHeight="1">
      <c r="A20" s="130" t="s">
        <v>256</v>
      </c>
      <c r="B20" s="490" t="s">
        <v>257</v>
      </c>
      <c r="C20" s="491"/>
      <c r="D20" s="492"/>
    </row>
    <row r="21" spans="1:4" ht="29.1" customHeight="1">
      <c r="A21" s="130" t="s">
        <v>258</v>
      </c>
      <c r="B21" s="535" t="s">
        <v>259</v>
      </c>
      <c r="C21" s="535"/>
      <c r="D21" s="536"/>
    </row>
    <row r="22" spans="1:4" ht="42" customHeight="1">
      <c r="A22" s="130" t="s">
        <v>260</v>
      </c>
      <c r="B22" s="512" t="s">
        <v>261</v>
      </c>
      <c r="C22" s="513"/>
      <c r="D22" s="514"/>
    </row>
    <row r="23" spans="1:4" ht="192.95" customHeight="1">
      <c r="A23" s="131" t="s">
        <v>262</v>
      </c>
      <c r="B23" s="526" t="s">
        <v>263</v>
      </c>
      <c r="C23" s="527"/>
      <c r="D23" s="528"/>
    </row>
    <row r="24" spans="1:4" ht="195" customHeight="1">
      <c r="A24" s="249" t="s">
        <v>41</v>
      </c>
      <c r="B24" s="502" t="s">
        <v>42</v>
      </c>
      <c r="C24" s="503"/>
      <c r="D24" s="504"/>
    </row>
    <row r="25" spans="1:4" ht="123.6" customHeight="1">
      <c r="A25" s="23" t="s">
        <v>43</v>
      </c>
      <c r="B25" s="328" t="s">
        <v>264</v>
      </c>
      <c r="C25" s="329"/>
      <c r="D25" s="330"/>
    </row>
    <row r="26" spans="1:4" ht="114" customHeight="1">
      <c r="A26" s="23" t="s">
        <v>45</v>
      </c>
      <c r="B26" s="328" t="s">
        <v>46</v>
      </c>
      <c r="C26" s="329"/>
      <c r="D26" s="330"/>
    </row>
    <row r="27" spans="1:4" ht="99.6" customHeight="1">
      <c r="A27" s="23" t="s">
        <v>47</v>
      </c>
      <c r="B27" s="328" t="s">
        <v>48</v>
      </c>
      <c r="C27" s="329"/>
      <c r="D27" s="330"/>
    </row>
    <row r="28" spans="1:4" ht="117.75" customHeight="1">
      <c r="A28" s="17" t="s">
        <v>49</v>
      </c>
      <c r="B28" s="304" t="s">
        <v>50</v>
      </c>
      <c r="C28" s="304"/>
      <c r="D28" s="305"/>
    </row>
    <row r="29" spans="1:4" ht="54.75" customHeight="1">
      <c r="A29" s="17" t="s">
        <v>51</v>
      </c>
      <c r="B29" s="304" t="s">
        <v>52</v>
      </c>
      <c r="C29" s="304"/>
      <c r="D29" s="305"/>
    </row>
    <row r="30" spans="1:4" ht="96.6" customHeight="1">
      <c r="A30" s="23" t="s">
        <v>53</v>
      </c>
      <c r="B30" s="328" t="s">
        <v>54</v>
      </c>
      <c r="C30" s="329"/>
      <c r="D30" s="330"/>
    </row>
    <row r="31" spans="1:4" ht="60.6" customHeight="1">
      <c r="A31" s="18" t="s">
        <v>55</v>
      </c>
      <c r="B31" s="343" t="s">
        <v>56</v>
      </c>
      <c r="C31" s="344"/>
      <c r="D31" s="345"/>
    </row>
    <row r="32" spans="1:4" ht="122.45" customHeight="1">
      <c r="A32" s="23" t="s">
        <v>57</v>
      </c>
      <c r="B32" s="328" t="s">
        <v>58</v>
      </c>
      <c r="C32" s="329"/>
      <c r="D32" s="330"/>
    </row>
    <row r="33" spans="1:4" ht="56.45" customHeight="1">
      <c r="A33" s="19" t="s">
        <v>59</v>
      </c>
      <c r="B33" s="328" t="s">
        <v>60</v>
      </c>
      <c r="C33" s="329"/>
      <c r="D33" s="330"/>
    </row>
    <row r="34" spans="1:4" ht="40.5" customHeight="1">
      <c r="A34" s="35" t="s">
        <v>61</v>
      </c>
      <c r="B34" s="364" t="s">
        <v>265</v>
      </c>
      <c r="C34" s="365"/>
      <c r="D34" s="366"/>
    </row>
    <row r="35" spans="1:4" ht="83.25" customHeight="1">
      <c r="A35" s="23" t="s">
        <v>63</v>
      </c>
      <c r="B35" s="328" t="s">
        <v>64</v>
      </c>
      <c r="C35" s="329"/>
      <c r="D35" s="330"/>
    </row>
    <row r="36" spans="1:4" ht="62.45" customHeight="1" thickBot="1">
      <c r="A36" s="132" t="s">
        <v>266</v>
      </c>
      <c r="B36" s="523" t="s">
        <v>267</v>
      </c>
      <c r="C36" s="524"/>
      <c r="D36" s="525"/>
    </row>
    <row r="37" spans="1:4" ht="36" customHeight="1" thickBot="1">
      <c r="A37" s="425" t="s">
        <v>201</v>
      </c>
      <c r="B37" s="426"/>
      <c r="C37" s="426"/>
      <c r="D37" s="427"/>
    </row>
    <row r="38" spans="1:4" ht="55.5" customHeight="1" thickBot="1">
      <c r="A38" s="425" t="s">
        <v>202</v>
      </c>
      <c r="B38" s="426"/>
      <c r="C38" s="426"/>
      <c r="D38" s="427"/>
    </row>
    <row r="39" spans="1:4" ht="113.25" customHeight="1">
      <c r="A39" s="29" t="s">
        <v>268</v>
      </c>
      <c r="B39" s="302" t="s">
        <v>269</v>
      </c>
      <c r="C39" s="302"/>
      <c r="D39" s="303"/>
    </row>
    <row r="40" spans="1:4" ht="103.5" customHeight="1">
      <c r="A40" s="29" t="s">
        <v>270</v>
      </c>
      <c r="B40" s="302" t="s">
        <v>271</v>
      </c>
      <c r="C40" s="302"/>
      <c r="D40" s="303"/>
    </row>
    <row r="41" spans="1:4" ht="85.5" customHeight="1">
      <c r="A41" s="29" t="s">
        <v>272</v>
      </c>
      <c r="B41" s="302" t="s">
        <v>273</v>
      </c>
      <c r="C41" s="302"/>
      <c r="D41" s="303"/>
    </row>
    <row r="42" spans="1:4" ht="111" customHeight="1">
      <c r="A42" s="29" t="s">
        <v>274</v>
      </c>
      <c r="B42" s="302" t="s">
        <v>275</v>
      </c>
      <c r="C42" s="302"/>
      <c r="D42" s="303"/>
    </row>
    <row r="43" spans="1:4" ht="105.95" customHeight="1">
      <c r="A43" s="29" t="s">
        <v>276</v>
      </c>
      <c r="B43" s="302" t="s">
        <v>277</v>
      </c>
      <c r="C43" s="302"/>
      <c r="D43" s="303"/>
    </row>
    <row r="44" spans="1:4" ht="81" customHeight="1">
      <c r="A44" s="29" t="s">
        <v>219</v>
      </c>
      <c r="B44" s="302" t="s">
        <v>220</v>
      </c>
      <c r="C44" s="302"/>
      <c r="D44" s="303"/>
    </row>
    <row r="45" spans="1:4" ht="68.25" customHeight="1">
      <c r="A45" s="29" t="s">
        <v>278</v>
      </c>
      <c r="B45" s="302" t="s">
        <v>279</v>
      </c>
      <c r="C45" s="302"/>
      <c r="D45" s="303"/>
    </row>
    <row r="46" spans="1:4" ht="107.45" customHeight="1">
      <c r="A46" s="29" t="s">
        <v>280</v>
      </c>
      <c r="B46" s="302" t="s">
        <v>281</v>
      </c>
      <c r="C46" s="302"/>
      <c r="D46" s="303"/>
    </row>
    <row r="47" spans="1:4" ht="72.75" customHeight="1">
      <c r="A47" s="29" t="s">
        <v>282</v>
      </c>
      <c r="B47" s="302" t="s">
        <v>283</v>
      </c>
      <c r="C47" s="302"/>
      <c r="D47" s="303"/>
    </row>
    <row r="48" spans="1:4" ht="67.5" customHeight="1">
      <c r="A48" s="29" t="s">
        <v>284</v>
      </c>
      <c r="B48" s="302" t="s">
        <v>285</v>
      </c>
      <c r="C48" s="302"/>
      <c r="D48" s="303"/>
    </row>
    <row r="49" spans="1:4" ht="129.94999999999999" customHeight="1">
      <c r="A49" s="265" t="s">
        <v>286</v>
      </c>
      <c r="B49" s="520" t="s">
        <v>287</v>
      </c>
      <c r="C49" s="521"/>
      <c r="D49" s="522"/>
    </row>
    <row r="50" spans="1:4" ht="121.5" customHeight="1">
      <c r="A50" s="131" t="s">
        <v>288</v>
      </c>
      <c r="B50" s="490" t="s">
        <v>289</v>
      </c>
      <c r="C50" s="491"/>
      <c r="D50" s="492"/>
    </row>
    <row r="51" spans="1:4" ht="46.5" customHeight="1">
      <c r="A51" s="133" t="s">
        <v>290</v>
      </c>
      <c r="B51" s="487" t="s">
        <v>291</v>
      </c>
      <c r="C51" s="488"/>
      <c r="D51" s="489"/>
    </row>
    <row r="52" spans="1:4" ht="153" customHeight="1">
      <c r="A52" s="134" t="s">
        <v>292</v>
      </c>
      <c r="B52" s="490" t="s">
        <v>293</v>
      </c>
      <c r="C52" s="491"/>
      <c r="D52" s="492"/>
    </row>
    <row r="53" spans="1:4" ht="84.95" customHeight="1">
      <c r="A53" s="135" t="s">
        <v>99</v>
      </c>
      <c r="B53" s="487" t="s">
        <v>100</v>
      </c>
      <c r="C53" s="488"/>
      <c r="D53" s="489"/>
    </row>
    <row r="54" spans="1:4" ht="113.25" customHeight="1">
      <c r="A54" s="135" t="s">
        <v>294</v>
      </c>
      <c r="B54" s="490" t="s">
        <v>295</v>
      </c>
      <c r="C54" s="491"/>
      <c r="D54" s="492"/>
    </row>
    <row r="55" spans="1:4" ht="66.599999999999994" customHeight="1">
      <c r="A55" s="131" t="s">
        <v>296</v>
      </c>
      <c r="B55" s="490" t="s">
        <v>297</v>
      </c>
      <c r="C55" s="491"/>
      <c r="D55" s="492"/>
    </row>
    <row r="56" spans="1:4" ht="288.60000000000002" customHeight="1">
      <c r="A56" s="131" t="s">
        <v>298</v>
      </c>
      <c r="B56" s="490" t="s">
        <v>299</v>
      </c>
      <c r="C56" s="491"/>
      <c r="D56" s="492"/>
    </row>
    <row r="57" spans="1:4" ht="47.1" customHeight="1">
      <c r="A57" s="130" t="s">
        <v>300</v>
      </c>
      <c r="B57" s="490" t="s">
        <v>301</v>
      </c>
      <c r="C57" s="491"/>
      <c r="D57" s="492"/>
    </row>
    <row r="58" spans="1:4" ht="96.95" customHeight="1">
      <c r="A58" s="130" t="s">
        <v>302</v>
      </c>
      <c r="B58" s="490" t="s">
        <v>303</v>
      </c>
      <c r="C58" s="491"/>
      <c r="D58" s="492"/>
    </row>
    <row r="59" spans="1:4" ht="162" customHeight="1">
      <c r="A59" s="130" t="s">
        <v>304</v>
      </c>
      <c r="B59" s="490" t="s">
        <v>305</v>
      </c>
      <c r="C59" s="491"/>
      <c r="D59" s="492"/>
    </row>
    <row r="60" spans="1:4" ht="109.5" customHeight="1">
      <c r="A60" s="130" t="s">
        <v>113</v>
      </c>
      <c r="B60" s="487" t="s">
        <v>114</v>
      </c>
      <c r="C60" s="488"/>
      <c r="D60" s="489"/>
    </row>
    <row r="61" spans="1:4" ht="84.95" customHeight="1">
      <c r="A61" s="130" t="s">
        <v>306</v>
      </c>
      <c r="B61" s="490" t="s">
        <v>307</v>
      </c>
      <c r="C61" s="491"/>
      <c r="D61" s="492"/>
    </row>
    <row r="62" spans="1:4" s="138" customFormat="1" ht="54" customHeight="1">
      <c r="A62" s="130" t="s">
        <v>308</v>
      </c>
      <c r="B62" s="490" t="s">
        <v>309</v>
      </c>
      <c r="C62" s="491"/>
      <c r="D62" s="492"/>
    </row>
    <row r="63" spans="1:4" s="138" customFormat="1" ht="69" customHeight="1">
      <c r="A63" s="131" t="s">
        <v>310</v>
      </c>
      <c r="B63" s="490" t="s">
        <v>311</v>
      </c>
      <c r="C63" s="491"/>
      <c r="D63" s="492"/>
    </row>
    <row r="64" spans="1:4" s="138" customFormat="1" ht="111.95" customHeight="1">
      <c r="A64" s="131" t="s">
        <v>312</v>
      </c>
      <c r="B64" s="490" t="s">
        <v>313</v>
      </c>
      <c r="C64" s="491"/>
      <c r="D64" s="492"/>
    </row>
    <row r="65" spans="1:15359" s="138" customFormat="1" ht="21.6" customHeight="1">
      <c r="A65" s="136" t="s">
        <v>101</v>
      </c>
      <c r="B65" s="521" t="s">
        <v>102</v>
      </c>
      <c r="C65" s="521"/>
      <c r="D65" s="522"/>
    </row>
    <row r="66" spans="1:15359" s="138" customFormat="1" ht="81" customHeight="1">
      <c r="A66" s="131" t="s">
        <v>314</v>
      </c>
      <c r="B66" s="490" t="s">
        <v>315</v>
      </c>
      <c r="C66" s="491"/>
      <c r="D66" s="492"/>
    </row>
    <row r="67" spans="1:15359" s="138" customFormat="1" ht="69" customHeight="1">
      <c r="A67" s="130" t="s">
        <v>316</v>
      </c>
      <c r="B67" s="490" t="s">
        <v>317</v>
      </c>
      <c r="C67" s="491"/>
      <c r="D67" s="49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c r="RA67" s="2"/>
      <c r="RB67" s="2"/>
      <c r="RC67" s="2"/>
      <c r="RD67" s="2"/>
      <c r="RE67" s="2"/>
      <c r="RF67" s="2"/>
      <c r="RG67" s="2"/>
      <c r="RH67" s="2"/>
      <c r="RI67" s="2"/>
      <c r="RJ67" s="2"/>
      <c r="RK67" s="2"/>
      <c r="RL67" s="2"/>
      <c r="RM67" s="2"/>
      <c r="RN67" s="2"/>
      <c r="RO67" s="2"/>
      <c r="RP67" s="2"/>
      <c r="RQ67" s="2"/>
      <c r="RR67" s="2"/>
      <c r="RS67" s="2"/>
      <c r="RT67" s="2"/>
      <c r="RU67" s="2"/>
      <c r="RV67" s="2"/>
      <c r="RW67" s="2"/>
      <c r="RX67" s="2"/>
      <c r="RY67" s="2"/>
      <c r="RZ67" s="2"/>
      <c r="SA67" s="2"/>
      <c r="SB67" s="2"/>
      <c r="SC67" s="2"/>
      <c r="SD67" s="2"/>
      <c r="SE67" s="2"/>
      <c r="SF67" s="2"/>
      <c r="SG67" s="2"/>
      <c r="SH67" s="2"/>
      <c r="SI67" s="2"/>
      <c r="SJ67" s="2"/>
      <c r="SK67" s="2"/>
      <c r="SL67" s="2"/>
      <c r="SM67" s="2"/>
      <c r="SN67" s="2"/>
      <c r="SO67" s="2"/>
      <c r="SP67" s="2"/>
      <c r="SQ67" s="2"/>
      <c r="SR67" s="2"/>
      <c r="SS67" s="2"/>
      <c r="ST67" s="2"/>
      <c r="SU67" s="2"/>
      <c r="SV67" s="2"/>
      <c r="SW67" s="2"/>
      <c r="SX67" s="2"/>
      <c r="SY67" s="2"/>
      <c r="SZ67" s="2"/>
      <c r="TA67" s="2"/>
      <c r="TB67" s="2"/>
      <c r="TC67" s="2"/>
      <c r="TD67" s="2"/>
      <c r="TE67" s="2"/>
      <c r="TF67" s="2"/>
      <c r="TG67" s="2"/>
      <c r="TH67" s="2"/>
      <c r="TI67" s="2"/>
      <c r="TJ67" s="2"/>
      <c r="TK67" s="2"/>
      <c r="TL67" s="2"/>
      <c r="TM67" s="2"/>
      <c r="TN67" s="2"/>
      <c r="TO67" s="2"/>
      <c r="TP67" s="2"/>
      <c r="TQ67" s="2"/>
      <c r="TR67" s="2"/>
      <c r="TS67" s="2"/>
      <c r="TT67" s="2"/>
      <c r="TU67" s="2"/>
      <c r="TV67" s="2"/>
      <c r="TW67" s="2"/>
      <c r="TX67" s="2"/>
      <c r="TY67" s="2"/>
      <c r="TZ67" s="2"/>
      <c r="UA67" s="2"/>
      <c r="UB67" s="2"/>
      <c r="UC67" s="2"/>
      <c r="UD67" s="2"/>
      <c r="UE67" s="2"/>
      <c r="UF67" s="2"/>
      <c r="UG67" s="2"/>
      <c r="UH67" s="2"/>
      <c r="UI67" s="2"/>
      <c r="UJ67" s="2"/>
      <c r="UK67" s="2"/>
      <c r="UL67" s="2"/>
      <c r="UM67" s="2"/>
      <c r="UN67" s="2"/>
      <c r="UO67" s="2"/>
      <c r="UP67" s="2"/>
      <c r="UQ67" s="2"/>
      <c r="UR67" s="2"/>
      <c r="US67" s="2"/>
      <c r="UT67" s="2"/>
      <c r="UU67" s="2"/>
      <c r="UV67" s="2"/>
      <c r="UW67" s="2"/>
      <c r="UX67" s="2"/>
      <c r="UY67" s="2"/>
      <c r="UZ67" s="2"/>
      <c r="VA67" s="2"/>
      <c r="VB67" s="2"/>
      <c r="VC67" s="2"/>
      <c r="VD67" s="2"/>
      <c r="VE67" s="2"/>
      <c r="VF67" s="2"/>
      <c r="VG67" s="2"/>
      <c r="VH67" s="2"/>
      <c r="VI67" s="2"/>
      <c r="VJ67" s="2"/>
      <c r="VK67" s="2"/>
      <c r="VL67" s="2"/>
      <c r="VM67" s="2"/>
      <c r="VN67" s="2"/>
      <c r="VO67" s="2"/>
      <c r="VP67" s="2"/>
      <c r="VQ67" s="2"/>
      <c r="VR67" s="2"/>
      <c r="VS67" s="2"/>
      <c r="VT67" s="2"/>
      <c r="VU67" s="2"/>
      <c r="VV67" s="2"/>
      <c r="VW67" s="2"/>
      <c r="VX67" s="2"/>
      <c r="VY67" s="2"/>
      <c r="VZ67" s="2"/>
      <c r="WA67" s="2"/>
      <c r="WB67" s="2"/>
      <c r="WC67" s="2"/>
      <c r="WD67" s="2"/>
      <c r="WE67" s="2"/>
      <c r="WF67" s="2"/>
      <c r="WG67" s="2"/>
      <c r="WH67" s="2"/>
      <c r="WI67" s="2"/>
      <c r="WJ67" s="2"/>
      <c r="WK67" s="2"/>
      <c r="WL67" s="2"/>
      <c r="WM67" s="2"/>
      <c r="WN67" s="2"/>
      <c r="WO67" s="2"/>
      <c r="WP67" s="2"/>
      <c r="WQ67" s="2"/>
      <c r="WR67" s="2"/>
      <c r="WS67" s="2"/>
      <c r="WT67" s="2"/>
      <c r="WU67" s="2"/>
      <c r="WV67" s="2"/>
      <c r="WW67" s="2"/>
      <c r="WX67" s="2"/>
      <c r="WY67" s="2"/>
      <c r="WZ67" s="2"/>
      <c r="XA67" s="2"/>
      <c r="XB67" s="2"/>
      <c r="XC67" s="2"/>
      <c r="XD67" s="2"/>
      <c r="XE67" s="2"/>
      <c r="XF67" s="2"/>
      <c r="XG67" s="2"/>
      <c r="XH67" s="2"/>
      <c r="XI67" s="2"/>
      <c r="XJ67" s="2"/>
      <c r="XK67" s="2"/>
      <c r="XL67" s="2"/>
      <c r="XM67" s="2"/>
      <c r="XN67" s="2"/>
      <c r="XO67" s="2"/>
      <c r="XP67" s="2"/>
      <c r="XQ67" s="2"/>
      <c r="XR67" s="2"/>
      <c r="XS67" s="2"/>
      <c r="XT67" s="2"/>
      <c r="XU67" s="2"/>
      <c r="XV67" s="2"/>
      <c r="XW67" s="2"/>
      <c r="XX67" s="2"/>
      <c r="XY67" s="2"/>
      <c r="XZ67" s="2"/>
      <c r="YA67" s="2"/>
      <c r="YB67" s="2"/>
      <c r="YC67" s="2"/>
      <c r="YD67" s="2"/>
      <c r="YE67" s="2"/>
      <c r="YF67" s="2"/>
      <c r="YG67" s="2"/>
      <c r="YH67" s="2"/>
      <c r="YI67" s="2"/>
      <c r="YJ67" s="2"/>
      <c r="YK67" s="2"/>
      <c r="YL67" s="2"/>
      <c r="YM67" s="2"/>
      <c r="YN67" s="2"/>
      <c r="YO67" s="2"/>
      <c r="YP67" s="2"/>
      <c r="YQ67" s="2"/>
      <c r="YR67" s="2"/>
      <c r="YS67" s="2"/>
      <c r="YT67" s="2"/>
      <c r="YU67" s="2"/>
      <c r="YV67" s="2"/>
      <c r="YW67" s="2"/>
      <c r="YX67" s="2"/>
      <c r="YY67" s="2"/>
      <c r="YZ67" s="2"/>
      <c r="ZA67" s="2"/>
      <c r="ZB67" s="2"/>
      <c r="ZC67" s="2"/>
      <c r="ZD67" s="2"/>
      <c r="ZE67" s="2"/>
      <c r="ZF67" s="2"/>
      <c r="ZG67" s="2"/>
      <c r="ZH67" s="2"/>
      <c r="ZI67" s="2"/>
      <c r="ZJ67" s="2"/>
      <c r="ZK67" s="2"/>
      <c r="ZL67" s="2"/>
      <c r="ZM67" s="2"/>
      <c r="ZN67" s="2"/>
      <c r="ZO67" s="2"/>
      <c r="ZP67" s="2"/>
      <c r="ZQ67" s="2"/>
      <c r="ZR67" s="2"/>
      <c r="ZS67" s="2"/>
      <c r="ZT67" s="2"/>
      <c r="ZU67" s="2"/>
      <c r="ZV67" s="2"/>
      <c r="ZW67" s="2"/>
      <c r="ZX67" s="2"/>
      <c r="ZY67" s="2"/>
      <c r="ZZ67" s="2"/>
      <c r="AAA67" s="2"/>
      <c r="AAB67" s="2"/>
      <c r="AAC67" s="2"/>
      <c r="AAD67" s="2"/>
      <c r="AAE67" s="2"/>
      <c r="AAF67" s="2"/>
      <c r="AAG67" s="2"/>
      <c r="AAH67" s="2"/>
      <c r="AAI67" s="2"/>
      <c r="AAJ67" s="2"/>
      <c r="AAK67" s="2"/>
      <c r="AAL67" s="2"/>
      <c r="AAM67" s="2"/>
      <c r="AAN67" s="2"/>
      <c r="AAO67" s="2"/>
      <c r="AAP67" s="2"/>
      <c r="AAQ67" s="2"/>
      <c r="AAR67" s="2"/>
      <c r="AAS67" s="2"/>
      <c r="AAT67" s="2"/>
      <c r="AAU67" s="2"/>
      <c r="AAV67" s="2"/>
      <c r="AAW67" s="2"/>
      <c r="AAX67" s="2"/>
      <c r="AAY67" s="2"/>
      <c r="AAZ67" s="2"/>
      <c r="ABA67" s="2"/>
      <c r="ABB67" s="2"/>
      <c r="ABC67" s="2"/>
      <c r="ABD67" s="2"/>
      <c r="ABE67" s="2"/>
      <c r="ABF67" s="2"/>
      <c r="ABG67" s="2"/>
      <c r="ABH67" s="2"/>
      <c r="ABI67" s="2"/>
      <c r="ABJ67" s="2"/>
      <c r="ABK67" s="2"/>
      <c r="ABL67" s="2"/>
      <c r="ABM67" s="2"/>
      <c r="ABN67" s="2"/>
      <c r="ABO67" s="2"/>
      <c r="ABP67" s="2"/>
      <c r="ABQ67" s="2"/>
      <c r="ABR67" s="2"/>
      <c r="ABS67" s="2"/>
      <c r="ABT67" s="2"/>
      <c r="ABU67" s="2"/>
      <c r="ABV67" s="2"/>
      <c r="ABW67" s="2"/>
      <c r="ABX67" s="2"/>
      <c r="ABY67" s="2"/>
      <c r="ABZ67" s="2"/>
      <c r="ACA67" s="2"/>
      <c r="ACB67" s="2"/>
      <c r="ACC67" s="2"/>
      <c r="ACD67" s="2"/>
      <c r="ACE67" s="2"/>
      <c r="ACF67" s="2"/>
      <c r="ACG67" s="2"/>
      <c r="ACH67" s="2"/>
      <c r="ACI67" s="2"/>
      <c r="ACJ67" s="2"/>
      <c r="ACK67" s="2"/>
      <c r="ACL67" s="2"/>
      <c r="ACM67" s="2"/>
      <c r="ACN67" s="2"/>
      <c r="ACO67" s="2"/>
      <c r="ACP67" s="2"/>
      <c r="ACQ67" s="2"/>
      <c r="ACR67" s="2"/>
      <c r="ACS67" s="2"/>
      <c r="ACT67" s="2"/>
      <c r="ACU67" s="2"/>
      <c r="ACV67" s="2"/>
      <c r="ACW67" s="2"/>
      <c r="ACX67" s="2"/>
      <c r="ACY67" s="2"/>
      <c r="ACZ67" s="2"/>
      <c r="ADA67" s="2"/>
      <c r="ADB67" s="2"/>
      <c r="ADC67" s="2"/>
      <c r="ADD67" s="2"/>
      <c r="ADE67" s="2"/>
      <c r="ADF67" s="2"/>
      <c r="ADG67" s="2"/>
      <c r="ADH67" s="2"/>
      <c r="ADI67" s="2"/>
      <c r="ADJ67" s="2"/>
      <c r="ADK67" s="2"/>
      <c r="ADL67" s="2"/>
      <c r="ADM67" s="2"/>
      <c r="ADN67" s="2"/>
      <c r="ADO67" s="2"/>
      <c r="ADP67" s="2"/>
      <c r="ADQ67" s="2"/>
      <c r="ADR67" s="2"/>
      <c r="ADS67" s="2"/>
      <c r="ADT67" s="2"/>
      <c r="ADU67" s="2"/>
      <c r="ADV67" s="2"/>
      <c r="ADW67" s="2"/>
      <c r="ADX67" s="2"/>
      <c r="ADY67" s="2"/>
      <c r="ADZ67" s="2"/>
      <c r="AEA67" s="2"/>
      <c r="AEB67" s="2"/>
      <c r="AEC67" s="2"/>
      <c r="AED67" s="2"/>
      <c r="AEE67" s="2"/>
      <c r="AEF67" s="2"/>
      <c r="AEG67" s="2"/>
      <c r="AEH67" s="2"/>
      <c r="AEI67" s="2"/>
      <c r="AEJ67" s="2"/>
      <c r="AEK67" s="2"/>
      <c r="AEL67" s="2"/>
      <c r="AEM67" s="2"/>
      <c r="AEN67" s="2"/>
      <c r="AEO67" s="2"/>
      <c r="AEP67" s="2"/>
      <c r="AEQ67" s="2"/>
      <c r="AER67" s="2"/>
      <c r="AES67" s="2"/>
      <c r="AET67" s="2"/>
      <c r="AEU67" s="2"/>
      <c r="AEV67" s="2"/>
      <c r="AEW67" s="2"/>
      <c r="AEX67" s="2"/>
      <c r="AEY67" s="2"/>
      <c r="AEZ67" s="2"/>
      <c r="AFA67" s="2"/>
      <c r="AFB67" s="2"/>
      <c r="AFC67" s="2"/>
      <c r="AFD67" s="2"/>
      <c r="AFE67" s="2"/>
      <c r="AFF67" s="2"/>
      <c r="AFG67" s="2"/>
      <c r="AFH67" s="2"/>
      <c r="AFI67" s="2"/>
      <c r="AFJ67" s="2"/>
      <c r="AFK67" s="2"/>
      <c r="AFL67" s="2"/>
      <c r="AFM67" s="2"/>
      <c r="AFN67" s="2"/>
      <c r="AFO67" s="2"/>
      <c r="AFP67" s="2"/>
      <c r="AFQ67" s="2"/>
      <c r="AFR67" s="2"/>
      <c r="AFS67" s="2"/>
      <c r="AFT67" s="2"/>
      <c r="AFU67" s="2"/>
      <c r="AFV67" s="2"/>
      <c r="AFW67" s="2"/>
      <c r="AFX67" s="2"/>
      <c r="AFY67" s="2"/>
      <c r="AFZ67" s="2"/>
      <c r="AGA67" s="2"/>
      <c r="AGB67" s="2"/>
      <c r="AGC67" s="2"/>
      <c r="AGD67" s="2"/>
      <c r="AGE67" s="2"/>
      <c r="AGF67" s="2"/>
      <c r="AGG67" s="2"/>
      <c r="AGH67" s="2"/>
      <c r="AGI67" s="2"/>
      <c r="AGJ67" s="2"/>
      <c r="AGK67" s="2"/>
      <c r="AGL67" s="2"/>
      <c r="AGM67" s="2"/>
      <c r="AGN67" s="2"/>
      <c r="AGO67" s="2"/>
      <c r="AGP67" s="2"/>
      <c r="AGQ67" s="2"/>
      <c r="AGR67" s="2"/>
      <c r="AGS67" s="2"/>
      <c r="AGT67" s="2"/>
      <c r="AGU67" s="2"/>
      <c r="AGV67" s="2"/>
      <c r="AGW67" s="2"/>
      <c r="AGX67" s="2"/>
      <c r="AGY67" s="2"/>
      <c r="AGZ67" s="2"/>
      <c r="AHA67" s="2"/>
      <c r="AHB67" s="2"/>
      <c r="AHC67" s="2"/>
      <c r="AHD67" s="2"/>
      <c r="AHE67" s="2"/>
      <c r="AHF67" s="2"/>
      <c r="AHG67" s="2"/>
      <c r="AHH67" s="2"/>
      <c r="AHI67" s="2"/>
      <c r="AHJ67" s="2"/>
      <c r="AHK67" s="2"/>
      <c r="AHL67" s="2"/>
      <c r="AHM67" s="2"/>
      <c r="AHN67" s="2"/>
      <c r="AHO67" s="2"/>
      <c r="AHP67" s="2"/>
      <c r="AHQ67" s="2"/>
      <c r="AHR67" s="2"/>
      <c r="AHS67" s="2"/>
      <c r="AHT67" s="2"/>
      <c r="AHU67" s="2"/>
      <c r="AHV67" s="2"/>
      <c r="AHW67" s="2"/>
      <c r="AHX67" s="2"/>
      <c r="AHY67" s="2"/>
      <c r="AHZ67" s="2"/>
      <c r="AIA67" s="2"/>
      <c r="AIB67" s="2"/>
      <c r="AIC67" s="2"/>
      <c r="AID67" s="2"/>
      <c r="AIE67" s="2"/>
      <c r="AIF67" s="2"/>
      <c r="AIG67" s="2"/>
      <c r="AIH67" s="2"/>
      <c r="AII67" s="2"/>
      <c r="AIJ67" s="2"/>
      <c r="AIK67" s="2"/>
      <c r="AIL67" s="2"/>
      <c r="AIM67" s="2"/>
      <c r="AIN67" s="2"/>
      <c r="AIO67" s="2"/>
      <c r="AIP67" s="2"/>
      <c r="AIQ67" s="2"/>
      <c r="AIR67" s="2"/>
      <c r="AIS67" s="2"/>
      <c r="AIT67" s="2"/>
      <c r="AIU67" s="2"/>
      <c r="AIV67" s="2"/>
      <c r="AIW67" s="2"/>
      <c r="AIX67" s="2"/>
      <c r="AIY67" s="2"/>
      <c r="AIZ67" s="2"/>
      <c r="AJA67" s="2"/>
      <c r="AJB67" s="2"/>
      <c r="AJC67" s="2"/>
      <c r="AJD67" s="2"/>
      <c r="AJE67" s="2"/>
      <c r="AJF67" s="2"/>
      <c r="AJG67" s="2"/>
      <c r="AJH67" s="2"/>
      <c r="AJI67" s="2"/>
      <c r="AJJ67" s="2"/>
      <c r="AJK67" s="2"/>
      <c r="AJL67" s="2"/>
      <c r="AJM67" s="2"/>
      <c r="AJN67" s="2"/>
      <c r="AJO67" s="2"/>
      <c r="AJP67" s="2"/>
      <c r="AJQ67" s="2"/>
      <c r="AJR67" s="2"/>
      <c r="AJS67" s="2"/>
      <c r="AJT67" s="2"/>
      <c r="AJU67" s="2"/>
      <c r="AJV67" s="2"/>
      <c r="AJW67" s="2"/>
      <c r="AJX67" s="2"/>
      <c r="AJY67" s="2"/>
      <c r="AJZ67" s="2"/>
      <c r="AKA67" s="2"/>
      <c r="AKB67" s="2"/>
      <c r="AKC67" s="2"/>
      <c r="AKD67" s="2"/>
      <c r="AKE67" s="2"/>
      <c r="AKF67" s="2"/>
      <c r="AKG67" s="2"/>
      <c r="AKH67" s="2"/>
      <c r="AKI67" s="2"/>
      <c r="AKJ67" s="2"/>
      <c r="AKK67" s="2"/>
      <c r="AKL67" s="2"/>
      <c r="AKM67" s="2"/>
      <c r="AKN67" s="2"/>
      <c r="AKO67" s="2"/>
      <c r="AKP67" s="2"/>
      <c r="AKQ67" s="2"/>
      <c r="AKR67" s="2"/>
      <c r="AKS67" s="2"/>
      <c r="AKT67" s="2"/>
      <c r="AKU67" s="2"/>
      <c r="AKV67" s="2"/>
      <c r="AKW67" s="2"/>
      <c r="AKX67" s="2"/>
      <c r="AKY67" s="2"/>
      <c r="AKZ67" s="2"/>
      <c r="ALA67" s="2"/>
      <c r="ALB67" s="2"/>
      <c r="ALC67" s="2"/>
      <c r="ALD67" s="2"/>
      <c r="ALE67" s="2"/>
      <c r="ALF67" s="2"/>
      <c r="ALG67" s="2"/>
      <c r="ALH67" s="2"/>
      <c r="ALI67" s="2"/>
      <c r="ALJ67" s="2"/>
      <c r="ALK67" s="2"/>
      <c r="ALL67" s="2"/>
      <c r="ALM67" s="2"/>
      <c r="ALN67" s="2"/>
      <c r="ALO67" s="2"/>
      <c r="ALP67" s="2"/>
      <c r="ALQ67" s="2"/>
      <c r="ALR67" s="2"/>
      <c r="ALS67" s="2"/>
      <c r="ALT67" s="2"/>
      <c r="ALU67" s="2"/>
      <c r="ALV67" s="2"/>
      <c r="ALW67" s="2"/>
      <c r="ALX67" s="2"/>
      <c r="ALY67" s="2"/>
      <c r="ALZ67" s="2"/>
      <c r="AMA67" s="2"/>
      <c r="AMB67" s="2"/>
      <c r="AMC67" s="2"/>
      <c r="AMD67" s="2"/>
      <c r="AME67" s="2"/>
      <c r="AMF67" s="2"/>
      <c r="AMG67" s="2"/>
      <c r="AMH67" s="2"/>
      <c r="AMI67" s="2"/>
      <c r="AMJ67" s="2"/>
      <c r="AMK67" s="2"/>
      <c r="AML67" s="2"/>
      <c r="AMM67" s="2"/>
      <c r="AMN67" s="2"/>
      <c r="AMO67" s="2"/>
      <c r="AMP67" s="2"/>
      <c r="AMQ67" s="2"/>
      <c r="AMR67" s="2"/>
      <c r="AMS67" s="2"/>
      <c r="AMT67" s="2"/>
      <c r="AMU67" s="2"/>
      <c r="AMV67" s="2"/>
      <c r="AMW67" s="2"/>
      <c r="AMX67" s="2"/>
      <c r="AMY67" s="2"/>
      <c r="AMZ67" s="2"/>
      <c r="ANA67" s="2"/>
      <c r="ANB67" s="2"/>
      <c r="ANC67" s="2"/>
      <c r="AND67" s="2"/>
      <c r="ANE67" s="2"/>
      <c r="ANF67" s="2"/>
      <c r="ANG67" s="2"/>
      <c r="ANH67" s="2"/>
      <c r="ANI67" s="2"/>
      <c r="ANJ67" s="2"/>
      <c r="ANK67" s="2"/>
      <c r="ANL67" s="2"/>
      <c r="ANM67" s="2"/>
      <c r="ANN67" s="2"/>
      <c r="ANO67" s="2"/>
      <c r="ANP67" s="2"/>
      <c r="ANQ67" s="2"/>
      <c r="ANR67" s="2"/>
      <c r="ANS67" s="2"/>
      <c r="ANT67" s="2"/>
      <c r="ANU67" s="2"/>
      <c r="ANV67" s="2"/>
      <c r="ANW67" s="2"/>
      <c r="ANX67" s="2"/>
      <c r="ANY67" s="2"/>
      <c r="ANZ67" s="2"/>
      <c r="AOA67" s="2"/>
      <c r="AOB67" s="2"/>
      <c r="AOC67" s="2"/>
      <c r="AOD67" s="2"/>
      <c r="AOE67" s="2"/>
      <c r="AOF67" s="2"/>
      <c r="AOG67" s="2"/>
      <c r="AOH67" s="2"/>
      <c r="AOI67" s="2"/>
      <c r="AOJ67" s="2"/>
      <c r="AOK67" s="2"/>
      <c r="AOL67" s="2"/>
      <c r="AOM67" s="2"/>
      <c r="AON67" s="2"/>
      <c r="AOO67" s="2"/>
      <c r="AOP67" s="2"/>
      <c r="AOQ67" s="2"/>
      <c r="AOR67" s="2"/>
      <c r="AOS67" s="2"/>
      <c r="AOT67" s="2"/>
      <c r="AOU67" s="2"/>
      <c r="AOV67" s="2"/>
      <c r="AOW67" s="2"/>
      <c r="AOX67" s="2"/>
      <c r="AOY67" s="2"/>
      <c r="AOZ67" s="2"/>
      <c r="APA67" s="2"/>
      <c r="APB67" s="2"/>
      <c r="APC67" s="2"/>
      <c r="APD67" s="2"/>
      <c r="APE67" s="2"/>
      <c r="APF67" s="2"/>
      <c r="APG67" s="2"/>
      <c r="APH67" s="2"/>
      <c r="API67" s="2"/>
      <c r="APJ67" s="2"/>
      <c r="APK67" s="2"/>
      <c r="APL67" s="2"/>
      <c r="APM67" s="2"/>
      <c r="APN67" s="2"/>
      <c r="APO67" s="2"/>
      <c r="APP67" s="2"/>
      <c r="APQ67" s="2"/>
      <c r="APR67" s="2"/>
      <c r="APS67" s="2"/>
      <c r="APT67" s="2"/>
      <c r="APU67" s="2"/>
      <c r="APV67" s="2"/>
      <c r="APW67" s="2"/>
      <c r="APX67" s="2"/>
      <c r="APY67" s="2"/>
      <c r="APZ67" s="2"/>
      <c r="AQA67" s="2"/>
      <c r="AQB67" s="2"/>
      <c r="AQC67" s="2"/>
      <c r="AQD67" s="2"/>
      <c r="AQE67" s="2"/>
      <c r="AQF67" s="2"/>
      <c r="AQG67" s="2"/>
      <c r="AQH67" s="2"/>
      <c r="AQI67" s="2"/>
      <c r="AQJ67" s="2"/>
      <c r="AQK67" s="2"/>
      <c r="AQL67" s="2"/>
      <c r="AQM67" s="2"/>
      <c r="AQN67" s="2"/>
      <c r="AQO67" s="2"/>
      <c r="AQP67" s="2"/>
      <c r="AQQ67" s="2"/>
      <c r="AQR67" s="2"/>
      <c r="AQS67" s="2"/>
      <c r="AQT67" s="2"/>
      <c r="AQU67" s="2"/>
      <c r="AQV67" s="2"/>
      <c r="AQW67" s="2"/>
      <c r="AQX67" s="2"/>
      <c r="AQY67" s="2"/>
      <c r="AQZ67" s="2"/>
      <c r="ARA67" s="2"/>
      <c r="ARB67" s="2"/>
      <c r="ARC67" s="2"/>
      <c r="ARD67" s="2"/>
      <c r="ARE67" s="2"/>
      <c r="ARF67" s="2"/>
      <c r="ARG67" s="2"/>
      <c r="ARH67" s="2"/>
      <c r="ARI67" s="2"/>
      <c r="ARJ67" s="2"/>
      <c r="ARK67" s="2"/>
      <c r="ARL67" s="2"/>
      <c r="ARM67" s="2"/>
      <c r="ARN67" s="2"/>
      <c r="ARO67" s="2"/>
      <c r="ARP67" s="2"/>
      <c r="ARQ67" s="2"/>
      <c r="ARR67" s="2"/>
      <c r="ARS67" s="2"/>
      <c r="ART67" s="2"/>
      <c r="ARU67" s="2"/>
      <c r="ARV67" s="2"/>
      <c r="ARW67" s="2"/>
      <c r="ARX67" s="2"/>
      <c r="ARY67" s="2"/>
      <c r="ARZ67" s="2"/>
      <c r="ASA67" s="2"/>
      <c r="ASB67" s="2"/>
      <c r="ASC67" s="2"/>
      <c r="ASD67" s="2"/>
      <c r="ASE67" s="2"/>
      <c r="ASF67" s="2"/>
      <c r="ASG67" s="2"/>
      <c r="ASH67" s="2"/>
      <c r="ASI67" s="2"/>
      <c r="ASJ67" s="2"/>
      <c r="ASK67" s="2"/>
      <c r="ASL67" s="2"/>
      <c r="ASM67" s="2"/>
      <c r="ASN67" s="2"/>
      <c r="ASO67" s="2"/>
      <c r="ASP67" s="2"/>
      <c r="ASQ67" s="2"/>
      <c r="ASR67" s="2"/>
      <c r="ASS67" s="2"/>
      <c r="AST67" s="2"/>
      <c r="ASU67" s="2"/>
      <c r="ASV67" s="2"/>
      <c r="ASW67" s="2"/>
      <c r="ASX67" s="2"/>
      <c r="ASY67" s="2"/>
      <c r="ASZ67" s="2"/>
      <c r="ATA67" s="2"/>
      <c r="ATB67" s="2"/>
      <c r="ATC67" s="2"/>
      <c r="ATD67" s="2"/>
      <c r="ATE67" s="2"/>
      <c r="ATF67" s="2"/>
      <c r="ATG67" s="2"/>
      <c r="ATH67" s="2"/>
      <c r="ATI67" s="2"/>
      <c r="ATJ67" s="2"/>
      <c r="ATK67" s="2"/>
      <c r="ATL67" s="2"/>
      <c r="ATM67" s="2"/>
      <c r="ATN67" s="2"/>
      <c r="ATO67" s="2"/>
      <c r="ATP67" s="2"/>
      <c r="ATQ67" s="2"/>
      <c r="ATR67" s="2"/>
      <c r="ATS67" s="2"/>
      <c r="ATT67" s="2"/>
      <c r="ATU67" s="2"/>
      <c r="ATV67" s="2"/>
      <c r="ATW67" s="2"/>
      <c r="ATX67" s="2"/>
      <c r="ATY67" s="2"/>
      <c r="ATZ67" s="2"/>
      <c r="AUA67" s="2"/>
      <c r="AUB67" s="2"/>
      <c r="AUC67" s="2"/>
      <c r="AUD67" s="2"/>
      <c r="AUE67" s="2"/>
      <c r="AUF67" s="2"/>
      <c r="AUG67" s="2"/>
      <c r="AUH67" s="2"/>
      <c r="AUI67" s="2"/>
      <c r="AUJ67" s="2"/>
      <c r="AUK67" s="2"/>
      <c r="AUL67" s="2"/>
      <c r="AUM67" s="2"/>
      <c r="AUN67" s="2"/>
      <c r="AUO67" s="2"/>
      <c r="AUP67" s="2"/>
      <c r="AUQ67" s="2"/>
      <c r="AUR67" s="2"/>
      <c r="AUS67" s="2"/>
      <c r="AUT67" s="2"/>
      <c r="AUU67" s="2"/>
      <c r="AUV67" s="2"/>
      <c r="AUW67" s="2"/>
      <c r="AUX67" s="2"/>
      <c r="AUY67" s="2"/>
      <c r="AUZ67" s="2"/>
      <c r="AVA67" s="2"/>
      <c r="AVB67" s="2"/>
      <c r="AVC67" s="2"/>
      <c r="AVD67" s="2"/>
      <c r="AVE67" s="2"/>
      <c r="AVF67" s="2"/>
      <c r="AVG67" s="2"/>
      <c r="AVH67" s="2"/>
      <c r="AVI67" s="2"/>
      <c r="AVJ67" s="2"/>
      <c r="AVK67" s="2"/>
      <c r="AVL67" s="2"/>
      <c r="AVM67" s="2"/>
      <c r="AVN67" s="2"/>
      <c r="AVO67" s="2"/>
      <c r="AVP67" s="2"/>
      <c r="AVQ67" s="2"/>
      <c r="AVR67" s="2"/>
      <c r="AVS67" s="2"/>
      <c r="AVT67" s="2"/>
      <c r="AVU67" s="2"/>
      <c r="AVV67" s="2"/>
      <c r="AVW67" s="2"/>
      <c r="AVX67" s="2"/>
      <c r="AVY67" s="2"/>
      <c r="AVZ67" s="2"/>
      <c r="AWA67" s="2"/>
      <c r="AWB67" s="2"/>
      <c r="AWC67" s="2"/>
      <c r="AWD67" s="2"/>
      <c r="AWE67" s="2"/>
      <c r="AWF67" s="2"/>
      <c r="AWG67" s="2"/>
      <c r="AWH67" s="2"/>
      <c r="AWI67" s="2"/>
      <c r="AWJ67" s="2"/>
      <c r="AWK67" s="2"/>
      <c r="AWL67" s="2"/>
      <c r="AWM67" s="2"/>
      <c r="AWN67" s="2"/>
      <c r="AWO67" s="2"/>
      <c r="AWP67" s="2"/>
      <c r="AWQ67" s="2"/>
      <c r="AWR67" s="2"/>
      <c r="AWS67" s="2"/>
      <c r="AWT67" s="2"/>
      <c r="AWU67" s="2"/>
      <c r="AWV67" s="2"/>
      <c r="AWW67" s="2"/>
      <c r="AWX67" s="2"/>
      <c r="AWY67" s="2"/>
      <c r="AWZ67" s="2"/>
      <c r="AXA67" s="2"/>
      <c r="AXB67" s="2"/>
      <c r="AXC67" s="2"/>
      <c r="AXD67" s="2"/>
      <c r="AXE67" s="2"/>
      <c r="AXF67" s="2"/>
      <c r="AXG67" s="2"/>
      <c r="AXH67" s="2"/>
      <c r="AXI67" s="2"/>
      <c r="AXJ67" s="2"/>
      <c r="AXK67" s="2"/>
      <c r="AXL67" s="2"/>
      <c r="AXM67" s="2"/>
      <c r="AXN67" s="2"/>
      <c r="AXO67" s="2"/>
      <c r="AXP67" s="2"/>
      <c r="AXQ67" s="2"/>
      <c r="AXR67" s="2"/>
      <c r="AXS67" s="2"/>
      <c r="AXT67" s="2"/>
      <c r="AXU67" s="2"/>
      <c r="AXV67" s="2"/>
      <c r="AXW67" s="2"/>
      <c r="AXX67" s="2"/>
      <c r="AXY67" s="2"/>
      <c r="AXZ67" s="2"/>
      <c r="AYA67" s="2"/>
      <c r="AYB67" s="2"/>
      <c r="AYC67" s="2"/>
      <c r="AYD67" s="2"/>
      <c r="AYE67" s="2"/>
      <c r="AYF67" s="2"/>
      <c r="AYG67" s="2"/>
      <c r="AYH67" s="2"/>
      <c r="AYI67" s="2"/>
      <c r="AYJ67" s="2"/>
      <c r="AYK67" s="2"/>
      <c r="AYL67" s="2"/>
      <c r="AYM67" s="2"/>
      <c r="AYN67" s="2"/>
      <c r="AYO67" s="2"/>
      <c r="AYP67" s="2"/>
      <c r="AYQ67" s="2"/>
      <c r="AYR67" s="2"/>
      <c r="AYS67" s="2"/>
      <c r="AYT67" s="2"/>
      <c r="AYU67" s="2"/>
      <c r="AYV67" s="2"/>
      <c r="AYW67" s="2"/>
      <c r="AYX67" s="2"/>
      <c r="AYY67" s="2"/>
      <c r="AYZ67" s="2"/>
      <c r="AZA67" s="2"/>
      <c r="AZB67" s="2"/>
      <c r="AZC67" s="2"/>
      <c r="AZD67" s="2"/>
      <c r="AZE67" s="2"/>
      <c r="AZF67" s="2"/>
      <c r="AZG67" s="2"/>
      <c r="AZH67" s="2"/>
      <c r="AZI67" s="2"/>
      <c r="AZJ67" s="2"/>
      <c r="AZK67" s="2"/>
      <c r="AZL67" s="2"/>
      <c r="AZM67" s="2"/>
      <c r="AZN67" s="2"/>
      <c r="AZO67" s="2"/>
      <c r="AZP67" s="2"/>
      <c r="AZQ67" s="2"/>
      <c r="AZR67" s="2"/>
      <c r="AZS67" s="2"/>
      <c r="AZT67" s="2"/>
      <c r="AZU67" s="2"/>
      <c r="AZV67" s="2"/>
      <c r="AZW67" s="2"/>
      <c r="AZX67" s="2"/>
      <c r="AZY67" s="2"/>
      <c r="AZZ67" s="2"/>
      <c r="BAA67" s="2"/>
      <c r="BAB67" s="2"/>
      <c r="BAC67" s="2"/>
      <c r="BAD67" s="2"/>
      <c r="BAE67" s="2"/>
      <c r="BAF67" s="2"/>
      <c r="BAG67" s="2"/>
      <c r="BAH67" s="2"/>
      <c r="BAI67" s="2"/>
      <c r="BAJ67" s="2"/>
      <c r="BAK67" s="2"/>
      <c r="BAL67" s="2"/>
      <c r="BAM67" s="2"/>
      <c r="BAN67" s="2"/>
      <c r="BAO67" s="2"/>
      <c r="BAP67" s="2"/>
      <c r="BAQ67" s="2"/>
      <c r="BAR67" s="2"/>
      <c r="BAS67" s="2"/>
      <c r="BAT67" s="2"/>
      <c r="BAU67" s="2"/>
      <c r="BAV67" s="2"/>
      <c r="BAW67" s="2"/>
      <c r="BAX67" s="2"/>
      <c r="BAY67" s="2"/>
      <c r="BAZ67" s="2"/>
      <c r="BBA67" s="2"/>
      <c r="BBB67" s="2"/>
      <c r="BBC67" s="2"/>
      <c r="BBD67" s="2"/>
      <c r="BBE67" s="2"/>
      <c r="BBF67" s="2"/>
      <c r="BBG67" s="2"/>
      <c r="BBH67" s="2"/>
      <c r="BBI67" s="2"/>
      <c r="BBJ67" s="2"/>
      <c r="BBK67" s="2"/>
      <c r="BBL67" s="2"/>
      <c r="BBM67" s="2"/>
      <c r="BBN67" s="2"/>
      <c r="BBO67" s="2"/>
      <c r="BBP67" s="2"/>
      <c r="BBQ67" s="2"/>
      <c r="BBR67" s="2"/>
      <c r="BBS67" s="2"/>
      <c r="BBT67" s="2"/>
      <c r="BBU67" s="2"/>
      <c r="BBV67" s="2"/>
      <c r="BBW67" s="2"/>
      <c r="BBX67" s="2"/>
      <c r="BBY67" s="2"/>
      <c r="BBZ67" s="2"/>
      <c r="BCA67" s="2"/>
      <c r="BCB67" s="2"/>
      <c r="BCC67" s="2"/>
      <c r="BCD67" s="2"/>
      <c r="BCE67" s="2"/>
      <c r="BCF67" s="2"/>
      <c r="BCG67" s="2"/>
      <c r="BCH67" s="2"/>
      <c r="BCI67" s="2"/>
      <c r="BCJ67" s="2"/>
      <c r="BCK67" s="2"/>
      <c r="BCL67" s="2"/>
      <c r="BCM67" s="2"/>
      <c r="BCN67" s="2"/>
      <c r="BCO67" s="2"/>
      <c r="BCP67" s="2"/>
      <c r="BCQ67" s="2"/>
      <c r="BCR67" s="2"/>
      <c r="BCS67" s="2"/>
      <c r="BCT67" s="2"/>
      <c r="BCU67" s="2"/>
      <c r="BCV67" s="2"/>
      <c r="BCW67" s="2"/>
      <c r="BCX67" s="2"/>
      <c r="BCY67" s="2"/>
      <c r="BCZ67" s="2"/>
      <c r="BDA67" s="2"/>
      <c r="BDB67" s="2"/>
      <c r="BDC67" s="2"/>
      <c r="BDD67" s="2"/>
      <c r="BDE67" s="2"/>
      <c r="BDF67" s="2"/>
      <c r="BDG67" s="2"/>
      <c r="BDH67" s="2"/>
      <c r="BDI67" s="2"/>
      <c r="BDJ67" s="2"/>
      <c r="BDK67" s="2"/>
      <c r="BDL67" s="2"/>
      <c r="BDM67" s="2"/>
      <c r="BDN67" s="2"/>
      <c r="BDO67" s="2"/>
      <c r="BDP67" s="2"/>
      <c r="BDQ67" s="2"/>
      <c r="BDR67" s="2"/>
      <c r="BDS67" s="2"/>
      <c r="BDT67" s="2"/>
      <c r="BDU67" s="2"/>
      <c r="BDV67" s="2"/>
      <c r="BDW67" s="2"/>
      <c r="BDX67" s="2"/>
      <c r="BDY67" s="2"/>
      <c r="BDZ67" s="2"/>
      <c r="BEA67" s="2"/>
      <c r="BEB67" s="2"/>
      <c r="BEC67" s="2"/>
      <c r="BED67" s="2"/>
      <c r="BEE67" s="2"/>
      <c r="BEF67" s="2"/>
      <c r="BEG67" s="2"/>
      <c r="BEH67" s="2"/>
      <c r="BEI67" s="2"/>
      <c r="BEJ67" s="2"/>
      <c r="BEK67" s="2"/>
      <c r="BEL67" s="2"/>
      <c r="BEM67" s="2"/>
      <c r="BEN67" s="2"/>
      <c r="BEO67" s="2"/>
      <c r="BEP67" s="2"/>
      <c r="BEQ67" s="2"/>
      <c r="BER67" s="2"/>
      <c r="BES67" s="2"/>
      <c r="BET67" s="2"/>
      <c r="BEU67" s="2"/>
      <c r="BEV67" s="2"/>
      <c r="BEW67" s="2"/>
      <c r="BEX67" s="2"/>
      <c r="BEY67" s="2"/>
      <c r="BEZ67" s="2"/>
      <c r="BFA67" s="2"/>
      <c r="BFB67" s="2"/>
      <c r="BFC67" s="2"/>
      <c r="BFD67" s="2"/>
      <c r="BFE67" s="2"/>
      <c r="BFF67" s="2"/>
      <c r="BFG67" s="2"/>
      <c r="BFH67" s="2"/>
      <c r="BFI67" s="2"/>
      <c r="BFJ67" s="2"/>
      <c r="BFK67" s="2"/>
      <c r="BFL67" s="2"/>
      <c r="BFM67" s="2"/>
      <c r="BFN67" s="2"/>
      <c r="BFO67" s="2"/>
      <c r="BFP67" s="2"/>
      <c r="BFQ67" s="2"/>
      <c r="BFR67" s="2"/>
      <c r="BFS67" s="2"/>
      <c r="BFT67" s="2"/>
      <c r="BFU67" s="2"/>
      <c r="BFV67" s="2"/>
      <c r="BFW67" s="2"/>
      <c r="BFX67" s="2"/>
      <c r="BFY67" s="2"/>
      <c r="BFZ67" s="2"/>
      <c r="BGA67" s="2"/>
      <c r="BGB67" s="2"/>
      <c r="BGC67" s="2"/>
      <c r="BGD67" s="2"/>
      <c r="BGE67" s="2"/>
      <c r="BGF67" s="2"/>
      <c r="BGG67" s="2"/>
      <c r="BGH67" s="2"/>
      <c r="BGI67" s="2"/>
      <c r="BGJ67" s="2"/>
      <c r="BGK67" s="2"/>
      <c r="BGL67" s="2"/>
      <c r="BGM67" s="2"/>
      <c r="BGN67" s="2"/>
      <c r="BGO67" s="2"/>
      <c r="BGP67" s="2"/>
      <c r="BGQ67" s="2"/>
      <c r="BGR67" s="2"/>
      <c r="BGS67" s="2"/>
      <c r="BGT67" s="2"/>
      <c r="BGU67" s="2"/>
      <c r="BGV67" s="2"/>
      <c r="BGW67" s="2"/>
      <c r="BGX67" s="2"/>
      <c r="BGY67" s="2"/>
      <c r="BGZ67" s="2"/>
      <c r="BHA67" s="2"/>
      <c r="BHB67" s="2"/>
      <c r="BHC67" s="2"/>
      <c r="BHD67" s="2"/>
      <c r="BHE67" s="2"/>
      <c r="BHF67" s="2"/>
      <c r="BHG67" s="2"/>
      <c r="BHH67" s="2"/>
      <c r="BHI67" s="2"/>
      <c r="BHJ67" s="2"/>
      <c r="BHK67" s="2"/>
      <c r="BHL67" s="2"/>
      <c r="BHM67" s="2"/>
      <c r="BHN67" s="2"/>
      <c r="BHO67" s="2"/>
      <c r="BHP67" s="2"/>
      <c r="BHQ67" s="2"/>
      <c r="BHR67" s="2"/>
      <c r="BHS67" s="2"/>
      <c r="BHT67" s="2"/>
      <c r="BHU67" s="2"/>
      <c r="BHV67" s="2"/>
      <c r="BHW67" s="2"/>
      <c r="BHX67" s="2"/>
      <c r="BHY67" s="2"/>
      <c r="BHZ67" s="2"/>
      <c r="BIA67" s="2"/>
      <c r="BIB67" s="2"/>
      <c r="BIC67" s="2"/>
      <c r="BID67" s="2"/>
      <c r="BIE67" s="2"/>
      <c r="BIF67" s="2"/>
      <c r="BIG67" s="2"/>
      <c r="BIH67" s="2"/>
      <c r="BII67" s="2"/>
      <c r="BIJ67" s="2"/>
      <c r="BIK67" s="2"/>
      <c r="BIL67" s="2"/>
      <c r="BIM67" s="2"/>
      <c r="BIN67" s="2"/>
      <c r="BIO67" s="2"/>
      <c r="BIP67" s="2"/>
      <c r="BIQ67" s="2"/>
      <c r="BIR67" s="2"/>
      <c r="BIS67" s="2"/>
      <c r="BIT67" s="2"/>
      <c r="BIU67" s="2"/>
      <c r="BIV67" s="2"/>
      <c r="BIW67" s="2"/>
      <c r="BIX67" s="2"/>
      <c r="BIY67" s="2"/>
      <c r="BIZ67" s="2"/>
      <c r="BJA67" s="2"/>
      <c r="BJB67" s="2"/>
      <c r="BJC67" s="2"/>
      <c r="BJD67" s="2"/>
      <c r="BJE67" s="2"/>
      <c r="BJF67" s="2"/>
      <c r="BJG67" s="2"/>
      <c r="BJH67" s="2"/>
      <c r="BJI67" s="2"/>
      <c r="BJJ67" s="2"/>
      <c r="BJK67" s="2"/>
      <c r="BJL67" s="2"/>
      <c r="BJM67" s="2"/>
      <c r="BJN67" s="2"/>
      <c r="BJO67" s="2"/>
      <c r="BJP67" s="2"/>
      <c r="BJQ67" s="2"/>
      <c r="BJR67" s="2"/>
      <c r="BJS67" s="2"/>
      <c r="BJT67" s="2"/>
      <c r="BJU67" s="2"/>
      <c r="BJV67" s="2"/>
      <c r="BJW67" s="2"/>
      <c r="BJX67" s="2"/>
      <c r="BJY67" s="2"/>
      <c r="BJZ67" s="2"/>
      <c r="BKA67" s="2"/>
      <c r="BKB67" s="2"/>
      <c r="BKC67" s="2"/>
      <c r="BKD67" s="2"/>
      <c r="BKE67" s="2"/>
      <c r="BKF67" s="2"/>
      <c r="BKG67" s="2"/>
      <c r="BKH67" s="2"/>
      <c r="BKI67" s="2"/>
      <c r="BKJ67" s="2"/>
      <c r="BKK67" s="2"/>
      <c r="BKL67" s="2"/>
      <c r="BKM67" s="2"/>
      <c r="BKN67" s="2"/>
      <c r="BKO67" s="2"/>
      <c r="BKP67" s="2"/>
      <c r="BKQ67" s="2"/>
      <c r="BKR67" s="2"/>
      <c r="BKS67" s="2"/>
      <c r="BKT67" s="2"/>
      <c r="BKU67" s="2"/>
      <c r="BKV67" s="2"/>
      <c r="BKW67" s="2"/>
      <c r="BKX67" s="2"/>
      <c r="BKY67" s="2"/>
      <c r="BKZ67" s="2"/>
      <c r="BLA67" s="2"/>
      <c r="BLB67" s="2"/>
      <c r="BLC67" s="2"/>
      <c r="BLD67" s="2"/>
      <c r="BLE67" s="2"/>
      <c r="BLF67" s="2"/>
      <c r="BLG67" s="2"/>
      <c r="BLH67" s="2"/>
      <c r="BLI67" s="2"/>
      <c r="BLJ67" s="2"/>
      <c r="BLK67" s="2"/>
      <c r="BLL67" s="2"/>
      <c r="BLM67" s="2"/>
      <c r="BLN67" s="2"/>
      <c r="BLO67" s="2"/>
      <c r="BLP67" s="2"/>
      <c r="BLQ67" s="2"/>
      <c r="BLR67" s="2"/>
      <c r="BLS67" s="2"/>
      <c r="BLT67" s="2"/>
      <c r="BLU67" s="2"/>
      <c r="BLV67" s="2"/>
      <c r="BLW67" s="2"/>
      <c r="BLX67" s="2"/>
      <c r="BLY67" s="2"/>
      <c r="BLZ67" s="2"/>
      <c r="BMA67" s="2"/>
      <c r="BMB67" s="2"/>
      <c r="BMC67" s="2"/>
      <c r="BMD67" s="2"/>
      <c r="BME67" s="2"/>
      <c r="BMF67" s="2"/>
      <c r="BMG67" s="2"/>
      <c r="BMH67" s="2"/>
      <c r="BMI67" s="2"/>
      <c r="BMJ67" s="2"/>
      <c r="BMK67" s="2"/>
      <c r="BML67" s="2"/>
      <c r="BMM67" s="2"/>
      <c r="BMN67" s="2"/>
      <c r="BMO67" s="2"/>
      <c r="BMP67" s="2"/>
      <c r="BMQ67" s="2"/>
      <c r="BMR67" s="2"/>
      <c r="BMS67" s="2"/>
      <c r="BMT67" s="2"/>
      <c r="BMU67" s="2"/>
      <c r="BMV67" s="2"/>
      <c r="BMW67" s="2"/>
      <c r="BMX67" s="2"/>
      <c r="BMY67" s="2"/>
      <c r="BMZ67" s="2"/>
      <c r="BNA67" s="2"/>
      <c r="BNB67" s="2"/>
      <c r="BNC67" s="2"/>
      <c r="BND67" s="2"/>
      <c r="BNE67" s="2"/>
      <c r="BNF67" s="2"/>
      <c r="BNG67" s="2"/>
      <c r="BNH67" s="2"/>
      <c r="BNI67" s="2"/>
      <c r="BNJ67" s="2"/>
      <c r="BNK67" s="2"/>
      <c r="BNL67" s="2"/>
      <c r="BNM67" s="2"/>
      <c r="BNN67" s="2"/>
      <c r="BNO67" s="2"/>
      <c r="BNP67" s="2"/>
      <c r="BNQ67" s="2"/>
      <c r="BNR67" s="2"/>
      <c r="BNS67" s="2"/>
      <c r="BNT67" s="2"/>
      <c r="BNU67" s="2"/>
      <c r="BNV67" s="2"/>
      <c r="BNW67" s="2"/>
      <c r="BNX67" s="2"/>
      <c r="BNY67" s="2"/>
      <c r="BNZ67" s="2"/>
      <c r="BOA67" s="2"/>
      <c r="BOB67" s="2"/>
      <c r="BOC67" s="2"/>
      <c r="BOD67" s="2"/>
      <c r="BOE67" s="2"/>
      <c r="BOF67" s="2"/>
      <c r="BOG67" s="2"/>
      <c r="BOH67" s="2"/>
      <c r="BOI67" s="2"/>
      <c r="BOJ67" s="2"/>
      <c r="BOK67" s="2"/>
      <c r="BOL67" s="2"/>
      <c r="BOM67" s="2"/>
      <c r="BON67" s="2"/>
      <c r="BOO67" s="2"/>
      <c r="BOP67" s="2"/>
      <c r="BOQ67" s="2"/>
      <c r="BOR67" s="2"/>
      <c r="BOS67" s="2"/>
      <c r="BOT67" s="2"/>
      <c r="BOU67" s="2"/>
      <c r="BOV67" s="2"/>
      <c r="BOW67" s="2"/>
      <c r="BOX67" s="2"/>
      <c r="BOY67" s="2"/>
      <c r="BOZ67" s="2"/>
      <c r="BPA67" s="2"/>
      <c r="BPB67" s="2"/>
      <c r="BPC67" s="2"/>
      <c r="BPD67" s="2"/>
      <c r="BPE67" s="2"/>
      <c r="BPF67" s="2"/>
      <c r="BPG67" s="2"/>
      <c r="BPH67" s="2"/>
      <c r="BPI67" s="2"/>
      <c r="BPJ67" s="2"/>
      <c r="BPK67" s="2"/>
      <c r="BPL67" s="2"/>
      <c r="BPM67" s="2"/>
      <c r="BPN67" s="2"/>
      <c r="BPO67" s="2"/>
      <c r="BPP67" s="2"/>
      <c r="BPQ67" s="2"/>
      <c r="BPR67" s="2"/>
      <c r="BPS67" s="2"/>
      <c r="BPT67" s="2"/>
      <c r="BPU67" s="2"/>
      <c r="BPV67" s="2"/>
      <c r="BPW67" s="2"/>
      <c r="BPX67" s="2"/>
      <c r="BPY67" s="2"/>
      <c r="BPZ67" s="2"/>
      <c r="BQA67" s="2"/>
      <c r="BQB67" s="2"/>
      <c r="BQC67" s="2"/>
      <c r="BQD67" s="2"/>
      <c r="BQE67" s="2"/>
      <c r="BQF67" s="2"/>
      <c r="BQG67" s="2"/>
      <c r="BQH67" s="2"/>
      <c r="BQI67" s="2"/>
      <c r="BQJ67" s="2"/>
      <c r="BQK67" s="2"/>
      <c r="BQL67" s="2"/>
      <c r="BQM67" s="2"/>
      <c r="BQN67" s="2"/>
      <c r="BQO67" s="2"/>
      <c r="BQP67" s="2"/>
      <c r="BQQ67" s="2"/>
      <c r="BQR67" s="2"/>
      <c r="BQS67" s="2"/>
      <c r="BQT67" s="2"/>
      <c r="BQU67" s="2"/>
      <c r="BQV67" s="2"/>
      <c r="BQW67" s="2"/>
      <c r="BQX67" s="2"/>
      <c r="BQY67" s="2"/>
      <c r="BQZ67" s="2"/>
      <c r="BRA67" s="2"/>
      <c r="BRB67" s="2"/>
      <c r="BRC67" s="2"/>
      <c r="BRD67" s="2"/>
      <c r="BRE67" s="2"/>
      <c r="BRF67" s="2"/>
      <c r="BRG67" s="2"/>
      <c r="BRH67" s="2"/>
      <c r="BRI67" s="2"/>
      <c r="BRJ67" s="2"/>
      <c r="BRK67" s="2"/>
      <c r="BRL67" s="2"/>
      <c r="BRM67" s="2"/>
      <c r="BRN67" s="2"/>
      <c r="BRO67" s="2"/>
      <c r="BRP67" s="2"/>
      <c r="BRQ67" s="2"/>
      <c r="BRR67" s="2"/>
      <c r="BRS67" s="2"/>
      <c r="BRT67" s="2"/>
      <c r="BRU67" s="2"/>
      <c r="BRV67" s="2"/>
      <c r="BRW67" s="2"/>
      <c r="BRX67" s="2"/>
      <c r="BRY67" s="2"/>
      <c r="BRZ67" s="2"/>
      <c r="BSA67" s="2"/>
      <c r="BSB67" s="2"/>
      <c r="BSC67" s="2"/>
      <c r="BSD67" s="2"/>
      <c r="BSE67" s="2"/>
      <c r="BSF67" s="2"/>
      <c r="BSG67" s="2"/>
      <c r="BSH67" s="2"/>
      <c r="BSI67" s="2"/>
      <c r="BSJ67" s="2"/>
      <c r="BSK67" s="2"/>
      <c r="BSL67" s="2"/>
      <c r="BSM67" s="2"/>
      <c r="BSN67" s="2"/>
      <c r="BSO67" s="2"/>
      <c r="BSP67" s="2"/>
      <c r="BSQ67" s="2"/>
      <c r="BSR67" s="2"/>
      <c r="BSS67" s="2"/>
      <c r="BST67" s="2"/>
      <c r="BSU67" s="2"/>
      <c r="BSV67" s="2"/>
      <c r="BSW67" s="2"/>
      <c r="BSX67" s="2"/>
      <c r="BSY67" s="2"/>
      <c r="BSZ67" s="2"/>
      <c r="BTA67" s="2"/>
      <c r="BTB67" s="2"/>
      <c r="BTC67" s="2"/>
      <c r="BTD67" s="2"/>
      <c r="BTE67" s="2"/>
      <c r="BTF67" s="2"/>
      <c r="BTG67" s="2"/>
      <c r="BTH67" s="2"/>
      <c r="BTI67" s="2"/>
      <c r="BTJ67" s="2"/>
      <c r="BTK67" s="2"/>
      <c r="BTL67" s="2"/>
      <c r="BTM67" s="2"/>
      <c r="BTN67" s="2"/>
      <c r="BTO67" s="2"/>
      <c r="BTP67" s="2"/>
      <c r="BTQ67" s="2"/>
      <c r="BTR67" s="2"/>
      <c r="BTS67" s="2"/>
      <c r="BTT67" s="2"/>
      <c r="BTU67" s="2"/>
      <c r="BTV67" s="2"/>
      <c r="BTW67" s="2"/>
      <c r="BTX67" s="2"/>
      <c r="BTY67" s="2"/>
      <c r="BTZ67" s="2"/>
      <c r="BUA67" s="2"/>
      <c r="BUB67" s="2"/>
      <c r="BUC67" s="2"/>
      <c r="BUD67" s="2"/>
      <c r="BUE67" s="2"/>
      <c r="BUF67" s="2"/>
      <c r="BUG67" s="2"/>
      <c r="BUH67" s="2"/>
      <c r="BUI67" s="2"/>
      <c r="BUJ67" s="2"/>
      <c r="BUK67" s="2"/>
      <c r="BUL67" s="2"/>
      <c r="BUM67" s="2"/>
      <c r="BUN67" s="2"/>
      <c r="BUO67" s="2"/>
      <c r="BUP67" s="2"/>
      <c r="BUQ67" s="2"/>
      <c r="BUR67" s="2"/>
      <c r="BUS67" s="2"/>
      <c r="BUT67" s="2"/>
      <c r="BUU67" s="2"/>
      <c r="BUV67" s="2"/>
      <c r="BUW67" s="2"/>
      <c r="BUX67" s="2"/>
      <c r="BUY67" s="2"/>
      <c r="BUZ67" s="2"/>
      <c r="BVA67" s="2"/>
      <c r="BVB67" s="2"/>
      <c r="BVC67" s="2"/>
      <c r="BVD67" s="2"/>
      <c r="BVE67" s="2"/>
      <c r="BVF67" s="2"/>
      <c r="BVG67" s="2"/>
      <c r="BVH67" s="2"/>
      <c r="BVI67" s="2"/>
      <c r="BVJ67" s="2"/>
      <c r="BVK67" s="2"/>
      <c r="BVL67" s="2"/>
      <c r="BVM67" s="2"/>
      <c r="BVN67" s="2"/>
      <c r="BVO67" s="2"/>
      <c r="BVP67" s="2"/>
      <c r="BVQ67" s="2"/>
      <c r="BVR67" s="2"/>
      <c r="BVS67" s="2"/>
      <c r="BVT67" s="2"/>
      <c r="BVU67" s="2"/>
      <c r="BVV67" s="2"/>
      <c r="BVW67" s="2"/>
      <c r="BVX67" s="2"/>
      <c r="BVY67" s="2"/>
      <c r="BVZ67" s="2"/>
      <c r="BWA67" s="2"/>
      <c r="BWB67" s="2"/>
      <c r="BWC67" s="2"/>
      <c r="BWD67" s="2"/>
      <c r="BWE67" s="2"/>
      <c r="BWF67" s="2"/>
      <c r="BWG67" s="2"/>
      <c r="BWH67" s="2"/>
      <c r="BWI67" s="2"/>
      <c r="BWJ67" s="2"/>
      <c r="BWK67" s="2"/>
      <c r="BWL67" s="2"/>
      <c r="BWM67" s="2"/>
      <c r="BWN67" s="2"/>
      <c r="BWO67" s="2"/>
      <c r="BWP67" s="2"/>
      <c r="BWQ67" s="2"/>
      <c r="BWR67" s="2"/>
      <c r="BWS67" s="2"/>
      <c r="BWT67" s="2"/>
      <c r="BWU67" s="2"/>
      <c r="BWV67" s="2"/>
      <c r="BWW67" s="2"/>
      <c r="BWX67" s="2"/>
      <c r="BWY67" s="2"/>
      <c r="BWZ67" s="2"/>
      <c r="BXA67" s="2"/>
      <c r="BXB67" s="2"/>
      <c r="BXC67" s="2"/>
      <c r="BXD67" s="2"/>
      <c r="BXE67" s="2"/>
      <c r="BXF67" s="2"/>
      <c r="BXG67" s="2"/>
      <c r="BXH67" s="2"/>
      <c r="BXI67" s="2"/>
      <c r="BXJ67" s="2"/>
      <c r="BXK67" s="2"/>
      <c r="BXL67" s="2"/>
      <c r="BXM67" s="2"/>
      <c r="BXN67" s="2"/>
      <c r="BXO67" s="2"/>
      <c r="BXP67" s="2"/>
      <c r="BXQ67" s="2"/>
      <c r="BXR67" s="2"/>
      <c r="BXS67" s="2"/>
      <c r="BXT67" s="2"/>
      <c r="BXU67" s="2"/>
      <c r="BXV67" s="2"/>
      <c r="BXW67" s="2"/>
      <c r="BXX67" s="2"/>
      <c r="BXY67" s="2"/>
      <c r="BXZ67" s="2"/>
      <c r="BYA67" s="2"/>
      <c r="BYB67" s="2"/>
      <c r="BYC67" s="2"/>
      <c r="BYD67" s="2"/>
      <c r="BYE67" s="2"/>
      <c r="BYF67" s="2"/>
      <c r="BYG67" s="2"/>
      <c r="BYH67" s="2"/>
      <c r="BYI67" s="2"/>
      <c r="BYJ67" s="2"/>
      <c r="BYK67" s="2"/>
      <c r="BYL67" s="2"/>
      <c r="BYM67" s="2"/>
      <c r="BYN67" s="2"/>
      <c r="BYO67" s="2"/>
      <c r="BYP67" s="2"/>
      <c r="BYQ67" s="2"/>
      <c r="BYR67" s="2"/>
      <c r="BYS67" s="2"/>
      <c r="BYT67" s="2"/>
      <c r="BYU67" s="2"/>
      <c r="BYV67" s="2"/>
      <c r="BYW67" s="2"/>
      <c r="BYX67" s="2"/>
      <c r="BYY67" s="2"/>
      <c r="BYZ67" s="2"/>
      <c r="BZA67" s="2"/>
      <c r="BZB67" s="2"/>
      <c r="BZC67" s="2"/>
      <c r="BZD67" s="2"/>
      <c r="BZE67" s="2"/>
      <c r="BZF67" s="2"/>
      <c r="BZG67" s="2"/>
      <c r="BZH67" s="2"/>
      <c r="BZI67" s="2"/>
      <c r="BZJ67" s="2"/>
      <c r="BZK67" s="2"/>
      <c r="BZL67" s="2"/>
      <c r="BZM67" s="2"/>
      <c r="BZN67" s="2"/>
      <c r="BZO67" s="2"/>
      <c r="BZP67" s="2"/>
      <c r="BZQ67" s="2"/>
      <c r="BZR67" s="2"/>
      <c r="BZS67" s="2"/>
      <c r="BZT67" s="2"/>
      <c r="BZU67" s="2"/>
      <c r="BZV67" s="2"/>
      <c r="BZW67" s="2"/>
      <c r="BZX67" s="2"/>
      <c r="BZY67" s="2"/>
      <c r="BZZ67" s="2"/>
      <c r="CAA67" s="2"/>
      <c r="CAB67" s="2"/>
      <c r="CAC67" s="2"/>
      <c r="CAD67" s="2"/>
      <c r="CAE67" s="2"/>
      <c r="CAF67" s="2"/>
      <c r="CAG67" s="2"/>
      <c r="CAH67" s="2"/>
      <c r="CAI67" s="2"/>
      <c r="CAJ67" s="2"/>
      <c r="CAK67" s="2"/>
      <c r="CAL67" s="2"/>
      <c r="CAM67" s="2"/>
      <c r="CAN67" s="2"/>
      <c r="CAO67" s="2"/>
      <c r="CAP67" s="2"/>
      <c r="CAQ67" s="2"/>
      <c r="CAR67" s="2"/>
      <c r="CAS67" s="2"/>
      <c r="CAT67" s="2"/>
      <c r="CAU67" s="2"/>
      <c r="CAV67" s="2"/>
      <c r="CAW67" s="2"/>
      <c r="CAX67" s="2"/>
      <c r="CAY67" s="2"/>
      <c r="CAZ67" s="2"/>
      <c r="CBA67" s="2"/>
      <c r="CBB67" s="2"/>
      <c r="CBC67" s="2"/>
      <c r="CBD67" s="2"/>
      <c r="CBE67" s="2"/>
      <c r="CBF67" s="2"/>
      <c r="CBG67" s="2"/>
      <c r="CBH67" s="2"/>
      <c r="CBI67" s="2"/>
      <c r="CBJ67" s="2"/>
      <c r="CBK67" s="2"/>
      <c r="CBL67" s="2"/>
      <c r="CBM67" s="2"/>
      <c r="CBN67" s="2"/>
      <c r="CBO67" s="2"/>
      <c r="CBP67" s="2"/>
      <c r="CBQ67" s="2"/>
      <c r="CBR67" s="2"/>
      <c r="CBS67" s="2"/>
      <c r="CBT67" s="2"/>
      <c r="CBU67" s="2"/>
      <c r="CBV67" s="2"/>
      <c r="CBW67" s="2"/>
      <c r="CBX67" s="2"/>
      <c r="CBY67" s="2"/>
      <c r="CBZ67" s="2"/>
      <c r="CCA67" s="2"/>
      <c r="CCB67" s="2"/>
      <c r="CCC67" s="2"/>
      <c r="CCD67" s="2"/>
      <c r="CCE67" s="2"/>
      <c r="CCF67" s="2"/>
      <c r="CCG67" s="2"/>
      <c r="CCH67" s="2"/>
      <c r="CCI67" s="2"/>
      <c r="CCJ67" s="2"/>
      <c r="CCK67" s="2"/>
      <c r="CCL67" s="2"/>
      <c r="CCM67" s="2"/>
      <c r="CCN67" s="2"/>
      <c r="CCO67" s="2"/>
      <c r="CCP67" s="2"/>
      <c r="CCQ67" s="2"/>
      <c r="CCR67" s="2"/>
      <c r="CCS67" s="2"/>
      <c r="CCT67" s="2"/>
      <c r="CCU67" s="2"/>
      <c r="CCV67" s="2"/>
      <c r="CCW67" s="2"/>
      <c r="CCX67" s="2"/>
      <c r="CCY67" s="2"/>
      <c r="CCZ67" s="2"/>
      <c r="CDA67" s="2"/>
      <c r="CDB67" s="2"/>
      <c r="CDC67" s="2"/>
      <c r="CDD67" s="2"/>
      <c r="CDE67" s="2"/>
      <c r="CDF67" s="2"/>
      <c r="CDG67" s="2"/>
      <c r="CDH67" s="2"/>
      <c r="CDI67" s="2"/>
      <c r="CDJ67" s="2"/>
      <c r="CDK67" s="2"/>
      <c r="CDL67" s="2"/>
      <c r="CDM67" s="2"/>
      <c r="CDN67" s="2"/>
      <c r="CDO67" s="2"/>
      <c r="CDP67" s="2"/>
      <c r="CDQ67" s="2"/>
      <c r="CDR67" s="2"/>
      <c r="CDS67" s="2"/>
      <c r="CDT67" s="2"/>
      <c r="CDU67" s="2"/>
      <c r="CDV67" s="2"/>
      <c r="CDW67" s="2"/>
      <c r="CDX67" s="2"/>
      <c r="CDY67" s="2"/>
      <c r="CDZ67" s="2"/>
      <c r="CEA67" s="2"/>
      <c r="CEB67" s="2"/>
      <c r="CEC67" s="2"/>
      <c r="CED67" s="2"/>
      <c r="CEE67" s="2"/>
      <c r="CEF67" s="2"/>
      <c r="CEG67" s="2"/>
      <c r="CEH67" s="2"/>
      <c r="CEI67" s="2"/>
      <c r="CEJ67" s="2"/>
      <c r="CEK67" s="2"/>
      <c r="CEL67" s="2"/>
      <c r="CEM67" s="2"/>
      <c r="CEN67" s="2"/>
      <c r="CEO67" s="2"/>
      <c r="CEP67" s="2"/>
      <c r="CEQ67" s="2"/>
      <c r="CER67" s="2"/>
      <c r="CES67" s="2"/>
      <c r="CET67" s="2"/>
      <c r="CEU67" s="2"/>
      <c r="CEV67" s="2"/>
      <c r="CEW67" s="2"/>
      <c r="CEX67" s="2"/>
      <c r="CEY67" s="2"/>
      <c r="CEZ67" s="2"/>
      <c r="CFA67" s="2"/>
      <c r="CFB67" s="2"/>
      <c r="CFC67" s="2"/>
      <c r="CFD67" s="2"/>
      <c r="CFE67" s="2"/>
      <c r="CFF67" s="2"/>
      <c r="CFG67" s="2"/>
      <c r="CFH67" s="2"/>
      <c r="CFI67" s="2"/>
      <c r="CFJ67" s="2"/>
      <c r="CFK67" s="2"/>
      <c r="CFL67" s="2"/>
      <c r="CFM67" s="2"/>
      <c r="CFN67" s="2"/>
      <c r="CFO67" s="2"/>
      <c r="CFP67" s="2"/>
      <c r="CFQ67" s="2"/>
      <c r="CFR67" s="2"/>
      <c r="CFS67" s="2"/>
      <c r="CFT67" s="2"/>
      <c r="CFU67" s="2"/>
      <c r="CFV67" s="2"/>
      <c r="CFW67" s="2"/>
      <c r="CFX67" s="2"/>
      <c r="CFY67" s="2"/>
      <c r="CFZ67" s="2"/>
      <c r="CGA67" s="2"/>
      <c r="CGB67" s="2"/>
      <c r="CGC67" s="2"/>
      <c r="CGD67" s="2"/>
      <c r="CGE67" s="2"/>
      <c r="CGF67" s="2"/>
      <c r="CGG67" s="2"/>
      <c r="CGH67" s="2"/>
      <c r="CGI67" s="2"/>
      <c r="CGJ67" s="2"/>
      <c r="CGK67" s="2"/>
      <c r="CGL67" s="2"/>
      <c r="CGM67" s="2"/>
      <c r="CGN67" s="2"/>
      <c r="CGO67" s="2"/>
      <c r="CGP67" s="2"/>
      <c r="CGQ67" s="2"/>
      <c r="CGR67" s="2"/>
      <c r="CGS67" s="2"/>
      <c r="CGT67" s="2"/>
      <c r="CGU67" s="2"/>
      <c r="CGV67" s="2"/>
      <c r="CGW67" s="2"/>
      <c r="CGX67" s="2"/>
      <c r="CGY67" s="2"/>
      <c r="CGZ67" s="2"/>
      <c r="CHA67" s="2"/>
      <c r="CHB67" s="2"/>
      <c r="CHC67" s="2"/>
      <c r="CHD67" s="2"/>
      <c r="CHE67" s="2"/>
      <c r="CHF67" s="2"/>
      <c r="CHG67" s="2"/>
      <c r="CHH67" s="2"/>
      <c r="CHI67" s="2"/>
      <c r="CHJ67" s="2"/>
      <c r="CHK67" s="2"/>
      <c r="CHL67" s="2"/>
      <c r="CHM67" s="2"/>
      <c r="CHN67" s="2"/>
      <c r="CHO67" s="2"/>
      <c r="CHP67" s="2"/>
      <c r="CHQ67" s="2"/>
      <c r="CHR67" s="2"/>
      <c r="CHS67" s="2"/>
      <c r="CHT67" s="2"/>
      <c r="CHU67" s="2"/>
      <c r="CHV67" s="2"/>
      <c r="CHW67" s="2"/>
      <c r="CHX67" s="2"/>
      <c r="CHY67" s="2"/>
      <c r="CHZ67" s="2"/>
      <c r="CIA67" s="2"/>
      <c r="CIB67" s="2"/>
      <c r="CIC67" s="2"/>
      <c r="CID67" s="2"/>
      <c r="CIE67" s="2"/>
      <c r="CIF67" s="2"/>
      <c r="CIG67" s="2"/>
      <c r="CIH67" s="2"/>
      <c r="CII67" s="2"/>
      <c r="CIJ67" s="2"/>
      <c r="CIK67" s="2"/>
      <c r="CIL67" s="2"/>
      <c r="CIM67" s="2"/>
      <c r="CIN67" s="2"/>
      <c r="CIO67" s="2"/>
      <c r="CIP67" s="2"/>
      <c r="CIQ67" s="2"/>
      <c r="CIR67" s="2"/>
      <c r="CIS67" s="2"/>
      <c r="CIT67" s="2"/>
      <c r="CIU67" s="2"/>
      <c r="CIV67" s="2"/>
      <c r="CIW67" s="2"/>
      <c r="CIX67" s="2"/>
      <c r="CIY67" s="2"/>
      <c r="CIZ67" s="2"/>
      <c r="CJA67" s="2"/>
      <c r="CJB67" s="2"/>
      <c r="CJC67" s="2"/>
      <c r="CJD67" s="2"/>
      <c r="CJE67" s="2"/>
      <c r="CJF67" s="2"/>
      <c r="CJG67" s="2"/>
      <c r="CJH67" s="2"/>
      <c r="CJI67" s="2"/>
      <c r="CJJ67" s="2"/>
      <c r="CJK67" s="2"/>
      <c r="CJL67" s="2"/>
      <c r="CJM67" s="2"/>
      <c r="CJN67" s="2"/>
      <c r="CJO67" s="2"/>
      <c r="CJP67" s="2"/>
      <c r="CJQ67" s="2"/>
      <c r="CJR67" s="2"/>
      <c r="CJS67" s="2"/>
      <c r="CJT67" s="2"/>
      <c r="CJU67" s="2"/>
      <c r="CJV67" s="2"/>
      <c r="CJW67" s="2"/>
      <c r="CJX67" s="2"/>
      <c r="CJY67" s="2"/>
      <c r="CJZ67" s="2"/>
      <c r="CKA67" s="2"/>
      <c r="CKB67" s="2"/>
      <c r="CKC67" s="2"/>
      <c r="CKD67" s="2"/>
      <c r="CKE67" s="2"/>
      <c r="CKF67" s="2"/>
      <c r="CKG67" s="2"/>
      <c r="CKH67" s="2"/>
      <c r="CKI67" s="2"/>
      <c r="CKJ67" s="2"/>
      <c r="CKK67" s="2"/>
      <c r="CKL67" s="2"/>
      <c r="CKM67" s="2"/>
      <c r="CKN67" s="2"/>
      <c r="CKO67" s="2"/>
      <c r="CKP67" s="2"/>
      <c r="CKQ67" s="2"/>
      <c r="CKR67" s="2"/>
      <c r="CKS67" s="2"/>
      <c r="CKT67" s="2"/>
      <c r="CKU67" s="2"/>
      <c r="CKV67" s="2"/>
      <c r="CKW67" s="2"/>
      <c r="CKX67" s="2"/>
      <c r="CKY67" s="2"/>
      <c r="CKZ67" s="2"/>
      <c r="CLA67" s="2"/>
      <c r="CLB67" s="2"/>
      <c r="CLC67" s="2"/>
      <c r="CLD67" s="2"/>
      <c r="CLE67" s="2"/>
      <c r="CLF67" s="2"/>
      <c r="CLG67" s="2"/>
      <c r="CLH67" s="2"/>
      <c r="CLI67" s="2"/>
      <c r="CLJ67" s="2"/>
      <c r="CLK67" s="2"/>
      <c r="CLL67" s="2"/>
      <c r="CLM67" s="2"/>
      <c r="CLN67" s="2"/>
      <c r="CLO67" s="2"/>
      <c r="CLP67" s="2"/>
      <c r="CLQ67" s="2"/>
      <c r="CLR67" s="2"/>
      <c r="CLS67" s="2"/>
      <c r="CLT67" s="2"/>
      <c r="CLU67" s="2"/>
      <c r="CLV67" s="2"/>
      <c r="CLW67" s="2"/>
      <c r="CLX67" s="2"/>
      <c r="CLY67" s="2"/>
      <c r="CLZ67" s="2"/>
      <c r="CMA67" s="2"/>
      <c r="CMB67" s="2"/>
      <c r="CMC67" s="2"/>
      <c r="CMD67" s="2"/>
      <c r="CME67" s="2"/>
      <c r="CMF67" s="2"/>
      <c r="CMG67" s="2"/>
      <c r="CMH67" s="2"/>
      <c r="CMI67" s="2"/>
      <c r="CMJ67" s="2"/>
      <c r="CMK67" s="2"/>
      <c r="CML67" s="2"/>
      <c r="CMM67" s="2"/>
      <c r="CMN67" s="2"/>
      <c r="CMO67" s="2"/>
      <c r="CMP67" s="2"/>
      <c r="CMQ67" s="2"/>
      <c r="CMR67" s="2"/>
      <c r="CMS67" s="2"/>
      <c r="CMT67" s="2"/>
      <c r="CMU67" s="2"/>
      <c r="CMV67" s="2"/>
      <c r="CMW67" s="2"/>
      <c r="CMX67" s="2"/>
      <c r="CMY67" s="2"/>
      <c r="CMZ67" s="2"/>
      <c r="CNA67" s="2"/>
      <c r="CNB67" s="2"/>
      <c r="CNC67" s="2"/>
      <c r="CND67" s="2"/>
      <c r="CNE67" s="2"/>
      <c r="CNF67" s="2"/>
      <c r="CNG67" s="2"/>
      <c r="CNH67" s="2"/>
      <c r="CNI67" s="2"/>
      <c r="CNJ67" s="2"/>
      <c r="CNK67" s="2"/>
      <c r="CNL67" s="2"/>
      <c r="CNM67" s="2"/>
      <c r="CNN67" s="2"/>
      <c r="CNO67" s="2"/>
      <c r="CNP67" s="2"/>
      <c r="CNQ67" s="2"/>
      <c r="CNR67" s="2"/>
      <c r="CNS67" s="2"/>
      <c r="CNT67" s="2"/>
      <c r="CNU67" s="2"/>
      <c r="CNV67" s="2"/>
      <c r="CNW67" s="2"/>
      <c r="CNX67" s="2"/>
      <c r="CNY67" s="2"/>
      <c r="CNZ67" s="2"/>
      <c r="COA67" s="2"/>
      <c r="COB67" s="2"/>
      <c r="COC67" s="2"/>
      <c r="COD67" s="2"/>
      <c r="COE67" s="2"/>
      <c r="COF67" s="2"/>
      <c r="COG67" s="2"/>
      <c r="COH67" s="2"/>
      <c r="COI67" s="2"/>
      <c r="COJ67" s="2"/>
      <c r="COK67" s="2"/>
      <c r="COL67" s="2"/>
      <c r="COM67" s="2"/>
      <c r="CON67" s="2"/>
      <c r="COO67" s="2"/>
      <c r="COP67" s="2"/>
      <c r="COQ67" s="2"/>
      <c r="COR67" s="2"/>
      <c r="COS67" s="2"/>
      <c r="COT67" s="2"/>
      <c r="COU67" s="2"/>
      <c r="COV67" s="2"/>
      <c r="COW67" s="2"/>
      <c r="COX67" s="2"/>
      <c r="COY67" s="2"/>
      <c r="COZ67" s="2"/>
      <c r="CPA67" s="2"/>
      <c r="CPB67" s="2"/>
      <c r="CPC67" s="2"/>
      <c r="CPD67" s="2"/>
      <c r="CPE67" s="2"/>
      <c r="CPF67" s="2"/>
      <c r="CPG67" s="2"/>
      <c r="CPH67" s="2"/>
      <c r="CPI67" s="2"/>
      <c r="CPJ67" s="2"/>
      <c r="CPK67" s="2"/>
      <c r="CPL67" s="2"/>
      <c r="CPM67" s="2"/>
      <c r="CPN67" s="2"/>
      <c r="CPO67" s="2"/>
      <c r="CPP67" s="2"/>
      <c r="CPQ67" s="2"/>
      <c r="CPR67" s="2"/>
      <c r="CPS67" s="2"/>
      <c r="CPT67" s="2"/>
      <c r="CPU67" s="2"/>
      <c r="CPV67" s="2"/>
      <c r="CPW67" s="2"/>
      <c r="CPX67" s="2"/>
      <c r="CPY67" s="2"/>
      <c r="CPZ67" s="2"/>
      <c r="CQA67" s="2"/>
      <c r="CQB67" s="2"/>
      <c r="CQC67" s="2"/>
      <c r="CQD67" s="2"/>
      <c r="CQE67" s="2"/>
      <c r="CQF67" s="2"/>
      <c r="CQG67" s="2"/>
      <c r="CQH67" s="2"/>
      <c r="CQI67" s="2"/>
      <c r="CQJ67" s="2"/>
      <c r="CQK67" s="2"/>
      <c r="CQL67" s="2"/>
      <c r="CQM67" s="2"/>
      <c r="CQN67" s="2"/>
      <c r="CQO67" s="2"/>
      <c r="CQP67" s="2"/>
      <c r="CQQ67" s="2"/>
      <c r="CQR67" s="2"/>
      <c r="CQS67" s="2"/>
      <c r="CQT67" s="2"/>
      <c r="CQU67" s="2"/>
      <c r="CQV67" s="2"/>
      <c r="CQW67" s="2"/>
      <c r="CQX67" s="2"/>
      <c r="CQY67" s="2"/>
      <c r="CQZ67" s="2"/>
      <c r="CRA67" s="2"/>
      <c r="CRB67" s="2"/>
      <c r="CRC67" s="2"/>
      <c r="CRD67" s="2"/>
      <c r="CRE67" s="2"/>
      <c r="CRF67" s="2"/>
      <c r="CRG67" s="2"/>
      <c r="CRH67" s="2"/>
      <c r="CRI67" s="2"/>
      <c r="CRJ67" s="2"/>
      <c r="CRK67" s="2"/>
      <c r="CRL67" s="2"/>
      <c r="CRM67" s="2"/>
      <c r="CRN67" s="2"/>
      <c r="CRO67" s="2"/>
      <c r="CRP67" s="2"/>
      <c r="CRQ67" s="2"/>
      <c r="CRR67" s="2"/>
      <c r="CRS67" s="2"/>
      <c r="CRT67" s="2"/>
      <c r="CRU67" s="2"/>
      <c r="CRV67" s="2"/>
      <c r="CRW67" s="2"/>
      <c r="CRX67" s="2"/>
      <c r="CRY67" s="2"/>
      <c r="CRZ67" s="2"/>
      <c r="CSA67" s="2"/>
      <c r="CSB67" s="2"/>
      <c r="CSC67" s="2"/>
      <c r="CSD67" s="2"/>
      <c r="CSE67" s="2"/>
      <c r="CSF67" s="2"/>
      <c r="CSG67" s="2"/>
      <c r="CSH67" s="2"/>
      <c r="CSI67" s="2"/>
      <c r="CSJ67" s="2"/>
      <c r="CSK67" s="2"/>
      <c r="CSL67" s="2"/>
      <c r="CSM67" s="2"/>
      <c r="CSN67" s="2"/>
      <c r="CSO67" s="2"/>
      <c r="CSP67" s="2"/>
      <c r="CSQ67" s="2"/>
      <c r="CSR67" s="2"/>
      <c r="CSS67" s="2"/>
      <c r="CST67" s="2"/>
      <c r="CSU67" s="2"/>
      <c r="CSV67" s="2"/>
      <c r="CSW67" s="2"/>
      <c r="CSX67" s="2"/>
      <c r="CSY67" s="2"/>
      <c r="CSZ67" s="2"/>
      <c r="CTA67" s="2"/>
      <c r="CTB67" s="2"/>
      <c r="CTC67" s="2"/>
      <c r="CTD67" s="2"/>
      <c r="CTE67" s="2"/>
      <c r="CTF67" s="2"/>
      <c r="CTG67" s="2"/>
      <c r="CTH67" s="2"/>
      <c r="CTI67" s="2"/>
      <c r="CTJ67" s="2"/>
      <c r="CTK67" s="2"/>
      <c r="CTL67" s="2"/>
      <c r="CTM67" s="2"/>
      <c r="CTN67" s="2"/>
      <c r="CTO67" s="2"/>
      <c r="CTP67" s="2"/>
      <c r="CTQ67" s="2"/>
      <c r="CTR67" s="2"/>
      <c r="CTS67" s="2"/>
      <c r="CTT67" s="2"/>
      <c r="CTU67" s="2"/>
      <c r="CTV67" s="2"/>
      <c r="CTW67" s="2"/>
      <c r="CTX67" s="2"/>
      <c r="CTY67" s="2"/>
      <c r="CTZ67" s="2"/>
      <c r="CUA67" s="2"/>
      <c r="CUB67" s="2"/>
      <c r="CUC67" s="2"/>
      <c r="CUD67" s="2"/>
      <c r="CUE67" s="2"/>
      <c r="CUF67" s="2"/>
      <c r="CUG67" s="2"/>
      <c r="CUH67" s="2"/>
      <c r="CUI67" s="2"/>
      <c r="CUJ67" s="2"/>
      <c r="CUK67" s="2"/>
      <c r="CUL67" s="2"/>
      <c r="CUM67" s="2"/>
      <c r="CUN67" s="2"/>
      <c r="CUO67" s="2"/>
      <c r="CUP67" s="2"/>
      <c r="CUQ67" s="2"/>
      <c r="CUR67" s="2"/>
      <c r="CUS67" s="2"/>
      <c r="CUT67" s="2"/>
      <c r="CUU67" s="2"/>
      <c r="CUV67" s="2"/>
      <c r="CUW67" s="2"/>
      <c r="CUX67" s="2"/>
      <c r="CUY67" s="2"/>
      <c r="CUZ67" s="2"/>
      <c r="CVA67" s="2"/>
      <c r="CVB67" s="2"/>
      <c r="CVC67" s="2"/>
      <c r="CVD67" s="2"/>
      <c r="CVE67" s="2"/>
      <c r="CVF67" s="2"/>
      <c r="CVG67" s="2"/>
      <c r="CVH67" s="2"/>
      <c r="CVI67" s="2"/>
      <c r="CVJ67" s="2"/>
      <c r="CVK67" s="2"/>
      <c r="CVL67" s="2"/>
      <c r="CVM67" s="2"/>
      <c r="CVN67" s="2"/>
      <c r="CVO67" s="2"/>
      <c r="CVP67" s="2"/>
      <c r="CVQ67" s="2"/>
      <c r="CVR67" s="2"/>
      <c r="CVS67" s="2"/>
      <c r="CVT67" s="2"/>
      <c r="CVU67" s="2"/>
      <c r="CVV67" s="2"/>
      <c r="CVW67" s="2"/>
      <c r="CVX67" s="2"/>
      <c r="CVY67" s="2"/>
      <c r="CVZ67" s="2"/>
      <c r="CWA67" s="2"/>
      <c r="CWB67" s="2"/>
      <c r="CWC67" s="2"/>
      <c r="CWD67" s="2"/>
      <c r="CWE67" s="2"/>
      <c r="CWF67" s="2"/>
      <c r="CWG67" s="2"/>
      <c r="CWH67" s="2"/>
      <c r="CWI67" s="2"/>
      <c r="CWJ67" s="2"/>
      <c r="CWK67" s="2"/>
      <c r="CWL67" s="2"/>
      <c r="CWM67" s="2"/>
      <c r="CWN67" s="2"/>
      <c r="CWO67" s="2"/>
      <c r="CWP67" s="2"/>
      <c r="CWQ67" s="2"/>
      <c r="CWR67" s="2"/>
      <c r="CWS67" s="2"/>
      <c r="CWT67" s="2"/>
      <c r="CWU67" s="2"/>
      <c r="CWV67" s="2"/>
      <c r="CWW67" s="2"/>
      <c r="CWX67" s="2"/>
      <c r="CWY67" s="2"/>
      <c r="CWZ67" s="2"/>
      <c r="CXA67" s="2"/>
      <c r="CXB67" s="2"/>
      <c r="CXC67" s="2"/>
      <c r="CXD67" s="2"/>
      <c r="CXE67" s="2"/>
      <c r="CXF67" s="2"/>
      <c r="CXG67" s="2"/>
      <c r="CXH67" s="2"/>
      <c r="CXI67" s="2"/>
      <c r="CXJ67" s="2"/>
      <c r="CXK67" s="2"/>
      <c r="CXL67" s="2"/>
      <c r="CXM67" s="2"/>
      <c r="CXN67" s="2"/>
      <c r="CXO67" s="2"/>
      <c r="CXP67" s="2"/>
      <c r="CXQ67" s="2"/>
      <c r="CXR67" s="2"/>
      <c r="CXS67" s="2"/>
      <c r="CXT67" s="2"/>
      <c r="CXU67" s="2"/>
      <c r="CXV67" s="2"/>
      <c r="CXW67" s="2"/>
      <c r="CXX67" s="2"/>
      <c r="CXY67" s="2"/>
      <c r="CXZ67" s="2"/>
      <c r="CYA67" s="2"/>
      <c r="CYB67" s="2"/>
      <c r="CYC67" s="2"/>
      <c r="CYD67" s="2"/>
      <c r="CYE67" s="2"/>
      <c r="CYF67" s="2"/>
      <c r="CYG67" s="2"/>
      <c r="CYH67" s="2"/>
      <c r="CYI67" s="2"/>
      <c r="CYJ67" s="2"/>
      <c r="CYK67" s="2"/>
      <c r="CYL67" s="2"/>
      <c r="CYM67" s="2"/>
      <c r="CYN67" s="2"/>
      <c r="CYO67" s="2"/>
      <c r="CYP67" s="2"/>
      <c r="CYQ67" s="2"/>
      <c r="CYR67" s="2"/>
      <c r="CYS67" s="2"/>
      <c r="CYT67" s="2"/>
      <c r="CYU67" s="2"/>
      <c r="CYV67" s="2"/>
      <c r="CYW67" s="2"/>
      <c r="CYX67" s="2"/>
      <c r="CYY67" s="2"/>
      <c r="CYZ67" s="2"/>
      <c r="CZA67" s="2"/>
      <c r="CZB67" s="2"/>
      <c r="CZC67" s="2"/>
      <c r="CZD67" s="2"/>
      <c r="CZE67" s="2"/>
      <c r="CZF67" s="2"/>
      <c r="CZG67" s="2"/>
      <c r="CZH67" s="2"/>
      <c r="CZI67" s="2"/>
      <c r="CZJ67" s="2"/>
      <c r="CZK67" s="2"/>
      <c r="CZL67" s="2"/>
      <c r="CZM67" s="2"/>
      <c r="CZN67" s="2"/>
      <c r="CZO67" s="2"/>
      <c r="CZP67" s="2"/>
      <c r="CZQ67" s="2"/>
      <c r="CZR67" s="2"/>
      <c r="CZS67" s="2"/>
      <c r="CZT67" s="2"/>
      <c r="CZU67" s="2"/>
      <c r="CZV67" s="2"/>
      <c r="CZW67" s="2"/>
      <c r="CZX67" s="2"/>
      <c r="CZY67" s="2"/>
      <c r="CZZ67" s="2"/>
      <c r="DAA67" s="2"/>
      <c r="DAB67" s="2"/>
      <c r="DAC67" s="2"/>
      <c r="DAD67" s="2"/>
      <c r="DAE67" s="2"/>
      <c r="DAF67" s="2"/>
      <c r="DAG67" s="2"/>
      <c r="DAH67" s="2"/>
      <c r="DAI67" s="2"/>
      <c r="DAJ67" s="2"/>
      <c r="DAK67" s="2"/>
      <c r="DAL67" s="2"/>
      <c r="DAM67" s="2"/>
      <c r="DAN67" s="2"/>
      <c r="DAO67" s="2"/>
      <c r="DAP67" s="2"/>
      <c r="DAQ67" s="2"/>
      <c r="DAR67" s="2"/>
      <c r="DAS67" s="2"/>
      <c r="DAT67" s="2"/>
      <c r="DAU67" s="2"/>
      <c r="DAV67" s="2"/>
      <c r="DAW67" s="2"/>
      <c r="DAX67" s="2"/>
      <c r="DAY67" s="2"/>
      <c r="DAZ67" s="2"/>
      <c r="DBA67" s="2"/>
      <c r="DBB67" s="2"/>
      <c r="DBC67" s="2"/>
      <c r="DBD67" s="2"/>
      <c r="DBE67" s="2"/>
      <c r="DBF67" s="2"/>
      <c r="DBG67" s="2"/>
      <c r="DBH67" s="2"/>
      <c r="DBI67" s="2"/>
      <c r="DBJ67" s="2"/>
      <c r="DBK67" s="2"/>
      <c r="DBL67" s="2"/>
      <c r="DBM67" s="2"/>
      <c r="DBN67" s="2"/>
      <c r="DBO67" s="2"/>
      <c r="DBP67" s="2"/>
      <c r="DBQ67" s="2"/>
      <c r="DBR67" s="2"/>
      <c r="DBS67" s="2"/>
      <c r="DBT67" s="2"/>
      <c r="DBU67" s="2"/>
      <c r="DBV67" s="2"/>
      <c r="DBW67" s="2"/>
      <c r="DBX67" s="2"/>
      <c r="DBY67" s="2"/>
      <c r="DBZ67" s="2"/>
      <c r="DCA67" s="2"/>
      <c r="DCB67" s="2"/>
      <c r="DCC67" s="2"/>
      <c r="DCD67" s="2"/>
      <c r="DCE67" s="2"/>
      <c r="DCF67" s="2"/>
      <c r="DCG67" s="2"/>
      <c r="DCH67" s="2"/>
      <c r="DCI67" s="2"/>
      <c r="DCJ67" s="2"/>
      <c r="DCK67" s="2"/>
      <c r="DCL67" s="2"/>
      <c r="DCM67" s="2"/>
      <c r="DCN67" s="2"/>
      <c r="DCO67" s="2"/>
      <c r="DCP67" s="2"/>
      <c r="DCQ67" s="2"/>
      <c r="DCR67" s="2"/>
      <c r="DCS67" s="2"/>
      <c r="DCT67" s="2"/>
      <c r="DCU67" s="2"/>
      <c r="DCV67" s="2"/>
      <c r="DCW67" s="2"/>
      <c r="DCX67" s="2"/>
      <c r="DCY67" s="2"/>
      <c r="DCZ67" s="2"/>
      <c r="DDA67" s="2"/>
      <c r="DDB67" s="2"/>
      <c r="DDC67" s="2"/>
      <c r="DDD67" s="2"/>
      <c r="DDE67" s="2"/>
      <c r="DDF67" s="2"/>
      <c r="DDG67" s="2"/>
      <c r="DDH67" s="2"/>
      <c r="DDI67" s="2"/>
      <c r="DDJ67" s="2"/>
      <c r="DDK67" s="2"/>
      <c r="DDL67" s="2"/>
      <c r="DDM67" s="2"/>
      <c r="DDN67" s="2"/>
      <c r="DDO67" s="2"/>
      <c r="DDP67" s="2"/>
      <c r="DDQ67" s="2"/>
      <c r="DDR67" s="2"/>
      <c r="DDS67" s="2"/>
      <c r="DDT67" s="2"/>
      <c r="DDU67" s="2"/>
      <c r="DDV67" s="2"/>
      <c r="DDW67" s="2"/>
      <c r="DDX67" s="2"/>
      <c r="DDY67" s="2"/>
      <c r="DDZ67" s="2"/>
      <c r="DEA67" s="2"/>
      <c r="DEB67" s="2"/>
      <c r="DEC67" s="2"/>
      <c r="DED67" s="2"/>
      <c r="DEE67" s="2"/>
      <c r="DEF67" s="2"/>
      <c r="DEG67" s="2"/>
      <c r="DEH67" s="2"/>
      <c r="DEI67" s="2"/>
      <c r="DEJ67" s="2"/>
      <c r="DEK67" s="2"/>
      <c r="DEL67" s="2"/>
      <c r="DEM67" s="2"/>
      <c r="DEN67" s="2"/>
      <c r="DEO67" s="2"/>
      <c r="DEP67" s="2"/>
      <c r="DEQ67" s="2"/>
      <c r="DER67" s="2"/>
      <c r="DES67" s="2"/>
      <c r="DET67" s="2"/>
      <c r="DEU67" s="2"/>
      <c r="DEV67" s="2"/>
      <c r="DEW67" s="2"/>
      <c r="DEX67" s="2"/>
      <c r="DEY67" s="2"/>
      <c r="DEZ67" s="2"/>
      <c r="DFA67" s="2"/>
      <c r="DFB67" s="2"/>
      <c r="DFC67" s="2"/>
      <c r="DFD67" s="2"/>
      <c r="DFE67" s="2"/>
      <c r="DFF67" s="2"/>
      <c r="DFG67" s="2"/>
      <c r="DFH67" s="2"/>
      <c r="DFI67" s="2"/>
      <c r="DFJ67" s="2"/>
      <c r="DFK67" s="2"/>
      <c r="DFL67" s="2"/>
      <c r="DFM67" s="2"/>
      <c r="DFN67" s="2"/>
      <c r="DFO67" s="2"/>
      <c r="DFP67" s="2"/>
      <c r="DFQ67" s="2"/>
      <c r="DFR67" s="2"/>
      <c r="DFS67" s="2"/>
      <c r="DFT67" s="2"/>
      <c r="DFU67" s="2"/>
      <c r="DFV67" s="2"/>
      <c r="DFW67" s="2"/>
      <c r="DFX67" s="2"/>
      <c r="DFY67" s="2"/>
      <c r="DFZ67" s="2"/>
      <c r="DGA67" s="2"/>
      <c r="DGB67" s="2"/>
      <c r="DGC67" s="2"/>
      <c r="DGD67" s="2"/>
      <c r="DGE67" s="2"/>
      <c r="DGF67" s="2"/>
      <c r="DGG67" s="2"/>
      <c r="DGH67" s="2"/>
      <c r="DGI67" s="2"/>
      <c r="DGJ67" s="2"/>
      <c r="DGK67" s="2"/>
      <c r="DGL67" s="2"/>
      <c r="DGM67" s="2"/>
      <c r="DGN67" s="2"/>
      <c r="DGO67" s="2"/>
      <c r="DGP67" s="2"/>
      <c r="DGQ67" s="2"/>
      <c r="DGR67" s="2"/>
      <c r="DGS67" s="2"/>
      <c r="DGT67" s="2"/>
      <c r="DGU67" s="2"/>
      <c r="DGV67" s="2"/>
      <c r="DGW67" s="2"/>
      <c r="DGX67" s="2"/>
      <c r="DGY67" s="2"/>
      <c r="DGZ67" s="2"/>
      <c r="DHA67" s="2"/>
      <c r="DHB67" s="2"/>
      <c r="DHC67" s="2"/>
      <c r="DHD67" s="2"/>
      <c r="DHE67" s="2"/>
      <c r="DHF67" s="2"/>
      <c r="DHG67" s="2"/>
      <c r="DHH67" s="2"/>
      <c r="DHI67" s="2"/>
      <c r="DHJ67" s="2"/>
      <c r="DHK67" s="2"/>
      <c r="DHL67" s="2"/>
      <c r="DHM67" s="2"/>
      <c r="DHN67" s="2"/>
      <c r="DHO67" s="2"/>
      <c r="DHP67" s="2"/>
      <c r="DHQ67" s="2"/>
      <c r="DHR67" s="2"/>
      <c r="DHS67" s="2"/>
      <c r="DHT67" s="2"/>
      <c r="DHU67" s="2"/>
      <c r="DHV67" s="2"/>
      <c r="DHW67" s="2"/>
      <c r="DHX67" s="2"/>
      <c r="DHY67" s="2"/>
      <c r="DHZ67" s="2"/>
      <c r="DIA67" s="2"/>
      <c r="DIB67" s="2"/>
      <c r="DIC67" s="2"/>
      <c r="DID67" s="2"/>
      <c r="DIE67" s="2"/>
      <c r="DIF67" s="2"/>
      <c r="DIG67" s="2"/>
      <c r="DIH67" s="2"/>
      <c r="DII67" s="2"/>
      <c r="DIJ67" s="2"/>
      <c r="DIK67" s="2"/>
      <c r="DIL67" s="2"/>
      <c r="DIM67" s="2"/>
      <c r="DIN67" s="2"/>
      <c r="DIO67" s="2"/>
      <c r="DIP67" s="2"/>
      <c r="DIQ67" s="2"/>
      <c r="DIR67" s="2"/>
      <c r="DIS67" s="2"/>
      <c r="DIT67" s="2"/>
      <c r="DIU67" s="2"/>
      <c r="DIV67" s="2"/>
      <c r="DIW67" s="2"/>
      <c r="DIX67" s="2"/>
      <c r="DIY67" s="2"/>
      <c r="DIZ67" s="2"/>
      <c r="DJA67" s="2"/>
      <c r="DJB67" s="2"/>
      <c r="DJC67" s="2"/>
      <c r="DJD67" s="2"/>
      <c r="DJE67" s="2"/>
      <c r="DJF67" s="2"/>
      <c r="DJG67" s="2"/>
      <c r="DJH67" s="2"/>
      <c r="DJI67" s="2"/>
      <c r="DJJ67" s="2"/>
      <c r="DJK67" s="2"/>
      <c r="DJL67" s="2"/>
      <c r="DJM67" s="2"/>
      <c r="DJN67" s="2"/>
      <c r="DJO67" s="2"/>
      <c r="DJP67" s="2"/>
      <c r="DJQ67" s="2"/>
      <c r="DJR67" s="2"/>
      <c r="DJS67" s="2"/>
      <c r="DJT67" s="2"/>
      <c r="DJU67" s="2"/>
      <c r="DJV67" s="2"/>
      <c r="DJW67" s="2"/>
      <c r="DJX67" s="2"/>
      <c r="DJY67" s="2"/>
      <c r="DJZ67" s="2"/>
      <c r="DKA67" s="2"/>
      <c r="DKB67" s="2"/>
      <c r="DKC67" s="2"/>
      <c r="DKD67" s="2"/>
      <c r="DKE67" s="2"/>
      <c r="DKF67" s="2"/>
      <c r="DKG67" s="2"/>
      <c r="DKH67" s="2"/>
      <c r="DKI67" s="2"/>
      <c r="DKJ67" s="2"/>
      <c r="DKK67" s="2"/>
      <c r="DKL67" s="2"/>
      <c r="DKM67" s="2"/>
      <c r="DKN67" s="2"/>
      <c r="DKO67" s="2"/>
      <c r="DKP67" s="2"/>
      <c r="DKQ67" s="2"/>
      <c r="DKR67" s="2"/>
      <c r="DKS67" s="2"/>
      <c r="DKT67" s="2"/>
      <c r="DKU67" s="2"/>
      <c r="DKV67" s="2"/>
      <c r="DKW67" s="2"/>
      <c r="DKX67" s="2"/>
      <c r="DKY67" s="2"/>
      <c r="DKZ67" s="2"/>
      <c r="DLA67" s="2"/>
      <c r="DLB67" s="2"/>
      <c r="DLC67" s="2"/>
      <c r="DLD67" s="2"/>
      <c r="DLE67" s="2"/>
      <c r="DLF67" s="2"/>
      <c r="DLG67" s="2"/>
      <c r="DLH67" s="2"/>
      <c r="DLI67" s="2"/>
      <c r="DLJ67" s="2"/>
      <c r="DLK67" s="2"/>
      <c r="DLL67" s="2"/>
      <c r="DLM67" s="2"/>
      <c r="DLN67" s="2"/>
      <c r="DLO67" s="2"/>
      <c r="DLP67" s="2"/>
      <c r="DLQ67" s="2"/>
      <c r="DLR67" s="2"/>
      <c r="DLS67" s="2"/>
      <c r="DLT67" s="2"/>
      <c r="DLU67" s="2"/>
      <c r="DLV67" s="2"/>
      <c r="DLW67" s="2"/>
      <c r="DLX67" s="2"/>
      <c r="DLY67" s="2"/>
      <c r="DLZ67" s="2"/>
      <c r="DMA67" s="2"/>
      <c r="DMB67" s="2"/>
      <c r="DMC67" s="2"/>
      <c r="DMD67" s="2"/>
      <c r="DME67" s="2"/>
      <c r="DMF67" s="2"/>
      <c r="DMG67" s="2"/>
      <c r="DMH67" s="2"/>
      <c r="DMI67" s="2"/>
      <c r="DMJ67" s="2"/>
      <c r="DMK67" s="2"/>
      <c r="DML67" s="2"/>
      <c r="DMM67" s="2"/>
      <c r="DMN67" s="2"/>
      <c r="DMO67" s="2"/>
      <c r="DMP67" s="2"/>
      <c r="DMQ67" s="2"/>
      <c r="DMR67" s="2"/>
      <c r="DMS67" s="2"/>
      <c r="DMT67" s="2"/>
      <c r="DMU67" s="2"/>
      <c r="DMV67" s="2"/>
      <c r="DMW67" s="2"/>
      <c r="DMX67" s="2"/>
      <c r="DMY67" s="2"/>
      <c r="DMZ67" s="2"/>
      <c r="DNA67" s="2"/>
      <c r="DNB67" s="2"/>
      <c r="DNC67" s="2"/>
      <c r="DND67" s="2"/>
      <c r="DNE67" s="2"/>
      <c r="DNF67" s="2"/>
      <c r="DNG67" s="2"/>
      <c r="DNH67" s="2"/>
      <c r="DNI67" s="2"/>
      <c r="DNJ67" s="2"/>
      <c r="DNK67" s="2"/>
      <c r="DNL67" s="2"/>
      <c r="DNM67" s="2"/>
      <c r="DNN67" s="2"/>
      <c r="DNO67" s="2"/>
      <c r="DNP67" s="2"/>
      <c r="DNQ67" s="2"/>
      <c r="DNR67" s="2"/>
      <c r="DNS67" s="2"/>
      <c r="DNT67" s="2"/>
      <c r="DNU67" s="2"/>
      <c r="DNV67" s="2"/>
      <c r="DNW67" s="2"/>
      <c r="DNX67" s="2"/>
      <c r="DNY67" s="2"/>
      <c r="DNZ67" s="2"/>
      <c r="DOA67" s="2"/>
      <c r="DOB67" s="2"/>
      <c r="DOC67" s="2"/>
      <c r="DOD67" s="2"/>
      <c r="DOE67" s="2"/>
      <c r="DOF67" s="2"/>
      <c r="DOG67" s="2"/>
      <c r="DOH67" s="2"/>
      <c r="DOI67" s="2"/>
      <c r="DOJ67" s="2"/>
      <c r="DOK67" s="2"/>
      <c r="DOL67" s="2"/>
      <c r="DOM67" s="2"/>
      <c r="DON67" s="2"/>
      <c r="DOO67" s="2"/>
      <c r="DOP67" s="2"/>
      <c r="DOQ67" s="2"/>
      <c r="DOR67" s="2"/>
      <c r="DOS67" s="2"/>
      <c r="DOT67" s="2"/>
      <c r="DOU67" s="2"/>
      <c r="DOV67" s="2"/>
      <c r="DOW67" s="2"/>
      <c r="DOX67" s="2"/>
      <c r="DOY67" s="2"/>
      <c r="DOZ67" s="2"/>
      <c r="DPA67" s="2"/>
      <c r="DPB67" s="2"/>
      <c r="DPC67" s="2"/>
      <c r="DPD67" s="2"/>
      <c r="DPE67" s="2"/>
      <c r="DPF67" s="2"/>
      <c r="DPG67" s="2"/>
      <c r="DPH67" s="2"/>
      <c r="DPI67" s="2"/>
      <c r="DPJ67" s="2"/>
      <c r="DPK67" s="2"/>
      <c r="DPL67" s="2"/>
      <c r="DPM67" s="2"/>
      <c r="DPN67" s="2"/>
      <c r="DPO67" s="2"/>
      <c r="DPP67" s="2"/>
      <c r="DPQ67" s="2"/>
      <c r="DPR67" s="2"/>
      <c r="DPS67" s="2"/>
      <c r="DPT67" s="2"/>
      <c r="DPU67" s="2"/>
      <c r="DPV67" s="2"/>
      <c r="DPW67" s="2"/>
      <c r="DPX67" s="2"/>
      <c r="DPY67" s="2"/>
      <c r="DPZ67" s="2"/>
      <c r="DQA67" s="2"/>
      <c r="DQB67" s="2"/>
      <c r="DQC67" s="2"/>
      <c r="DQD67" s="2"/>
      <c r="DQE67" s="2"/>
      <c r="DQF67" s="2"/>
      <c r="DQG67" s="2"/>
      <c r="DQH67" s="2"/>
      <c r="DQI67" s="2"/>
      <c r="DQJ67" s="2"/>
      <c r="DQK67" s="2"/>
      <c r="DQL67" s="2"/>
      <c r="DQM67" s="2"/>
      <c r="DQN67" s="2"/>
      <c r="DQO67" s="2"/>
      <c r="DQP67" s="2"/>
      <c r="DQQ67" s="2"/>
      <c r="DQR67" s="2"/>
      <c r="DQS67" s="2"/>
      <c r="DQT67" s="2"/>
      <c r="DQU67" s="2"/>
      <c r="DQV67" s="2"/>
      <c r="DQW67" s="2"/>
      <c r="DQX67" s="2"/>
      <c r="DQY67" s="2"/>
      <c r="DQZ67" s="2"/>
      <c r="DRA67" s="2"/>
      <c r="DRB67" s="2"/>
      <c r="DRC67" s="2"/>
      <c r="DRD67" s="2"/>
      <c r="DRE67" s="2"/>
      <c r="DRF67" s="2"/>
      <c r="DRG67" s="2"/>
      <c r="DRH67" s="2"/>
      <c r="DRI67" s="2"/>
      <c r="DRJ67" s="2"/>
      <c r="DRK67" s="2"/>
      <c r="DRL67" s="2"/>
      <c r="DRM67" s="2"/>
      <c r="DRN67" s="2"/>
      <c r="DRO67" s="2"/>
      <c r="DRP67" s="2"/>
      <c r="DRQ67" s="2"/>
      <c r="DRR67" s="2"/>
      <c r="DRS67" s="2"/>
      <c r="DRT67" s="2"/>
      <c r="DRU67" s="2"/>
      <c r="DRV67" s="2"/>
      <c r="DRW67" s="2"/>
      <c r="DRX67" s="2"/>
      <c r="DRY67" s="2"/>
      <c r="DRZ67" s="2"/>
      <c r="DSA67" s="2"/>
      <c r="DSB67" s="2"/>
      <c r="DSC67" s="2"/>
      <c r="DSD67" s="2"/>
      <c r="DSE67" s="2"/>
      <c r="DSF67" s="2"/>
      <c r="DSG67" s="2"/>
      <c r="DSH67" s="2"/>
      <c r="DSI67" s="2"/>
      <c r="DSJ67" s="2"/>
      <c r="DSK67" s="2"/>
      <c r="DSL67" s="2"/>
      <c r="DSM67" s="2"/>
      <c r="DSN67" s="2"/>
      <c r="DSO67" s="2"/>
      <c r="DSP67" s="2"/>
      <c r="DSQ67" s="2"/>
      <c r="DSR67" s="2"/>
      <c r="DSS67" s="2"/>
      <c r="DST67" s="2"/>
      <c r="DSU67" s="2"/>
      <c r="DSV67" s="2"/>
      <c r="DSW67" s="2"/>
      <c r="DSX67" s="2"/>
      <c r="DSY67" s="2"/>
      <c r="DSZ67" s="2"/>
      <c r="DTA67" s="2"/>
      <c r="DTB67" s="2"/>
      <c r="DTC67" s="2"/>
      <c r="DTD67" s="2"/>
      <c r="DTE67" s="2"/>
      <c r="DTF67" s="2"/>
      <c r="DTG67" s="2"/>
      <c r="DTH67" s="2"/>
      <c r="DTI67" s="2"/>
      <c r="DTJ67" s="2"/>
      <c r="DTK67" s="2"/>
      <c r="DTL67" s="2"/>
      <c r="DTM67" s="2"/>
      <c r="DTN67" s="2"/>
      <c r="DTO67" s="2"/>
      <c r="DTP67" s="2"/>
      <c r="DTQ67" s="2"/>
      <c r="DTR67" s="2"/>
      <c r="DTS67" s="2"/>
      <c r="DTT67" s="2"/>
      <c r="DTU67" s="2"/>
      <c r="DTV67" s="2"/>
      <c r="DTW67" s="2"/>
      <c r="DTX67" s="2"/>
      <c r="DTY67" s="2"/>
      <c r="DTZ67" s="2"/>
      <c r="DUA67" s="2"/>
      <c r="DUB67" s="2"/>
      <c r="DUC67" s="2"/>
      <c r="DUD67" s="2"/>
      <c r="DUE67" s="2"/>
      <c r="DUF67" s="2"/>
      <c r="DUG67" s="2"/>
      <c r="DUH67" s="2"/>
      <c r="DUI67" s="2"/>
      <c r="DUJ67" s="2"/>
      <c r="DUK67" s="2"/>
      <c r="DUL67" s="2"/>
      <c r="DUM67" s="2"/>
      <c r="DUN67" s="2"/>
      <c r="DUO67" s="2"/>
      <c r="DUP67" s="2"/>
      <c r="DUQ67" s="2"/>
      <c r="DUR67" s="2"/>
      <c r="DUS67" s="2"/>
      <c r="DUT67" s="2"/>
      <c r="DUU67" s="2"/>
      <c r="DUV67" s="2"/>
      <c r="DUW67" s="2"/>
      <c r="DUX67" s="2"/>
      <c r="DUY67" s="2"/>
      <c r="DUZ67" s="2"/>
      <c r="DVA67" s="2"/>
      <c r="DVB67" s="2"/>
      <c r="DVC67" s="2"/>
      <c r="DVD67" s="2"/>
      <c r="DVE67" s="2"/>
      <c r="DVF67" s="2"/>
      <c r="DVG67" s="2"/>
      <c r="DVH67" s="2"/>
      <c r="DVI67" s="2"/>
      <c r="DVJ67" s="2"/>
      <c r="DVK67" s="2"/>
      <c r="DVL67" s="2"/>
      <c r="DVM67" s="2"/>
      <c r="DVN67" s="2"/>
      <c r="DVO67" s="2"/>
      <c r="DVP67" s="2"/>
      <c r="DVQ67" s="2"/>
      <c r="DVR67" s="2"/>
      <c r="DVS67" s="2"/>
      <c r="DVT67" s="2"/>
      <c r="DVU67" s="2"/>
      <c r="DVV67" s="2"/>
      <c r="DVW67" s="2"/>
      <c r="DVX67" s="2"/>
      <c r="DVY67" s="2"/>
      <c r="DVZ67" s="2"/>
      <c r="DWA67" s="2"/>
      <c r="DWB67" s="2"/>
      <c r="DWC67" s="2"/>
      <c r="DWD67" s="2"/>
      <c r="DWE67" s="2"/>
      <c r="DWF67" s="2"/>
      <c r="DWG67" s="2"/>
      <c r="DWH67" s="2"/>
      <c r="DWI67" s="2"/>
      <c r="DWJ67" s="2"/>
      <c r="DWK67" s="2"/>
      <c r="DWL67" s="2"/>
      <c r="DWM67" s="2"/>
      <c r="DWN67" s="2"/>
      <c r="DWO67" s="2"/>
      <c r="DWP67" s="2"/>
      <c r="DWQ67" s="2"/>
      <c r="DWR67" s="2"/>
      <c r="DWS67" s="2"/>
      <c r="DWT67" s="2"/>
      <c r="DWU67" s="2"/>
      <c r="DWV67" s="2"/>
      <c r="DWW67" s="2"/>
      <c r="DWX67" s="2"/>
      <c r="DWY67" s="2"/>
      <c r="DWZ67" s="2"/>
      <c r="DXA67" s="2"/>
      <c r="DXB67" s="2"/>
      <c r="DXC67" s="2"/>
      <c r="DXD67" s="2"/>
      <c r="DXE67" s="2"/>
      <c r="DXF67" s="2"/>
      <c r="DXG67" s="2"/>
      <c r="DXH67" s="2"/>
      <c r="DXI67" s="2"/>
      <c r="DXJ67" s="2"/>
      <c r="DXK67" s="2"/>
      <c r="DXL67" s="2"/>
      <c r="DXM67" s="2"/>
      <c r="DXN67" s="2"/>
      <c r="DXO67" s="2"/>
      <c r="DXP67" s="2"/>
      <c r="DXQ67" s="2"/>
      <c r="DXR67" s="2"/>
      <c r="DXS67" s="2"/>
      <c r="DXT67" s="2"/>
      <c r="DXU67" s="2"/>
      <c r="DXV67" s="2"/>
      <c r="DXW67" s="2"/>
      <c r="DXX67" s="2"/>
      <c r="DXY67" s="2"/>
      <c r="DXZ67" s="2"/>
      <c r="DYA67" s="2"/>
      <c r="DYB67" s="2"/>
      <c r="DYC67" s="2"/>
      <c r="DYD67" s="2"/>
      <c r="DYE67" s="2"/>
      <c r="DYF67" s="2"/>
      <c r="DYG67" s="2"/>
      <c r="DYH67" s="2"/>
      <c r="DYI67" s="2"/>
      <c r="DYJ67" s="2"/>
      <c r="DYK67" s="2"/>
      <c r="DYL67" s="2"/>
      <c r="DYM67" s="2"/>
      <c r="DYN67" s="2"/>
      <c r="DYO67" s="2"/>
      <c r="DYP67" s="2"/>
      <c r="DYQ67" s="2"/>
      <c r="DYR67" s="2"/>
      <c r="DYS67" s="2"/>
      <c r="DYT67" s="2"/>
      <c r="DYU67" s="2"/>
      <c r="DYV67" s="2"/>
      <c r="DYW67" s="2"/>
      <c r="DYX67" s="2"/>
      <c r="DYY67" s="2"/>
      <c r="DYZ67" s="2"/>
      <c r="DZA67" s="2"/>
      <c r="DZB67" s="2"/>
      <c r="DZC67" s="2"/>
      <c r="DZD67" s="2"/>
      <c r="DZE67" s="2"/>
      <c r="DZF67" s="2"/>
      <c r="DZG67" s="2"/>
      <c r="DZH67" s="2"/>
      <c r="DZI67" s="2"/>
      <c r="DZJ67" s="2"/>
      <c r="DZK67" s="2"/>
      <c r="DZL67" s="2"/>
      <c r="DZM67" s="2"/>
      <c r="DZN67" s="2"/>
      <c r="DZO67" s="2"/>
      <c r="DZP67" s="2"/>
      <c r="DZQ67" s="2"/>
      <c r="DZR67" s="2"/>
      <c r="DZS67" s="2"/>
      <c r="DZT67" s="2"/>
      <c r="DZU67" s="2"/>
      <c r="DZV67" s="2"/>
      <c r="DZW67" s="2"/>
      <c r="DZX67" s="2"/>
      <c r="DZY67" s="2"/>
      <c r="DZZ67" s="2"/>
      <c r="EAA67" s="2"/>
      <c r="EAB67" s="2"/>
      <c r="EAC67" s="2"/>
      <c r="EAD67" s="2"/>
      <c r="EAE67" s="2"/>
      <c r="EAF67" s="2"/>
      <c r="EAG67" s="2"/>
      <c r="EAH67" s="2"/>
      <c r="EAI67" s="2"/>
      <c r="EAJ67" s="2"/>
      <c r="EAK67" s="2"/>
      <c r="EAL67" s="2"/>
      <c r="EAM67" s="2"/>
      <c r="EAN67" s="2"/>
      <c r="EAO67" s="2"/>
      <c r="EAP67" s="2"/>
      <c r="EAQ67" s="2"/>
      <c r="EAR67" s="2"/>
      <c r="EAS67" s="2"/>
      <c r="EAT67" s="2"/>
      <c r="EAU67" s="2"/>
      <c r="EAV67" s="2"/>
      <c r="EAW67" s="2"/>
      <c r="EAX67" s="2"/>
      <c r="EAY67" s="2"/>
      <c r="EAZ67" s="2"/>
      <c r="EBA67" s="2"/>
      <c r="EBB67" s="2"/>
      <c r="EBC67" s="2"/>
      <c r="EBD67" s="2"/>
      <c r="EBE67" s="2"/>
      <c r="EBF67" s="2"/>
      <c r="EBG67" s="2"/>
      <c r="EBH67" s="2"/>
      <c r="EBI67" s="2"/>
      <c r="EBJ67" s="2"/>
      <c r="EBK67" s="2"/>
      <c r="EBL67" s="2"/>
      <c r="EBM67" s="2"/>
      <c r="EBN67" s="2"/>
      <c r="EBO67" s="2"/>
      <c r="EBP67" s="2"/>
      <c r="EBQ67" s="2"/>
      <c r="EBR67" s="2"/>
      <c r="EBS67" s="2"/>
      <c r="EBT67" s="2"/>
      <c r="EBU67" s="2"/>
      <c r="EBV67" s="2"/>
      <c r="EBW67" s="2"/>
      <c r="EBX67" s="2"/>
      <c r="EBY67" s="2"/>
      <c r="EBZ67" s="2"/>
      <c r="ECA67" s="2"/>
      <c r="ECB67" s="2"/>
      <c r="ECC67" s="2"/>
      <c r="ECD67" s="2"/>
      <c r="ECE67" s="2"/>
      <c r="ECF67" s="2"/>
      <c r="ECG67" s="2"/>
      <c r="ECH67" s="2"/>
      <c r="ECI67" s="2"/>
      <c r="ECJ67" s="2"/>
      <c r="ECK67" s="2"/>
      <c r="ECL67" s="2"/>
      <c r="ECM67" s="2"/>
      <c r="ECN67" s="2"/>
      <c r="ECO67" s="2"/>
      <c r="ECP67" s="2"/>
      <c r="ECQ67" s="2"/>
      <c r="ECR67" s="2"/>
      <c r="ECS67" s="2"/>
      <c r="ECT67" s="2"/>
      <c r="ECU67" s="2"/>
      <c r="ECV67" s="2"/>
      <c r="ECW67" s="2"/>
      <c r="ECX67" s="2"/>
      <c r="ECY67" s="2"/>
      <c r="ECZ67" s="2"/>
      <c r="EDA67" s="2"/>
      <c r="EDB67" s="2"/>
      <c r="EDC67" s="2"/>
      <c r="EDD67" s="2"/>
      <c r="EDE67" s="2"/>
      <c r="EDF67" s="2"/>
      <c r="EDG67" s="2"/>
      <c r="EDH67" s="2"/>
      <c r="EDI67" s="2"/>
      <c r="EDJ67" s="2"/>
      <c r="EDK67" s="2"/>
      <c r="EDL67" s="2"/>
      <c r="EDM67" s="2"/>
      <c r="EDN67" s="2"/>
      <c r="EDO67" s="2"/>
      <c r="EDP67" s="2"/>
      <c r="EDQ67" s="2"/>
      <c r="EDR67" s="2"/>
      <c r="EDS67" s="2"/>
      <c r="EDT67" s="2"/>
      <c r="EDU67" s="2"/>
      <c r="EDV67" s="2"/>
      <c r="EDW67" s="2"/>
      <c r="EDX67" s="2"/>
      <c r="EDY67" s="2"/>
      <c r="EDZ67" s="2"/>
      <c r="EEA67" s="2"/>
      <c r="EEB67" s="2"/>
      <c r="EEC67" s="2"/>
      <c r="EED67" s="2"/>
      <c r="EEE67" s="2"/>
      <c r="EEF67" s="2"/>
      <c r="EEG67" s="2"/>
      <c r="EEH67" s="2"/>
      <c r="EEI67" s="2"/>
      <c r="EEJ67" s="2"/>
      <c r="EEK67" s="2"/>
      <c r="EEL67" s="2"/>
      <c r="EEM67" s="2"/>
      <c r="EEN67" s="2"/>
      <c r="EEO67" s="2"/>
      <c r="EEP67" s="2"/>
      <c r="EEQ67" s="2"/>
      <c r="EER67" s="2"/>
      <c r="EES67" s="2"/>
      <c r="EET67" s="2"/>
      <c r="EEU67" s="2"/>
      <c r="EEV67" s="2"/>
      <c r="EEW67" s="2"/>
      <c r="EEX67" s="2"/>
      <c r="EEY67" s="2"/>
      <c r="EEZ67" s="2"/>
      <c r="EFA67" s="2"/>
      <c r="EFB67" s="2"/>
      <c r="EFC67" s="2"/>
      <c r="EFD67" s="2"/>
      <c r="EFE67" s="2"/>
      <c r="EFF67" s="2"/>
      <c r="EFG67" s="2"/>
      <c r="EFH67" s="2"/>
      <c r="EFI67" s="2"/>
      <c r="EFJ67" s="2"/>
      <c r="EFK67" s="2"/>
      <c r="EFL67" s="2"/>
      <c r="EFM67" s="2"/>
      <c r="EFN67" s="2"/>
      <c r="EFO67" s="2"/>
      <c r="EFP67" s="2"/>
      <c r="EFQ67" s="2"/>
      <c r="EFR67" s="2"/>
      <c r="EFS67" s="2"/>
      <c r="EFT67" s="2"/>
      <c r="EFU67" s="2"/>
      <c r="EFV67" s="2"/>
      <c r="EFW67" s="2"/>
      <c r="EFX67" s="2"/>
      <c r="EFY67" s="2"/>
      <c r="EFZ67" s="2"/>
      <c r="EGA67" s="2"/>
      <c r="EGB67" s="2"/>
      <c r="EGC67" s="2"/>
      <c r="EGD67" s="2"/>
      <c r="EGE67" s="2"/>
      <c r="EGF67" s="2"/>
      <c r="EGG67" s="2"/>
      <c r="EGH67" s="2"/>
      <c r="EGI67" s="2"/>
      <c r="EGJ67" s="2"/>
      <c r="EGK67" s="2"/>
      <c r="EGL67" s="2"/>
      <c r="EGM67" s="2"/>
      <c r="EGN67" s="2"/>
      <c r="EGO67" s="2"/>
      <c r="EGP67" s="2"/>
      <c r="EGQ67" s="2"/>
      <c r="EGR67" s="2"/>
      <c r="EGS67" s="2"/>
      <c r="EGT67" s="2"/>
      <c r="EGU67" s="2"/>
      <c r="EGV67" s="2"/>
      <c r="EGW67" s="2"/>
      <c r="EGX67" s="2"/>
      <c r="EGY67" s="2"/>
      <c r="EGZ67" s="2"/>
      <c r="EHA67" s="2"/>
      <c r="EHB67" s="2"/>
      <c r="EHC67" s="2"/>
      <c r="EHD67" s="2"/>
      <c r="EHE67" s="2"/>
      <c r="EHF67" s="2"/>
      <c r="EHG67" s="2"/>
      <c r="EHH67" s="2"/>
      <c r="EHI67" s="2"/>
      <c r="EHJ67" s="2"/>
      <c r="EHK67" s="2"/>
      <c r="EHL67" s="2"/>
      <c r="EHM67" s="2"/>
      <c r="EHN67" s="2"/>
      <c r="EHO67" s="2"/>
      <c r="EHP67" s="2"/>
      <c r="EHQ67" s="2"/>
      <c r="EHR67" s="2"/>
      <c r="EHS67" s="2"/>
      <c r="EHT67" s="2"/>
      <c r="EHU67" s="2"/>
      <c r="EHV67" s="2"/>
      <c r="EHW67" s="2"/>
      <c r="EHX67" s="2"/>
      <c r="EHY67" s="2"/>
      <c r="EHZ67" s="2"/>
      <c r="EIA67" s="2"/>
      <c r="EIB67" s="2"/>
      <c r="EIC67" s="2"/>
      <c r="EID67" s="2"/>
      <c r="EIE67" s="2"/>
      <c r="EIF67" s="2"/>
      <c r="EIG67" s="2"/>
      <c r="EIH67" s="2"/>
      <c r="EII67" s="2"/>
      <c r="EIJ67" s="2"/>
      <c r="EIK67" s="2"/>
      <c r="EIL67" s="2"/>
      <c r="EIM67" s="2"/>
      <c r="EIN67" s="2"/>
      <c r="EIO67" s="2"/>
      <c r="EIP67" s="2"/>
      <c r="EIQ67" s="2"/>
      <c r="EIR67" s="2"/>
      <c r="EIS67" s="2"/>
      <c r="EIT67" s="2"/>
      <c r="EIU67" s="2"/>
      <c r="EIV67" s="2"/>
      <c r="EIW67" s="2"/>
      <c r="EIX67" s="2"/>
      <c r="EIY67" s="2"/>
      <c r="EIZ67" s="2"/>
      <c r="EJA67" s="2"/>
      <c r="EJB67" s="2"/>
      <c r="EJC67" s="2"/>
      <c r="EJD67" s="2"/>
      <c r="EJE67" s="2"/>
      <c r="EJF67" s="2"/>
      <c r="EJG67" s="2"/>
      <c r="EJH67" s="2"/>
      <c r="EJI67" s="2"/>
      <c r="EJJ67" s="2"/>
      <c r="EJK67" s="2"/>
      <c r="EJL67" s="2"/>
      <c r="EJM67" s="2"/>
      <c r="EJN67" s="2"/>
      <c r="EJO67" s="2"/>
      <c r="EJP67" s="2"/>
      <c r="EJQ67" s="2"/>
      <c r="EJR67" s="2"/>
      <c r="EJS67" s="2"/>
      <c r="EJT67" s="2"/>
      <c r="EJU67" s="2"/>
      <c r="EJV67" s="2"/>
      <c r="EJW67" s="2"/>
      <c r="EJX67" s="2"/>
      <c r="EJY67" s="2"/>
      <c r="EJZ67" s="2"/>
      <c r="EKA67" s="2"/>
      <c r="EKB67" s="2"/>
      <c r="EKC67" s="2"/>
      <c r="EKD67" s="2"/>
      <c r="EKE67" s="2"/>
      <c r="EKF67" s="2"/>
      <c r="EKG67" s="2"/>
      <c r="EKH67" s="2"/>
      <c r="EKI67" s="2"/>
      <c r="EKJ67" s="2"/>
      <c r="EKK67" s="2"/>
      <c r="EKL67" s="2"/>
      <c r="EKM67" s="2"/>
      <c r="EKN67" s="2"/>
      <c r="EKO67" s="2"/>
      <c r="EKP67" s="2"/>
      <c r="EKQ67" s="2"/>
      <c r="EKR67" s="2"/>
      <c r="EKS67" s="2"/>
      <c r="EKT67" s="2"/>
      <c r="EKU67" s="2"/>
      <c r="EKV67" s="2"/>
      <c r="EKW67" s="2"/>
      <c r="EKX67" s="2"/>
      <c r="EKY67" s="2"/>
      <c r="EKZ67" s="2"/>
      <c r="ELA67" s="2"/>
      <c r="ELB67" s="2"/>
      <c r="ELC67" s="2"/>
      <c r="ELD67" s="2"/>
      <c r="ELE67" s="2"/>
      <c r="ELF67" s="2"/>
      <c r="ELG67" s="2"/>
      <c r="ELH67" s="2"/>
      <c r="ELI67" s="2"/>
      <c r="ELJ67" s="2"/>
      <c r="ELK67" s="2"/>
      <c r="ELL67" s="2"/>
      <c r="ELM67" s="2"/>
      <c r="ELN67" s="2"/>
      <c r="ELO67" s="2"/>
      <c r="ELP67" s="2"/>
      <c r="ELQ67" s="2"/>
      <c r="ELR67" s="2"/>
      <c r="ELS67" s="2"/>
      <c r="ELT67" s="2"/>
      <c r="ELU67" s="2"/>
      <c r="ELV67" s="2"/>
      <c r="ELW67" s="2"/>
      <c r="ELX67" s="2"/>
      <c r="ELY67" s="2"/>
      <c r="ELZ67" s="2"/>
      <c r="EMA67" s="2"/>
      <c r="EMB67" s="2"/>
      <c r="EMC67" s="2"/>
      <c r="EMD67" s="2"/>
      <c r="EME67" s="2"/>
      <c r="EMF67" s="2"/>
      <c r="EMG67" s="2"/>
      <c r="EMH67" s="2"/>
      <c r="EMI67" s="2"/>
      <c r="EMJ67" s="2"/>
      <c r="EMK67" s="2"/>
      <c r="EML67" s="2"/>
      <c r="EMM67" s="2"/>
      <c r="EMN67" s="2"/>
      <c r="EMO67" s="2"/>
      <c r="EMP67" s="2"/>
      <c r="EMQ67" s="2"/>
      <c r="EMR67" s="2"/>
      <c r="EMS67" s="2"/>
      <c r="EMT67" s="2"/>
      <c r="EMU67" s="2"/>
      <c r="EMV67" s="2"/>
      <c r="EMW67" s="2"/>
      <c r="EMX67" s="2"/>
      <c r="EMY67" s="2"/>
      <c r="EMZ67" s="2"/>
      <c r="ENA67" s="2"/>
      <c r="ENB67" s="2"/>
      <c r="ENC67" s="2"/>
      <c r="END67" s="2"/>
      <c r="ENE67" s="2"/>
      <c r="ENF67" s="2"/>
      <c r="ENG67" s="2"/>
      <c r="ENH67" s="2"/>
      <c r="ENI67" s="2"/>
      <c r="ENJ67" s="2"/>
      <c r="ENK67" s="2"/>
      <c r="ENL67" s="2"/>
      <c r="ENM67" s="2"/>
      <c r="ENN67" s="2"/>
      <c r="ENO67" s="2"/>
      <c r="ENP67" s="2"/>
      <c r="ENQ67" s="2"/>
      <c r="ENR67" s="2"/>
      <c r="ENS67" s="2"/>
      <c r="ENT67" s="2"/>
      <c r="ENU67" s="2"/>
      <c r="ENV67" s="2"/>
      <c r="ENW67" s="2"/>
      <c r="ENX67" s="2"/>
      <c r="ENY67" s="2"/>
      <c r="ENZ67" s="2"/>
      <c r="EOA67" s="2"/>
      <c r="EOB67" s="2"/>
      <c r="EOC67" s="2"/>
      <c r="EOD67" s="2"/>
      <c r="EOE67" s="2"/>
      <c r="EOF67" s="2"/>
      <c r="EOG67" s="2"/>
      <c r="EOH67" s="2"/>
      <c r="EOI67" s="2"/>
      <c r="EOJ67" s="2"/>
      <c r="EOK67" s="2"/>
      <c r="EOL67" s="2"/>
      <c r="EOM67" s="2"/>
      <c r="EON67" s="2"/>
      <c r="EOO67" s="2"/>
      <c r="EOP67" s="2"/>
      <c r="EOQ67" s="2"/>
      <c r="EOR67" s="2"/>
      <c r="EOS67" s="2"/>
      <c r="EOT67" s="2"/>
      <c r="EOU67" s="2"/>
      <c r="EOV67" s="2"/>
      <c r="EOW67" s="2"/>
      <c r="EOX67" s="2"/>
      <c r="EOY67" s="2"/>
      <c r="EOZ67" s="2"/>
      <c r="EPA67" s="2"/>
      <c r="EPB67" s="2"/>
      <c r="EPC67" s="2"/>
      <c r="EPD67" s="2"/>
      <c r="EPE67" s="2"/>
      <c r="EPF67" s="2"/>
      <c r="EPG67" s="2"/>
      <c r="EPH67" s="2"/>
      <c r="EPI67" s="2"/>
      <c r="EPJ67" s="2"/>
      <c r="EPK67" s="2"/>
      <c r="EPL67" s="2"/>
      <c r="EPM67" s="2"/>
      <c r="EPN67" s="2"/>
      <c r="EPO67" s="2"/>
      <c r="EPP67" s="2"/>
      <c r="EPQ67" s="2"/>
      <c r="EPR67" s="2"/>
      <c r="EPS67" s="2"/>
      <c r="EPT67" s="2"/>
      <c r="EPU67" s="2"/>
      <c r="EPV67" s="2"/>
      <c r="EPW67" s="2"/>
      <c r="EPX67" s="2"/>
      <c r="EPY67" s="2"/>
      <c r="EPZ67" s="2"/>
      <c r="EQA67" s="2"/>
      <c r="EQB67" s="2"/>
      <c r="EQC67" s="2"/>
      <c r="EQD67" s="2"/>
      <c r="EQE67" s="2"/>
      <c r="EQF67" s="2"/>
      <c r="EQG67" s="2"/>
      <c r="EQH67" s="2"/>
      <c r="EQI67" s="2"/>
      <c r="EQJ67" s="2"/>
      <c r="EQK67" s="2"/>
      <c r="EQL67" s="2"/>
      <c r="EQM67" s="2"/>
      <c r="EQN67" s="2"/>
      <c r="EQO67" s="2"/>
      <c r="EQP67" s="2"/>
      <c r="EQQ67" s="2"/>
      <c r="EQR67" s="2"/>
      <c r="EQS67" s="2"/>
      <c r="EQT67" s="2"/>
      <c r="EQU67" s="2"/>
      <c r="EQV67" s="2"/>
      <c r="EQW67" s="2"/>
      <c r="EQX67" s="2"/>
      <c r="EQY67" s="2"/>
      <c r="EQZ67" s="2"/>
      <c r="ERA67" s="2"/>
      <c r="ERB67" s="2"/>
      <c r="ERC67" s="2"/>
      <c r="ERD67" s="2"/>
      <c r="ERE67" s="2"/>
      <c r="ERF67" s="2"/>
      <c r="ERG67" s="2"/>
      <c r="ERH67" s="2"/>
      <c r="ERI67" s="2"/>
      <c r="ERJ67" s="2"/>
      <c r="ERK67" s="2"/>
      <c r="ERL67" s="2"/>
      <c r="ERM67" s="2"/>
      <c r="ERN67" s="2"/>
      <c r="ERO67" s="2"/>
      <c r="ERP67" s="2"/>
      <c r="ERQ67" s="2"/>
      <c r="ERR67" s="2"/>
      <c r="ERS67" s="2"/>
      <c r="ERT67" s="2"/>
      <c r="ERU67" s="2"/>
      <c r="ERV67" s="2"/>
      <c r="ERW67" s="2"/>
      <c r="ERX67" s="2"/>
      <c r="ERY67" s="2"/>
      <c r="ERZ67" s="2"/>
      <c r="ESA67" s="2"/>
      <c r="ESB67" s="2"/>
      <c r="ESC67" s="2"/>
      <c r="ESD67" s="2"/>
      <c r="ESE67" s="2"/>
      <c r="ESF67" s="2"/>
      <c r="ESG67" s="2"/>
      <c r="ESH67" s="2"/>
      <c r="ESI67" s="2"/>
      <c r="ESJ67" s="2"/>
      <c r="ESK67" s="2"/>
      <c r="ESL67" s="2"/>
      <c r="ESM67" s="2"/>
      <c r="ESN67" s="2"/>
      <c r="ESO67" s="2"/>
      <c r="ESP67" s="2"/>
      <c r="ESQ67" s="2"/>
      <c r="ESR67" s="2"/>
      <c r="ESS67" s="2"/>
      <c r="EST67" s="2"/>
      <c r="ESU67" s="2"/>
      <c r="ESV67" s="2"/>
      <c r="ESW67" s="2"/>
      <c r="ESX67" s="2"/>
      <c r="ESY67" s="2"/>
      <c r="ESZ67" s="2"/>
      <c r="ETA67" s="2"/>
      <c r="ETB67" s="2"/>
      <c r="ETC67" s="2"/>
      <c r="ETD67" s="2"/>
      <c r="ETE67" s="2"/>
      <c r="ETF67" s="2"/>
      <c r="ETG67" s="2"/>
      <c r="ETH67" s="2"/>
      <c r="ETI67" s="2"/>
      <c r="ETJ67" s="2"/>
      <c r="ETK67" s="2"/>
      <c r="ETL67" s="2"/>
      <c r="ETM67" s="2"/>
      <c r="ETN67" s="2"/>
      <c r="ETO67" s="2"/>
      <c r="ETP67" s="2"/>
      <c r="ETQ67" s="2"/>
      <c r="ETR67" s="2"/>
      <c r="ETS67" s="2"/>
      <c r="ETT67" s="2"/>
      <c r="ETU67" s="2"/>
      <c r="ETV67" s="2"/>
      <c r="ETW67" s="2"/>
      <c r="ETX67" s="2"/>
      <c r="ETY67" s="2"/>
      <c r="ETZ67" s="2"/>
      <c r="EUA67" s="2"/>
      <c r="EUB67" s="2"/>
      <c r="EUC67" s="2"/>
      <c r="EUD67" s="2"/>
      <c r="EUE67" s="2"/>
      <c r="EUF67" s="2"/>
      <c r="EUG67" s="2"/>
      <c r="EUH67" s="2"/>
      <c r="EUI67" s="2"/>
      <c r="EUJ67" s="2"/>
      <c r="EUK67" s="2"/>
      <c r="EUL67" s="2"/>
      <c r="EUM67" s="2"/>
      <c r="EUN67" s="2"/>
      <c r="EUO67" s="2"/>
      <c r="EUP67" s="2"/>
      <c r="EUQ67" s="2"/>
      <c r="EUR67" s="2"/>
      <c r="EUS67" s="2"/>
      <c r="EUT67" s="2"/>
      <c r="EUU67" s="2"/>
      <c r="EUV67" s="2"/>
      <c r="EUW67" s="2"/>
      <c r="EUX67" s="2"/>
      <c r="EUY67" s="2"/>
      <c r="EUZ67" s="2"/>
      <c r="EVA67" s="2"/>
      <c r="EVB67" s="2"/>
      <c r="EVC67" s="2"/>
      <c r="EVD67" s="2"/>
      <c r="EVE67" s="2"/>
      <c r="EVF67" s="2"/>
      <c r="EVG67" s="2"/>
      <c r="EVH67" s="2"/>
      <c r="EVI67" s="2"/>
      <c r="EVJ67" s="2"/>
      <c r="EVK67" s="2"/>
      <c r="EVL67" s="2"/>
      <c r="EVM67" s="2"/>
      <c r="EVN67" s="2"/>
      <c r="EVO67" s="2"/>
      <c r="EVP67" s="2"/>
      <c r="EVQ67" s="2"/>
      <c r="EVR67" s="2"/>
      <c r="EVS67" s="2"/>
      <c r="EVT67" s="2"/>
      <c r="EVU67" s="2"/>
      <c r="EVV67" s="2"/>
      <c r="EVW67" s="2"/>
      <c r="EVX67" s="2"/>
      <c r="EVY67" s="2"/>
      <c r="EVZ67" s="2"/>
      <c r="EWA67" s="2"/>
      <c r="EWB67" s="2"/>
      <c r="EWC67" s="2"/>
      <c r="EWD67" s="2"/>
      <c r="EWE67" s="2"/>
      <c r="EWF67" s="2"/>
      <c r="EWG67" s="2"/>
      <c r="EWH67" s="2"/>
      <c r="EWI67" s="2"/>
      <c r="EWJ67" s="2"/>
      <c r="EWK67" s="2"/>
      <c r="EWL67" s="2"/>
      <c r="EWM67" s="2"/>
      <c r="EWN67" s="2"/>
      <c r="EWO67" s="2"/>
      <c r="EWP67" s="2"/>
      <c r="EWQ67" s="2"/>
      <c r="EWR67" s="2"/>
      <c r="EWS67" s="2"/>
      <c r="EWT67" s="2"/>
      <c r="EWU67" s="2"/>
      <c r="EWV67" s="2"/>
      <c r="EWW67" s="2"/>
      <c r="EWX67" s="2"/>
      <c r="EWY67" s="2"/>
      <c r="EWZ67" s="2"/>
      <c r="EXA67" s="2"/>
      <c r="EXB67" s="2"/>
      <c r="EXC67" s="2"/>
      <c r="EXD67" s="2"/>
      <c r="EXE67" s="2"/>
      <c r="EXF67" s="2"/>
      <c r="EXG67" s="2"/>
      <c r="EXH67" s="2"/>
      <c r="EXI67" s="2"/>
      <c r="EXJ67" s="2"/>
      <c r="EXK67" s="2"/>
      <c r="EXL67" s="2"/>
      <c r="EXM67" s="2"/>
      <c r="EXN67" s="2"/>
      <c r="EXO67" s="2"/>
      <c r="EXP67" s="2"/>
      <c r="EXQ67" s="2"/>
      <c r="EXR67" s="2"/>
      <c r="EXS67" s="2"/>
      <c r="EXT67" s="2"/>
      <c r="EXU67" s="2"/>
      <c r="EXV67" s="2"/>
      <c r="EXW67" s="2"/>
      <c r="EXX67" s="2"/>
      <c r="EXY67" s="2"/>
      <c r="EXZ67" s="2"/>
      <c r="EYA67" s="2"/>
      <c r="EYB67" s="2"/>
      <c r="EYC67" s="2"/>
      <c r="EYD67" s="2"/>
      <c r="EYE67" s="2"/>
      <c r="EYF67" s="2"/>
      <c r="EYG67" s="2"/>
      <c r="EYH67" s="2"/>
      <c r="EYI67" s="2"/>
      <c r="EYJ67" s="2"/>
      <c r="EYK67" s="2"/>
      <c r="EYL67" s="2"/>
      <c r="EYM67" s="2"/>
      <c r="EYN67" s="2"/>
      <c r="EYO67" s="2"/>
      <c r="EYP67" s="2"/>
      <c r="EYQ67" s="2"/>
      <c r="EYR67" s="2"/>
      <c r="EYS67" s="2"/>
      <c r="EYT67" s="2"/>
      <c r="EYU67" s="2"/>
      <c r="EYV67" s="2"/>
      <c r="EYW67" s="2"/>
      <c r="EYX67" s="2"/>
      <c r="EYY67" s="2"/>
      <c r="EYZ67" s="2"/>
      <c r="EZA67" s="2"/>
      <c r="EZB67" s="2"/>
      <c r="EZC67" s="2"/>
      <c r="EZD67" s="2"/>
      <c r="EZE67" s="2"/>
      <c r="EZF67" s="2"/>
      <c r="EZG67" s="2"/>
      <c r="EZH67" s="2"/>
      <c r="EZI67" s="2"/>
      <c r="EZJ67" s="2"/>
      <c r="EZK67" s="2"/>
      <c r="EZL67" s="2"/>
      <c r="EZM67" s="2"/>
      <c r="EZN67" s="2"/>
      <c r="EZO67" s="2"/>
      <c r="EZP67" s="2"/>
      <c r="EZQ67" s="2"/>
      <c r="EZR67" s="2"/>
      <c r="EZS67" s="2"/>
      <c r="EZT67" s="2"/>
      <c r="EZU67" s="2"/>
      <c r="EZV67" s="2"/>
      <c r="EZW67" s="2"/>
      <c r="EZX67" s="2"/>
      <c r="EZY67" s="2"/>
      <c r="EZZ67" s="2"/>
      <c r="FAA67" s="2"/>
      <c r="FAB67" s="2"/>
      <c r="FAC67" s="2"/>
      <c r="FAD67" s="2"/>
      <c r="FAE67" s="2"/>
      <c r="FAF67" s="2"/>
      <c r="FAG67" s="2"/>
      <c r="FAH67" s="2"/>
      <c r="FAI67" s="2"/>
      <c r="FAJ67" s="2"/>
      <c r="FAK67" s="2"/>
      <c r="FAL67" s="2"/>
      <c r="FAM67" s="2"/>
      <c r="FAN67" s="2"/>
      <c r="FAO67" s="2"/>
      <c r="FAP67" s="2"/>
      <c r="FAQ67" s="2"/>
      <c r="FAR67" s="2"/>
      <c r="FAS67" s="2"/>
      <c r="FAT67" s="2"/>
      <c r="FAU67" s="2"/>
      <c r="FAV67" s="2"/>
      <c r="FAW67" s="2"/>
      <c r="FAX67" s="2"/>
      <c r="FAY67" s="2"/>
      <c r="FAZ67" s="2"/>
      <c r="FBA67" s="2"/>
      <c r="FBB67" s="2"/>
      <c r="FBC67" s="2"/>
      <c r="FBD67" s="2"/>
      <c r="FBE67" s="2"/>
      <c r="FBF67" s="2"/>
      <c r="FBG67" s="2"/>
      <c r="FBH67" s="2"/>
      <c r="FBI67" s="2"/>
      <c r="FBJ67" s="2"/>
      <c r="FBK67" s="2"/>
      <c r="FBL67" s="2"/>
      <c r="FBM67" s="2"/>
      <c r="FBN67" s="2"/>
      <c r="FBO67" s="2"/>
      <c r="FBP67" s="2"/>
      <c r="FBQ67" s="2"/>
      <c r="FBR67" s="2"/>
      <c r="FBS67" s="2"/>
      <c r="FBT67" s="2"/>
      <c r="FBU67" s="2"/>
      <c r="FBV67" s="2"/>
      <c r="FBW67" s="2"/>
      <c r="FBX67" s="2"/>
      <c r="FBY67" s="2"/>
      <c r="FBZ67" s="2"/>
      <c r="FCA67" s="2"/>
      <c r="FCB67" s="2"/>
      <c r="FCC67" s="2"/>
      <c r="FCD67" s="2"/>
      <c r="FCE67" s="2"/>
      <c r="FCF67" s="2"/>
      <c r="FCG67" s="2"/>
      <c r="FCH67" s="2"/>
      <c r="FCI67" s="2"/>
      <c r="FCJ67" s="2"/>
      <c r="FCK67" s="2"/>
      <c r="FCL67" s="2"/>
      <c r="FCM67" s="2"/>
      <c r="FCN67" s="2"/>
      <c r="FCO67" s="2"/>
      <c r="FCP67" s="2"/>
      <c r="FCQ67" s="2"/>
      <c r="FCR67" s="2"/>
      <c r="FCS67" s="2"/>
      <c r="FCT67" s="2"/>
      <c r="FCU67" s="2"/>
      <c r="FCV67" s="2"/>
      <c r="FCW67" s="2"/>
      <c r="FCX67" s="2"/>
      <c r="FCY67" s="2"/>
      <c r="FCZ67" s="2"/>
      <c r="FDA67" s="2"/>
      <c r="FDB67" s="2"/>
      <c r="FDC67" s="2"/>
      <c r="FDD67" s="2"/>
      <c r="FDE67" s="2"/>
      <c r="FDF67" s="2"/>
      <c r="FDG67" s="2"/>
      <c r="FDH67" s="2"/>
      <c r="FDI67" s="2"/>
      <c r="FDJ67" s="2"/>
      <c r="FDK67" s="2"/>
      <c r="FDL67" s="2"/>
      <c r="FDM67" s="2"/>
      <c r="FDN67" s="2"/>
      <c r="FDO67" s="2"/>
      <c r="FDP67" s="2"/>
      <c r="FDQ67" s="2"/>
      <c r="FDR67" s="2"/>
      <c r="FDS67" s="2"/>
      <c r="FDT67" s="2"/>
      <c r="FDU67" s="2"/>
      <c r="FDV67" s="2"/>
      <c r="FDW67" s="2"/>
      <c r="FDX67" s="2"/>
      <c r="FDY67" s="2"/>
      <c r="FDZ67" s="2"/>
      <c r="FEA67" s="2"/>
      <c r="FEB67" s="2"/>
      <c r="FEC67" s="2"/>
      <c r="FED67" s="2"/>
      <c r="FEE67" s="2"/>
      <c r="FEF67" s="2"/>
      <c r="FEG67" s="2"/>
      <c r="FEH67" s="2"/>
      <c r="FEI67" s="2"/>
      <c r="FEJ67" s="2"/>
      <c r="FEK67" s="2"/>
      <c r="FEL67" s="2"/>
      <c r="FEM67" s="2"/>
      <c r="FEN67" s="2"/>
      <c r="FEO67" s="2"/>
      <c r="FEP67" s="2"/>
      <c r="FEQ67" s="2"/>
      <c r="FER67" s="2"/>
      <c r="FES67" s="2"/>
      <c r="FET67" s="2"/>
      <c r="FEU67" s="2"/>
      <c r="FEV67" s="2"/>
      <c r="FEW67" s="2"/>
      <c r="FEX67" s="2"/>
      <c r="FEY67" s="2"/>
      <c r="FEZ67" s="2"/>
      <c r="FFA67" s="2"/>
      <c r="FFB67" s="2"/>
      <c r="FFC67" s="2"/>
      <c r="FFD67" s="2"/>
      <c r="FFE67" s="2"/>
      <c r="FFF67" s="2"/>
      <c r="FFG67" s="2"/>
      <c r="FFH67" s="2"/>
      <c r="FFI67" s="2"/>
      <c r="FFJ67" s="2"/>
      <c r="FFK67" s="2"/>
      <c r="FFL67" s="2"/>
      <c r="FFM67" s="2"/>
      <c r="FFN67" s="2"/>
      <c r="FFO67" s="2"/>
      <c r="FFP67" s="2"/>
      <c r="FFQ67" s="2"/>
      <c r="FFR67" s="2"/>
      <c r="FFS67" s="2"/>
      <c r="FFT67" s="2"/>
      <c r="FFU67" s="2"/>
      <c r="FFV67" s="2"/>
      <c r="FFW67" s="2"/>
      <c r="FFX67" s="2"/>
      <c r="FFY67" s="2"/>
      <c r="FFZ67" s="2"/>
      <c r="FGA67" s="2"/>
      <c r="FGB67" s="2"/>
      <c r="FGC67" s="2"/>
      <c r="FGD67" s="2"/>
      <c r="FGE67" s="2"/>
      <c r="FGF67" s="2"/>
      <c r="FGG67" s="2"/>
      <c r="FGH67" s="2"/>
      <c r="FGI67" s="2"/>
      <c r="FGJ67" s="2"/>
      <c r="FGK67" s="2"/>
      <c r="FGL67" s="2"/>
      <c r="FGM67" s="2"/>
      <c r="FGN67" s="2"/>
      <c r="FGO67" s="2"/>
      <c r="FGP67" s="2"/>
      <c r="FGQ67" s="2"/>
      <c r="FGR67" s="2"/>
      <c r="FGS67" s="2"/>
      <c r="FGT67" s="2"/>
      <c r="FGU67" s="2"/>
      <c r="FGV67" s="2"/>
      <c r="FGW67" s="2"/>
      <c r="FGX67" s="2"/>
      <c r="FGY67" s="2"/>
      <c r="FGZ67" s="2"/>
      <c r="FHA67" s="2"/>
      <c r="FHB67" s="2"/>
      <c r="FHC67" s="2"/>
      <c r="FHD67" s="2"/>
      <c r="FHE67" s="2"/>
      <c r="FHF67" s="2"/>
      <c r="FHG67" s="2"/>
      <c r="FHH67" s="2"/>
      <c r="FHI67" s="2"/>
      <c r="FHJ67" s="2"/>
      <c r="FHK67" s="2"/>
      <c r="FHL67" s="2"/>
      <c r="FHM67" s="2"/>
      <c r="FHN67" s="2"/>
      <c r="FHO67" s="2"/>
      <c r="FHP67" s="2"/>
      <c r="FHQ67" s="2"/>
      <c r="FHR67" s="2"/>
      <c r="FHS67" s="2"/>
      <c r="FHT67" s="2"/>
      <c r="FHU67" s="2"/>
      <c r="FHV67" s="2"/>
      <c r="FHW67" s="2"/>
      <c r="FHX67" s="2"/>
      <c r="FHY67" s="2"/>
      <c r="FHZ67" s="2"/>
      <c r="FIA67" s="2"/>
      <c r="FIB67" s="2"/>
      <c r="FIC67" s="2"/>
      <c r="FID67" s="2"/>
      <c r="FIE67" s="2"/>
      <c r="FIF67" s="2"/>
      <c r="FIG67" s="2"/>
      <c r="FIH67" s="2"/>
      <c r="FII67" s="2"/>
      <c r="FIJ67" s="2"/>
      <c r="FIK67" s="2"/>
      <c r="FIL67" s="2"/>
      <c r="FIM67" s="2"/>
      <c r="FIN67" s="2"/>
      <c r="FIO67" s="2"/>
      <c r="FIP67" s="2"/>
      <c r="FIQ67" s="2"/>
      <c r="FIR67" s="2"/>
      <c r="FIS67" s="2"/>
      <c r="FIT67" s="2"/>
      <c r="FIU67" s="2"/>
      <c r="FIV67" s="2"/>
      <c r="FIW67" s="2"/>
      <c r="FIX67" s="2"/>
      <c r="FIY67" s="2"/>
      <c r="FIZ67" s="2"/>
      <c r="FJA67" s="2"/>
      <c r="FJB67" s="2"/>
      <c r="FJC67" s="2"/>
      <c r="FJD67" s="2"/>
      <c r="FJE67" s="2"/>
      <c r="FJF67" s="2"/>
      <c r="FJG67" s="2"/>
      <c r="FJH67" s="2"/>
      <c r="FJI67" s="2"/>
      <c r="FJJ67" s="2"/>
      <c r="FJK67" s="2"/>
      <c r="FJL67" s="2"/>
      <c r="FJM67" s="2"/>
      <c r="FJN67" s="2"/>
      <c r="FJO67" s="2"/>
      <c r="FJP67" s="2"/>
      <c r="FJQ67" s="2"/>
      <c r="FJR67" s="2"/>
      <c r="FJS67" s="2"/>
      <c r="FJT67" s="2"/>
      <c r="FJU67" s="2"/>
      <c r="FJV67" s="2"/>
      <c r="FJW67" s="2"/>
      <c r="FJX67" s="2"/>
      <c r="FJY67" s="2"/>
      <c r="FJZ67" s="2"/>
      <c r="FKA67" s="2"/>
      <c r="FKB67" s="2"/>
      <c r="FKC67" s="2"/>
      <c r="FKD67" s="2"/>
      <c r="FKE67" s="2"/>
      <c r="FKF67" s="2"/>
      <c r="FKG67" s="2"/>
      <c r="FKH67" s="2"/>
      <c r="FKI67" s="2"/>
      <c r="FKJ67" s="2"/>
      <c r="FKK67" s="2"/>
      <c r="FKL67" s="2"/>
      <c r="FKM67" s="2"/>
      <c r="FKN67" s="2"/>
      <c r="FKO67" s="2"/>
      <c r="FKP67" s="2"/>
      <c r="FKQ67" s="2"/>
      <c r="FKR67" s="2"/>
      <c r="FKS67" s="2"/>
      <c r="FKT67" s="2"/>
      <c r="FKU67" s="2"/>
      <c r="FKV67" s="2"/>
      <c r="FKW67" s="2"/>
      <c r="FKX67" s="2"/>
      <c r="FKY67" s="2"/>
      <c r="FKZ67" s="2"/>
      <c r="FLA67" s="2"/>
      <c r="FLB67" s="2"/>
      <c r="FLC67" s="2"/>
      <c r="FLD67" s="2"/>
      <c r="FLE67" s="2"/>
      <c r="FLF67" s="2"/>
      <c r="FLG67" s="2"/>
      <c r="FLH67" s="2"/>
      <c r="FLI67" s="2"/>
      <c r="FLJ67" s="2"/>
      <c r="FLK67" s="2"/>
      <c r="FLL67" s="2"/>
      <c r="FLM67" s="2"/>
      <c r="FLN67" s="2"/>
      <c r="FLO67" s="2"/>
      <c r="FLP67" s="2"/>
      <c r="FLQ67" s="2"/>
      <c r="FLR67" s="2"/>
      <c r="FLS67" s="2"/>
      <c r="FLT67" s="2"/>
      <c r="FLU67" s="2"/>
      <c r="FLV67" s="2"/>
      <c r="FLW67" s="2"/>
      <c r="FLX67" s="2"/>
      <c r="FLY67" s="2"/>
      <c r="FLZ67" s="2"/>
      <c r="FMA67" s="2"/>
      <c r="FMB67" s="2"/>
      <c r="FMC67" s="2"/>
      <c r="FMD67" s="2"/>
      <c r="FME67" s="2"/>
      <c r="FMF67" s="2"/>
      <c r="FMG67" s="2"/>
      <c r="FMH67" s="2"/>
      <c r="FMI67" s="2"/>
      <c r="FMJ67" s="2"/>
      <c r="FMK67" s="2"/>
      <c r="FML67" s="2"/>
      <c r="FMM67" s="2"/>
      <c r="FMN67" s="2"/>
      <c r="FMO67" s="2"/>
      <c r="FMP67" s="2"/>
      <c r="FMQ67" s="2"/>
      <c r="FMR67" s="2"/>
      <c r="FMS67" s="2"/>
      <c r="FMT67" s="2"/>
      <c r="FMU67" s="2"/>
      <c r="FMV67" s="2"/>
      <c r="FMW67" s="2"/>
      <c r="FMX67" s="2"/>
      <c r="FMY67" s="2"/>
      <c r="FMZ67" s="2"/>
      <c r="FNA67" s="2"/>
      <c r="FNB67" s="2"/>
      <c r="FNC67" s="2"/>
      <c r="FND67" s="2"/>
      <c r="FNE67" s="2"/>
      <c r="FNF67" s="2"/>
      <c r="FNG67" s="2"/>
      <c r="FNH67" s="2"/>
      <c r="FNI67" s="2"/>
      <c r="FNJ67" s="2"/>
      <c r="FNK67" s="2"/>
      <c r="FNL67" s="2"/>
      <c r="FNM67" s="2"/>
      <c r="FNN67" s="2"/>
      <c r="FNO67" s="2"/>
      <c r="FNP67" s="2"/>
      <c r="FNQ67" s="2"/>
      <c r="FNR67" s="2"/>
      <c r="FNS67" s="2"/>
      <c r="FNT67" s="2"/>
      <c r="FNU67" s="2"/>
      <c r="FNV67" s="2"/>
      <c r="FNW67" s="2"/>
      <c r="FNX67" s="2"/>
      <c r="FNY67" s="2"/>
      <c r="FNZ67" s="2"/>
      <c r="FOA67" s="2"/>
      <c r="FOB67" s="2"/>
      <c r="FOC67" s="2"/>
      <c r="FOD67" s="2"/>
      <c r="FOE67" s="2"/>
      <c r="FOF67" s="2"/>
      <c r="FOG67" s="2"/>
      <c r="FOH67" s="2"/>
      <c r="FOI67" s="2"/>
      <c r="FOJ67" s="2"/>
      <c r="FOK67" s="2"/>
      <c r="FOL67" s="2"/>
      <c r="FOM67" s="2"/>
      <c r="FON67" s="2"/>
      <c r="FOO67" s="2"/>
      <c r="FOP67" s="2"/>
      <c r="FOQ67" s="2"/>
      <c r="FOR67" s="2"/>
      <c r="FOS67" s="2"/>
      <c r="FOT67" s="2"/>
      <c r="FOU67" s="2"/>
      <c r="FOV67" s="2"/>
      <c r="FOW67" s="2"/>
      <c r="FOX67" s="2"/>
      <c r="FOY67" s="2"/>
      <c r="FOZ67" s="2"/>
      <c r="FPA67" s="2"/>
      <c r="FPB67" s="2"/>
      <c r="FPC67" s="2"/>
      <c r="FPD67" s="2"/>
      <c r="FPE67" s="2"/>
      <c r="FPF67" s="2"/>
      <c r="FPG67" s="2"/>
      <c r="FPH67" s="2"/>
      <c r="FPI67" s="2"/>
      <c r="FPJ67" s="2"/>
      <c r="FPK67" s="2"/>
      <c r="FPL67" s="2"/>
      <c r="FPM67" s="2"/>
      <c r="FPN67" s="2"/>
      <c r="FPO67" s="2"/>
      <c r="FPP67" s="2"/>
      <c r="FPQ67" s="2"/>
      <c r="FPR67" s="2"/>
      <c r="FPS67" s="2"/>
      <c r="FPT67" s="2"/>
      <c r="FPU67" s="2"/>
      <c r="FPV67" s="2"/>
      <c r="FPW67" s="2"/>
      <c r="FPX67" s="2"/>
      <c r="FPY67" s="2"/>
      <c r="FPZ67" s="2"/>
      <c r="FQA67" s="2"/>
      <c r="FQB67" s="2"/>
      <c r="FQC67" s="2"/>
      <c r="FQD67" s="2"/>
      <c r="FQE67" s="2"/>
      <c r="FQF67" s="2"/>
      <c r="FQG67" s="2"/>
      <c r="FQH67" s="2"/>
      <c r="FQI67" s="2"/>
      <c r="FQJ67" s="2"/>
      <c r="FQK67" s="2"/>
      <c r="FQL67" s="2"/>
      <c r="FQM67" s="2"/>
      <c r="FQN67" s="2"/>
      <c r="FQO67" s="2"/>
      <c r="FQP67" s="2"/>
      <c r="FQQ67" s="2"/>
      <c r="FQR67" s="2"/>
      <c r="FQS67" s="2"/>
      <c r="FQT67" s="2"/>
      <c r="FQU67" s="2"/>
      <c r="FQV67" s="2"/>
      <c r="FQW67" s="2"/>
      <c r="FQX67" s="2"/>
      <c r="FQY67" s="2"/>
      <c r="FQZ67" s="2"/>
      <c r="FRA67" s="2"/>
      <c r="FRB67" s="2"/>
      <c r="FRC67" s="2"/>
      <c r="FRD67" s="2"/>
      <c r="FRE67" s="2"/>
      <c r="FRF67" s="2"/>
      <c r="FRG67" s="2"/>
      <c r="FRH67" s="2"/>
      <c r="FRI67" s="2"/>
      <c r="FRJ67" s="2"/>
      <c r="FRK67" s="2"/>
      <c r="FRL67" s="2"/>
      <c r="FRM67" s="2"/>
      <c r="FRN67" s="2"/>
      <c r="FRO67" s="2"/>
      <c r="FRP67" s="2"/>
      <c r="FRQ67" s="2"/>
      <c r="FRR67" s="2"/>
      <c r="FRS67" s="2"/>
      <c r="FRT67" s="2"/>
      <c r="FRU67" s="2"/>
      <c r="FRV67" s="2"/>
      <c r="FRW67" s="2"/>
      <c r="FRX67" s="2"/>
      <c r="FRY67" s="2"/>
      <c r="FRZ67" s="2"/>
      <c r="FSA67" s="2"/>
      <c r="FSB67" s="2"/>
      <c r="FSC67" s="2"/>
      <c r="FSD67" s="2"/>
      <c r="FSE67" s="2"/>
      <c r="FSF67" s="2"/>
      <c r="FSG67" s="2"/>
      <c r="FSH67" s="2"/>
      <c r="FSI67" s="2"/>
      <c r="FSJ67" s="2"/>
      <c r="FSK67" s="2"/>
      <c r="FSL67" s="2"/>
      <c r="FSM67" s="2"/>
      <c r="FSN67" s="2"/>
      <c r="FSO67" s="2"/>
      <c r="FSP67" s="2"/>
      <c r="FSQ67" s="2"/>
      <c r="FSR67" s="2"/>
      <c r="FSS67" s="2"/>
      <c r="FST67" s="2"/>
      <c r="FSU67" s="2"/>
      <c r="FSV67" s="2"/>
      <c r="FSW67" s="2"/>
      <c r="FSX67" s="2"/>
      <c r="FSY67" s="2"/>
      <c r="FSZ67" s="2"/>
      <c r="FTA67" s="2"/>
      <c r="FTB67" s="2"/>
      <c r="FTC67" s="2"/>
      <c r="FTD67" s="2"/>
      <c r="FTE67" s="2"/>
      <c r="FTF67" s="2"/>
      <c r="FTG67" s="2"/>
      <c r="FTH67" s="2"/>
      <c r="FTI67" s="2"/>
      <c r="FTJ67" s="2"/>
      <c r="FTK67" s="2"/>
      <c r="FTL67" s="2"/>
      <c r="FTM67" s="2"/>
      <c r="FTN67" s="2"/>
      <c r="FTO67" s="2"/>
      <c r="FTP67" s="2"/>
      <c r="FTQ67" s="2"/>
      <c r="FTR67" s="2"/>
      <c r="FTS67" s="2"/>
      <c r="FTT67" s="2"/>
      <c r="FTU67" s="2"/>
      <c r="FTV67" s="2"/>
      <c r="FTW67" s="2"/>
      <c r="FTX67" s="2"/>
      <c r="FTY67" s="2"/>
      <c r="FTZ67" s="2"/>
      <c r="FUA67" s="2"/>
      <c r="FUB67" s="2"/>
      <c r="FUC67" s="2"/>
      <c r="FUD67" s="2"/>
      <c r="FUE67" s="2"/>
      <c r="FUF67" s="2"/>
      <c r="FUG67" s="2"/>
      <c r="FUH67" s="2"/>
      <c r="FUI67" s="2"/>
      <c r="FUJ67" s="2"/>
      <c r="FUK67" s="2"/>
      <c r="FUL67" s="2"/>
      <c r="FUM67" s="2"/>
      <c r="FUN67" s="2"/>
      <c r="FUO67" s="2"/>
      <c r="FUP67" s="2"/>
      <c r="FUQ67" s="2"/>
      <c r="FUR67" s="2"/>
      <c r="FUS67" s="2"/>
      <c r="FUT67" s="2"/>
      <c r="FUU67" s="2"/>
      <c r="FUV67" s="2"/>
      <c r="FUW67" s="2"/>
      <c r="FUX67" s="2"/>
      <c r="FUY67" s="2"/>
      <c r="FUZ67" s="2"/>
      <c r="FVA67" s="2"/>
      <c r="FVB67" s="2"/>
      <c r="FVC67" s="2"/>
      <c r="FVD67" s="2"/>
      <c r="FVE67" s="2"/>
      <c r="FVF67" s="2"/>
      <c r="FVG67" s="2"/>
      <c r="FVH67" s="2"/>
      <c r="FVI67" s="2"/>
      <c r="FVJ67" s="2"/>
      <c r="FVK67" s="2"/>
      <c r="FVL67" s="2"/>
      <c r="FVM67" s="2"/>
      <c r="FVN67" s="2"/>
      <c r="FVO67" s="2"/>
      <c r="FVP67" s="2"/>
      <c r="FVQ67" s="2"/>
      <c r="FVR67" s="2"/>
      <c r="FVS67" s="2"/>
      <c r="FVT67" s="2"/>
      <c r="FVU67" s="2"/>
      <c r="FVV67" s="2"/>
      <c r="FVW67" s="2"/>
      <c r="FVX67" s="2"/>
      <c r="FVY67" s="2"/>
      <c r="FVZ67" s="2"/>
      <c r="FWA67" s="2"/>
      <c r="FWB67" s="2"/>
      <c r="FWC67" s="2"/>
      <c r="FWD67" s="2"/>
      <c r="FWE67" s="2"/>
      <c r="FWF67" s="2"/>
      <c r="FWG67" s="2"/>
      <c r="FWH67" s="2"/>
      <c r="FWI67" s="2"/>
      <c r="FWJ67" s="2"/>
      <c r="FWK67" s="2"/>
      <c r="FWL67" s="2"/>
      <c r="FWM67" s="2"/>
      <c r="FWN67" s="2"/>
      <c r="FWO67" s="2"/>
      <c r="FWP67" s="2"/>
      <c r="FWQ67" s="2"/>
      <c r="FWR67" s="2"/>
      <c r="FWS67" s="2"/>
      <c r="FWT67" s="2"/>
      <c r="FWU67" s="2"/>
      <c r="FWV67" s="2"/>
      <c r="FWW67" s="2"/>
      <c r="FWX67" s="2"/>
      <c r="FWY67" s="2"/>
      <c r="FWZ67" s="2"/>
      <c r="FXA67" s="2"/>
      <c r="FXB67" s="2"/>
      <c r="FXC67" s="2"/>
      <c r="FXD67" s="2"/>
      <c r="FXE67" s="2"/>
      <c r="FXF67" s="2"/>
      <c r="FXG67" s="2"/>
      <c r="FXH67" s="2"/>
      <c r="FXI67" s="2"/>
      <c r="FXJ67" s="2"/>
      <c r="FXK67" s="2"/>
      <c r="FXL67" s="2"/>
      <c r="FXM67" s="2"/>
      <c r="FXN67" s="2"/>
      <c r="FXO67" s="2"/>
      <c r="FXP67" s="2"/>
      <c r="FXQ67" s="2"/>
      <c r="FXR67" s="2"/>
      <c r="FXS67" s="2"/>
      <c r="FXT67" s="2"/>
      <c r="FXU67" s="2"/>
      <c r="FXV67" s="2"/>
      <c r="FXW67" s="2"/>
      <c r="FXX67" s="2"/>
      <c r="FXY67" s="2"/>
      <c r="FXZ67" s="2"/>
      <c r="FYA67" s="2"/>
      <c r="FYB67" s="2"/>
      <c r="FYC67" s="2"/>
      <c r="FYD67" s="2"/>
      <c r="FYE67" s="2"/>
      <c r="FYF67" s="2"/>
      <c r="FYG67" s="2"/>
      <c r="FYH67" s="2"/>
      <c r="FYI67" s="2"/>
      <c r="FYJ67" s="2"/>
      <c r="FYK67" s="2"/>
      <c r="FYL67" s="2"/>
      <c r="FYM67" s="2"/>
      <c r="FYN67" s="2"/>
      <c r="FYO67" s="2"/>
      <c r="FYP67" s="2"/>
      <c r="FYQ67" s="2"/>
      <c r="FYR67" s="2"/>
      <c r="FYS67" s="2"/>
      <c r="FYT67" s="2"/>
      <c r="FYU67" s="2"/>
      <c r="FYV67" s="2"/>
      <c r="FYW67" s="2"/>
      <c r="FYX67" s="2"/>
      <c r="FYY67" s="2"/>
      <c r="FYZ67" s="2"/>
      <c r="FZA67" s="2"/>
      <c r="FZB67" s="2"/>
      <c r="FZC67" s="2"/>
      <c r="FZD67" s="2"/>
      <c r="FZE67" s="2"/>
      <c r="FZF67" s="2"/>
      <c r="FZG67" s="2"/>
      <c r="FZH67" s="2"/>
      <c r="FZI67" s="2"/>
      <c r="FZJ67" s="2"/>
      <c r="FZK67" s="2"/>
      <c r="FZL67" s="2"/>
      <c r="FZM67" s="2"/>
      <c r="FZN67" s="2"/>
      <c r="FZO67" s="2"/>
      <c r="FZP67" s="2"/>
      <c r="FZQ67" s="2"/>
      <c r="FZR67" s="2"/>
      <c r="FZS67" s="2"/>
      <c r="FZT67" s="2"/>
      <c r="FZU67" s="2"/>
      <c r="FZV67" s="2"/>
      <c r="FZW67" s="2"/>
      <c r="FZX67" s="2"/>
      <c r="FZY67" s="2"/>
      <c r="FZZ67" s="2"/>
      <c r="GAA67" s="2"/>
      <c r="GAB67" s="2"/>
      <c r="GAC67" s="2"/>
      <c r="GAD67" s="2"/>
      <c r="GAE67" s="2"/>
      <c r="GAF67" s="2"/>
      <c r="GAG67" s="2"/>
      <c r="GAH67" s="2"/>
      <c r="GAI67" s="2"/>
      <c r="GAJ67" s="2"/>
      <c r="GAK67" s="2"/>
      <c r="GAL67" s="2"/>
      <c r="GAM67" s="2"/>
      <c r="GAN67" s="2"/>
      <c r="GAO67" s="2"/>
      <c r="GAP67" s="2"/>
      <c r="GAQ67" s="2"/>
      <c r="GAR67" s="2"/>
      <c r="GAS67" s="2"/>
      <c r="GAT67" s="2"/>
      <c r="GAU67" s="2"/>
      <c r="GAV67" s="2"/>
      <c r="GAW67" s="2"/>
      <c r="GAX67" s="2"/>
      <c r="GAY67" s="2"/>
      <c r="GAZ67" s="2"/>
      <c r="GBA67" s="2"/>
      <c r="GBB67" s="2"/>
      <c r="GBC67" s="2"/>
      <c r="GBD67" s="2"/>
      <c r="GBE67" s="2"/>
      <c r="GBF67" s="2"/>
      <c r="GBG67" s="2"/>
      <c r="GBH67" s="2"/>
      <c r="GBI67" s="2"/>
      <c r="GBJ67" s="2"/>
      <c r="GBK67" s="2"/>
      <c r="GBL67" s="2"/>
      <c r="GBM67" s="2"/>
      <c r="GBN67" s="2"/>
      <c r="GBO67" s="2"/>
      <c r="GBP67" s="2"/>
      <c r="GBQ67" s="2"/>
      <c r="GBR67" s="2"/>
      <c r="GBS67" s="2"/>
      <c r="GBT67" s="2"/>
      <c r="GBU67" s="2"/>
      <c r="GBV67" s="2"/>
      <c r="GBW67" s="2"/>
      <c r="GBX67" s="2"/>
      <c r="GBY67" s="2"/>
      <c r="GBZ67" s="2"/>
      <c r="GCA67" s="2"/>
      <c r="GCB67" s="2"/>
      <c r="GCC67" s="2"/>
      <c r="GCD67" s="2"/>
      <c r="GCE67" s="2"/>
      <c r="GCF67" s="2"/>
      <c r="GCG67" s="2"/>
      <c r="GCH67" s="2"/>
      <c r="GCI67" s="2"/>
      <c r="GCJ67" s="2"/>
      <c r="GCK67" s="2"/>
      <c r="GCL67" s="2"/>
      <c r="GCM67" s="2"/>
      <c r="GCN67" s="2"/>
      <c r="GCO67" s="2"/>
      <c r="GCP67" s="2"/>
      <c r="GCQ67" s="2"/>
      <c r="GCR67" s="2"/>
      <c r="GCS67" s="2"/>
      <c r="GCT67" s="2"/>
      <c r="GCU67" s="2"/>
      <c r="GCV67" s="2"/>
      <c r="GCW67" s="2"/>
      <c r="GCX67" s="2"/>
      <c r="GCY67" s="2"/>
      <c r="GCZ67" s="2"/>
      <c r="GDA67" s="2"/>
      <c r="GDB67" s="2"/>
      <c r="GDC67" s="2"/>
      <c r="GDD67" s="2"/>
      <c r="GDE67" s="2"/>
      <c r="GDF67" s="2"/>
      <c r="GDG67" s="2"/>
      <c r="GDH67" s="2"/>
      <c r="GDI67" s="2"/>
      <c r="GDJ67" s="2"/>
      <c r="GDK67" s="2"/>
      <c r="GDL67" s="2"/>
      <c r="GDM67" s="2"/>
      <c r="GDN67" s="2"/>
      <c r="GDO67" s="2"/>
      <c r="GDP67" s="2"/>
      <c r="GDQ67" s="2"/>
      <c r="GDR67" s="2"/>
      <c r="GDS67" s="2"/>
      <c r="GDT67" s="2"/>
      <c r="GDU67" s="2"/>
      <c r="GDV67" s="2"/>
      <c r="GDW67" s="2"/>
      <c r="GDX67" s="2"/>
      <c r="GDY67" s="2"/>
      <c r="GDZ67" s="2"/>
      <c r="GEA67" s="2"/>
      <c r="GEB67" s="2"/>
      <c r="GEC67" s="2"/>
      <c r="GED67" s="2"/>
      <c r="GEE67" s="2"/>
      <c r="GEF67" s="2"/>
      <c r="GEG67" s="2"/>
      <c r="GEH67" s="2"/>
      <c r="GEI67" s="2"/>
      <c r="GEJ67" s="2"/>
      <c r="GEK67" s="2"/>
      <c r="GEL67" s="2"/>
      <c r="GEM67" s="2"/>
      <c r="GEN67" s="2"/>
      <c r="GEO67" s="2"/>
      <c r="GEP67" s="2"/>
      <c r="GEQ67" s="2"/>
      <c r="GER67" s="2"/>
      <c r="GES67" s="2"/>
      <c r="GET67" s="2"/>
      <c r="GEU67" s="2"/>
      <c r="GEV67" s="2"/>
      <c r="GEW67" s="2"/>
      <c r="GEX67" s="2"/>
      <c r="GEY67" s="2"/>
      <c r="GEZ67" s="2"/>
      <c r="GFA67" s="2"/>
      <c r="GFB67" s="2"/>
      <c r="GFC67" s="2"/>
      <c r="GFD67" s="2"/>
      <c r="GFE67" s="2"/>
      <c r="GFF67" s="2"/>
      <c r="GFG67" s="2"/>
      <c r="GFH67" s="2"/>
      <c r="GFI67" s="2"/>
      <c r="GFJ67" s="2"/>
      <c r="GFK67" s="2"/>
      <c r="GFL67" s="2"/>
      <c r="GFM67" s="2"/>
      <c r="GFN67" s="2"/>
      <c r="GFO67" s="2"/>
      <c r="GFP67" s="2"/>
      <c r="GFQ67" s="2"/>
      <c r="GFR67" s="2"/>
      <c r="GFS67" s="2"/>
      <c r="GFT67" s="2"/>
      <c r="GFU67" s="2"/>
      <c r="GFV67" s="2"/>
      <c r="GFW67" s="2"/>
      <c r="GFX67" s="2"/>
      <c r="GFY67" s="2"/>
      <c r="GFZ67" s="2"/>
      <c r="GGA67" s="2"/>
      <c r="GGB67" s="2"/>
      <c r="GGC67" s="2"/>
      <c r="GGD67" s="2"/>
      <c r="GGE67" s="2"/>
      <c r="GGF67" s="2"/>
      <c r="GGG67" s="2"/>
      <c r="GGH67" s="2"/>
      <c r="GGI67" s="2"/>
      <c r="GGJ67" s="2"/>
      <c r="GGK67" s="2"/>
      <c r="GGL67" s="2"/>
      <c r="GGM67" s="2"/>
      <c r="GGN67" s="2"/>
      <c r="GGO67" s="2"/>
      <c r="GGP67" s="2"/>
      <c r="GGQ67" s="2"/>
      <c r="GGR67" s="2"/>
      <c r="GGS67" s="2"/>
      <c r="GGT67" s="2"/>
      <c r="GGU67" s="2"/>
      <c r="GGV67" s="2"/>
      <c r="GGW67" s="2"/>
      <c r="GGX67" s="2"/>
      <c r="GGY67" s="2"/>
      <c r="GGZ67" s="2"/>
      <c r="GHA67" s="2"/>
      <c r="GHB67" s="2"/>
      <c r="GHC67" s="2"/>
      <c r="GHD67" s="2"/>
      <c r="GHE67" s="2"/>
      <c r="GHF67" s="2"/>
      <c r="GHG67" s="2"/>
      <c r="GHH67" s="2"/>
      <c r="GHI67" s="2"/>
      <c r="GHJ67" s="2"/>
      <c r="GHK67" s="2"/>
      <c r="GHL67" s="2"/>
      <c r="GHM67" s="2"/>
      <c r="GHN67" s="2"/>
      <c r="GHO67" s="2"/>
      <c r="GHP67" s="2"/>
      <c r="GHQ67" s="2"/>
      <c r="GHR67" s="2"/>
      <c r="GHS67" s="2"/>
      <c r="GHT67" s="2"/>
      <c r="GHU67" s="2"/>
      <c r="GHV67" s="2"/>
      <c r="GHW67" s="2"/>
      <c r="GHX67" s="2"/>
      <c r="GHY67" s="2"/>
      <c r="GHZ67" s="2"/>
      <c r="GIA67" s="2"/>
      <c r="GIB67" s="2"/>
      <c r="GIC67" s="2"/>
      <c r="GID67" s="2"/>
      <c r="GIE67" s="2"/>
      <c r="GIF67" s="2"/>
      <c r="GIG67" s="2"/>
      <c r="GIH67" s="2"/>
      <c r="GII67" s="2"/>
      <c r="GIJ67" s="2"/>
      <c r="GIK67" s="2"/>
      <c r="GIL67" s="2"/>
      <c r="GIM67" s="2"/>
      <c r="GIN67" s="2"/>
      <c r="GIO67" s="2"/>
      <c r="GIP67" s="2"/>
      <c r="GIQ67" s="2"/>
      <c r="GIR67" s="2"/>
      <c r="GIS67" s="2"/>
      <c r="GIT67" s="2"/>
      <c r="GIU67" s="2"/>
      <c r="GIV67" s="2"/>
      <c r="GIW67" s="2"/>
      <c r="GIX67" s="2"/>
      <c r="GIY67" s="2"/>
      <c r="GIZ67" s="2"/>
      <c r="GJA67" s="2"/>
      <c r="GJB67" s="2"/>
      <c r="GJC67" s="2"/>
      <c r="GJD67" s="2"/>
      <c r="GJE67" s="2"/>
      <c r="GJF67" s="2"/>
      <c r="GJG67" s="2"/>
      <c r="GJH67" s="2"/>
      <c r="GJI67" s="2"/>
      <c r="GJJ67" s="2"/>
      <c r="GJK67" s="2"/>
      <c r="GJL67" s="2"/>
      <c r="GJM67" s="2"/>
      <c r="GJN67" s="2"/>
      <c r="GJO67" s="2"/>
      <c r="GJP67" s="2"/>
      <c r="GJQ67" s="2"/>
      <c r="GJR67" s="2"/>
      <c r="GJS67" s="2"/>
      <c r="GJT67" s="2"/>
      <c r="GJU67" s="2"/>
      <c r="GJV67" s="2"/>
      <c r="GJW67" s="2"/>
      <c r="GJX67" s="2"/>
      <c r="GJY67" s="2"/>
      <c r="GJZ67" s="2"/>
      <c r="GKA67" s="2"/>
      <c r="GKB67" s="2"/>
      <c r="GKC67" s="2"/>
      <c r="GKD67" s="2"/>
      <c r="GKE67" s="2"/>
      <c r="GKF67" s="2"/>
      <c r="GKG67" s="2"/>
      <c r="GKH67" s="2"/>
      <c r="GKI67" s="2"/>
      <c r="GKJ67" s="2"/>
      <c r="GKK67" s="2"/>
      <c r="GKL67" s="2"/>
      <c r="GKM67" s="2"/>
      <c r="GKN67" s="2"/>
      <c r="GKO67" s="2"/>
      <c r="GKP67" s="2"/>
      <c r="GKQ67" s="2"/>
      <c r="GKR67" s="2"/>
      <c r="GKS67" s="2"/>
      <c r="GKT67" s="2"/>
      <c r="GKU67" s="2"/>
      <c r="GKV67" s="2"/>
      <c r="GKW67" s="2"/>
      <c r="GKX67" s="2"/>
      <c r="GKY67" s="2"/>
      <c r="GKZ67" s="2"/>
      <c r="GLA67" s="2"/>
      <c r="GLB67" s="2"/>
      <c r="GLC67" s="2"/>
      <c r="GLD67" s="2"/>
      <c r="GLE67" s="2"/>
      <c r="GLF67" s="2"/>
      <c r="GLG67" s="2"/>
      <c r="GLH67" s="2"/>
      <c r="GLI67" s="2"/>
      <c r="GLJ67" s="2"/>
      <c r="GLK67" s="2"/>
      <c r="GLL67" s="2"/>
      <c r="GLM67" s="2"/>
      <c r="GLN67" s="2"/>
      <c r="GLO67" s="2"/>
      <c r="GLP67" s="2"/>
      <c r="GLQ67" s="2"/>
      <c r="GLR67" s="2"/>
      <c r="GLS67" s="2"/>
      <c r="GLT67" s="2"/>
      <c r="GLU67" s="2"/>
      <c r="GLV67" s="2"/>
      <c r="GLW67" s="2"/>
      <c r="GLX67" s="2"/>
      <c r="GLY67" s="2"/>
      <c r="GLZ67" s="2"/>
      <c r="GMA67" s="2"/>
      <c r="GMB67" s="2"/>
      <c r="GMC67" s="2"/>
      <c r="GMD67" s="2"/>
      <c r="GME67" s="2"/>
      <c r="GMF67" s="2"/>
      <c r="GMG67" s="2"/>
      <c r="GMH67" s="2"/>
      <c r="GMI67" s="2"/>
      <c r="GMJ67" s="2"/>
      <c r="GMK67" s="2"/>
      <c r="GML67" s="2"/>
      <c r="GMM67" s="2"/>
      <c r="GMN67" s="2"/>
      <c r="GMO67" s="2"/>
      <c r="GMP67" s="2"/>
      <c r="GMQ67" s="2"/>
      <c r="GMR67" s="2"/>
      <c r="GMS67" s="2"/>
      <c r="GMT67" s="2"/>
      <c r="GMU67" s="2"/>
      <c r="GMV67" s="2"/>
      <c r="GMW67" s="2"/>
      <c r="GMX67" s="2"/>
      <c r="GMY67" s="2"/>
      <c r="GMZ67" s="2"/>
      <c r="GNA67" s="2"/>
      <c r="GNB67" s="2"/>
      <c r="GNC67" s="2"/>
      <c r="GND67" s="2"/>
      <c r="GNE67" s="2"/>
      <c r="GNF67" s="2"/>
      <c r="GNG67" s="2"/>
      <c r="GNH67" s="2"/>
      <c r="GNI67" s="2"/>
      <c r="GNJ67" s="2"/>
      <c r="GNK67" s="2"/>
      <c r="GNL67" s="2"/>
      <c r="GNM67" s="2"/>
      <c r="GNN67" s="2"/>
      <c r="GNO67" s="2"/>
      <c r="GNP67" s="2"/>
      <c r="GNQ67" s="2"/>
      <c r="GNR67" s="2"/>
      <c r="GNS67" s="2"/>
      <c r="GNT67" s="2"/>
      <c r="GNU67" s="2"/>
      <c r="GNV67" s="2"/>
      <c r="GNW67" s="2"/>
      <c r="GNX67" s="2"/>
      <c r="GNY67" s="2"/>
      <c r="GNZ67" s="2"/>
      <c r="GOA67" s="2"/>
      <c r="GOB67" s="2"/>
      <c r="GOC67" s="2"/>
      <c r="GOD67" s="2"/>
      <c r="GOE67" s="2"/>
      <c r="GOF67" s="2"/>
      <c r="GOG67" s="2"/>
      <c r="GOH67" s="2"/>
      <c r="GOI67" s="2"/>
      <c r="GOJ67" s="2"/>
      <c r="GOK67" s="2"/>
      <c r="GOL67" s="2"/>
      <c r="GOM67" s="2"/>
      <c r="GON67" s="2"/>
      <c r="GOO67" s="2"/>
      <c r="GOP67" s="2"/>
      <c r="GOQ67" s="2"/>
      <c r="GOR67" s="2"/>
      <c r="GOS67" s="2"/>
      <c r="GOT67" s="2"/>
      <c r="GOU67" s="2"/>
      <c r="GOV67" s="2"/>
      <c r="GOW67" s="2"/>
      <c r="GOX67" s="2"/>
      <c r="GOY67" s="2"/>
      <c r="GOZ67" s="2"/>
      <c r="GPA67" s="2"/>
      <c r="GPB67" s="2"/>
      <c r="GPC67" s="2"/>
      <c r="GPD67" s="2"/>
      <c r="GPE67" s="2"/>
      <c r="GPF67" s="2"/>
      <c r="GPG67" s="2"/>
      <c r="GPH67" s="2"/>
      <c r="GPI67" s="2"/>
      <c r="GPJ67" s="2"/>
      <c r="GPK67" s="2"/>
      <c r="GPL67" s="2"/>
      <c r="GPM67" s="2"/>
      <c r="GPN67" s="2"/>
      <c r="GPO67" s="2"/>
      <c r="GPP67" s="2"/>
      <c r="GPQ67" s="2"/>
      <c r="GPR67" s="2"/>
      <c r="GPS67" s="2"/>
      <c r="GPT67" s="2"/>
      <c r="GPU67" s="2"/>
      <c r="GPV67" s="2"/>
      <c r="GPW67" s="2"/>
      <c r="GPX67" s="2"/>
      <c r="GPY67" s="2"/>
      <c r="GPZ67" s="2"/>
      <c r="GQA67" s="2"/>
      <c r="GQB67" s="2"/>
      <c r="GQC67" s="2"/>
      <c r="GQD67" s="2"/>
      <c r="GQE67" s="2"/>
      <c r="GQF67" s="2"/>
      <c r="GQG67" s="2"/>
      <c r="GQH67" s="2"/>
      <c r="GQI67" s="2"/>
      <c r="GQJ67" s="2"/>
      <c r="GQK67" s="2"/>
      <c r="GQL67" s="2"/>
      <c r="GQM67" s="2"/>
      <c r="GQN67" s="2"/>
      <c r="GQO67" s="2"/>
      <c r="GQP67" s="2"/>
      <c r="GQQ67" s="2"/>
      <c r="GQR67" s="2"/>
      <c r="GQS67" s="2"/>
      <c r="GQT67" s="2"/>
      <c r="GQU67" s="2"/>
      <c r="GQV67" s="2"/>
      <c r="GQW67" s="2"/>
      <c r="GQX67" s="2"/>
      <c r="GQY67" s="2"/>
      <c r="GQZ67" s="2"/>
      <c r="GRA67" s="2"/>
      <c r="GRB67" s="2"/>
      <c r="GRC67" s="2"/>
      <c r="GRD67" s="2"/>
      <c r="GRE67" s="2"/>
      <c r="GRF67" s="2"/>
      <c r="GRG67" s="2"/>
      <c r="GRH67" s="2"/>
      <c r="GRI67" s="2"/>
      <c r="GRJ67" s="2"/>
      <c r="GRK67" s="2"/>
      <c r="GRL67" s="2"/>
      <c r="GRM67" s="2"/>
      <c r="GRN67" s="2"/>
      <c r="GRO67" s="2"/>
      <c r="GRP67" s="2"/>
      <c r="GRQ67" s="2"/>
      <c r="GRR67" s="2"/>
      <c r="GRS67" s="2"/>
      <c r="GRT67" s="2"/>
      <c r="GRU67" s="2"/>
      <c r="GRV67" s="2"/>
      <c r="GRW67" s="2"/>
      <c r="GRX67" s="2"/>
      <c r="GRY67" s="2"/>
      <c r="GRZ67" s="2"/>
      <c r="GSA67" s="2"/>
      <c r="GSB67" s="2"/>
      <c r="GSC67" s="2"/>
      <c r="GSD67" s="2"/>
      <c r="GSE67" s="2"/>
      <c r="GSF67" s="2"/>
      <c r="GSG67" s="2"/>
      <c r="GSH67" s="2"/>
      <c r="GSI67" s="2"/>
      <c r="GSJ67" s="2"/>
      <c r="GSK67" s="2"/>
      <c r="GSL67" s="2"/>
      <c r="GSM67" s="2"/>
      <c r="GSN67" s="2"/>
      <c r="GSO67" s="2"/>
      <c r="GSP67" s="2"/>
      <c r="GSQ67" s="2"/>
      <c r="GSR67" s="2"/>
      <c r="GSS67" s="2"/>
      <c r="GST67" s="2"/>
      <c r="GSU67" s="2"/>
      <c r="GSV67" s="2"/>
      <c r="GSW67" s="2"/>
      <c r="GSX67" s="2"/>
      <c r="GSY67" s="2"/>
      <c r="GSZ67" s="2"/>
      <c r="GTA67" s="2"/>
      <c r="GTB67" s="2"/>
      <c r="GTC67" s="2"/>
      <c r="GTD67" s="2"/>
      <c r="GTE67" s="2"/>
      <c r="GTF67" s="2"/>
      <c r="GTG67" s="2"/>
      <c r="GTH67" s="2"/>
      <c r="GTI67" s="2"/>
      <c r="GTJ67" s="2"/>
      <c r="GTK67" s="2"/>
      <c r="GTL67" s="2"/>
      <c r="GTM67" s="2"/>
      <c r="GTN67" s="2"/>
      <c r="GTO67" s="2"/>
      <c r="GTP67" s="2"/>
      <c r="GTQ67" s="2"/>
      <c r="GTR67" s="2"/>
      <c r="GTS67" s="2"/>
      <c r="GTT67" s="2"/>
      <c r="GTU67" s="2"/>
      <c r="GTV67" s="2"/>
      <c r="GTW67" s="2"/>
      <c r="GTX67" s="2"/>
      <c r="GTY67" s="2"/>
      <c r="GTZ67" s="2"/>
      <c r="GUA67" s="2"/>
      <c r="GUB67" s="2"/>
      <c r="GUC67" s="2"/>
      <c r="GUD67" s="2"/>
      <c r="GUE67" s="2"/>
      <c r="GUF67" s="2"/>
      <c r="GUG67" s="2"/>
      <c r="GUH67" s="2"/>
      <c r="GUI67" s="2"/>
      <c r="GUJ67" s="2"/>
      <c r="GUK67" s="2"/>
      <c r="GUL67" s="2"/>
      <c r="GUM67" s="2"/>
      <c r="GUN67" s="2"/>
      <c r="GUO67" s="2"/>
      <c r="GUP67" s="2"/>
      <c r="GUQ67" s="2"/>
      <c r="GUR67" s="2"/>
      <c r="GUS67" s="2"/>
      <c r="GUT67" s="2"/>
      <c r="GUU67" s="2"/>
      <c r="GUV67" s="2"/>
      <c r="GUW67" s="2"/>
      <c r="GUX67" s="2"/>
      <c r="GUY67" s="2"/>
      <c r="GUZ67" s="2"/>
      <c r="GVA67" s="2"/>
      <c r="GVB67" s="2"/>
      <c r="GVC67" s="2"/>
      <c r="GVD67" s="2"/>
      <c r="GVE67" s="2"/>
      <c r="GVF67" s="2"/>
      <c r="GVG67" s="2"/>
      <c r="GVH67" s="2"/>
      <c r="GVI67" s="2"/>
      <c r="GVJ67" s="2"/>
      <c r="GVK67" s="2"/>
      <c r="GVL67" s="2"/>
      <c r="GVM67" s="2"/>
      <c r="GVN67" s="2"/>
      <c r="GVO67" s="2"/>
      <c r="GVP67" s="2"/>
      <c r="GVQ67" s="2"/>
      <c r="GVR67" s="2"/>
      <c r="GVS67" s="2"/>
      <c r="GVT67" s="2"/>
      <c r="GVU67" s="2"/>
      <c r="GVV67" s="2"/>
      <c r="GVW67" s="2"/>
      <c r="GVX67" s="2"/>
      <c r="GVY67" s="2"/>
      <c r="GVZ67" s="2"/>
      <c r="GWA67" s="2"/>
      <c r="GWB67" s="2"/>
      <c r="GWC67" s="2"/>
      <c r="GWD67" s="2"/>
      <c r="GWE67" s="2"/>
      <c r="GWF67" s="2"/>
      <c r="GWG67" s="2"/>
      <c r="GWH67" s="2"/>
      <c r="GWI67" s="2"/>
      <c r="GWJ67" s="2"/>
      <c r="GWK67" s="2"/>
      <c r="GWL67" s="2"/>
      <c r="GWM67" s="2"/>
      <c r="GWN67" s="2"/>
      <c r="GWO67" s="2"/>
      <c r="GWP67" s="2"/>
      <c r="GWQ67" s="2"/>
      <c r="GWR67" s="2"/>
      <c r="GWS67" s="2"/>
      <c r="GWT67" s="2"/>
      <c r="GWU67" s="2"/>
      <c r="GWV67" s="2"/>
      <c r="GWW67" s="2"/>
      <c r="GWX67" s="2"/>
      <c r="GWY67" s="2"/>
      <c r="GWZ67" s="2"/>
      <c r="GXA67" s="2"/>
      <c r="GXB67" s="2"/>
      <c r="GXC67" s="2"/>
      <c r="GXD67" s="2"/>
      <c r="GXE67" s="2"/>
      <c r="GXF67" s="2"/>
      <c r="GXG67" s="2"/>
      <c r="GXH67" s="2"/>
      <c r="GXI67" s="2"/>
      <c r="GXJ67" s="2"/>
      <c r="GXK67" s="2"/>
      <c r="GXL67" s="2"/>
      <c r="GXM67" s="2"/>
      <c r="GXN67" s="2"/>
      <c r="GXO67" s="2"/>
      <c r="GXP67" s="2"/>
      <c r="GXQ67" s="2"/>
      <c r="GXR67" s="2"/>
      <c r="GXS67" s="2"/>
      <c r="GXT67" s="2"/>
      <c r="GXU67" s="2"/>
      <c r="GXV67" s="2"/>
      <c r="GXW67" s="2"/>
      <c r="GXX67" s="2"/>
      <c r="GXY67" s="2"/>
      <c r="GXZ67" s="2"/>
      <c r="GYA67" s="2"/>
      <c r="GYB67" s="2"/>
      <c r="GYC67" s="2"/>
      <c r="GYD67" s="2"/>
      <c r="GYE67" s="2"/>
      <c r="GYF67" s="2"/>
      <c r="GYG67" s="2"/>
      <c r="GYH67" s="2"/>
      <c r="GYI67" s="2"/>
      <c r="GYJ67" s="2"/>
      <c r="GYK67" s="2"/>
      <c r="GYL67" s="2"/>
      <c r="GYM67" s="2"/>
      <c r="GYN67" s="2"/>
      <c r="GYO67" s="2"/>
      <c r="GYP67" s="2"/>
      <c r="GYQ67" s="2"/>
      <c r="GYR67" s="2"/>
      <c r="GYS67" s="2"/>
      <c r="GYT67" s="2"/>
      <c r="GYU67" s="2"/>
      <c r="GYV67" s="2"/>
      <c r="GYW67" s="2"/>
      <c r="GYX67" s="2"/>
      <c r="GYY67" s="2"/>
      <c r="GYZ67" s="2"/>
      <c r="GZA67" s="2"/>
      <c r="GZB67" s="2"/>
      <c r="GZC67" s="2"/>
      <c r="GZD67" s="2"/>
      <c r="GZE67" s="2"/>
      <c r="GZF67" s="2"/>
      <c r="GZG67" s="2"/>
      <c r="GZH67" s="2"/>
      <c r="GZI67" s="2"/>
      <c r="GZJ67" s="2"/>
      <c r="GZK67" s="2"/>
      <c r="GZL67" s="2"/>
      <c r="GZM67" s="2"/>
      <c r="GZN67" s="2"/>
      <c r="GZO67" s="2"/>
      <c r="GZP67" s="2"/>
      <c r="GZQ67" s="2"/>
      <c r="GZR67" s="2"/>
      <c r="GZS67" s="2"/>
      <c r="GZT67" s="2"/>
      <c r="GZU67" s="2"/>
      <c r="GZV67" s="2"/>
      <c r="GZW67" s="2"/>
      <c r="GZX67" s="2"/>
      <c r="GZY67" s="2"/>
      <c r="GZZ67" s="2"/>
      <c r="HAA67" s="2"/>
      <c r="HAB67" s="2"/>
      <c r="HAC67" s="2"/>
      <c r="HAD67" s="2"/>
      <c r="HAE67" s="2"/>
      <c r="HAF67" s="2"/>
      <c r="HAG67" s="2"/>
      <c r="HAH67" s="2"/>
      <c r="HAI67" s="2"/>
      <c r="HAJ67" s="2"/>
      <c r="HAK67" s="2"/>
      <c r="HAL67" s="2"/>
      <c r="HAM67" s="2"/>
      <c r="HAN67" s="2"/>
      <c r="HAO67" s="2"/>
      <c r="HAP67" s="2"/>
      <c r="HAQ67" s="2"/>
      <c r="HAR67" s="2"/>
      <c r="HAS67" s="2"/>
      <c r="HAT67" s="2"/>
      <c r="HAU67" s="2"/>
      <c r="HAV67" s="2"/>
      <c r="HAW67" s="2"/>
      <c r="HAX67" s="2"/>
      <c r="HAY67" s="2"/>
      <c r="HAZ67" s="2"/>
      <c r="HBA67" s="2"/>
      <c r="HBB67" s="2"/>
      <c r="HBC67" s="2"/>
      <c r="HBD67" s="2"/>
      <c r="HBE67" s="2"/>
      <c r="HBF67" s="2"/>
      <c r="HBG67" s="2"/>
      <c r="HBH67" s="2"/>
      <c r="HBI67" s="2"/>
      <c r="HBJ67" s="2"/>
      <c r="HBK67" s="2"/>
      <c r="HBL67" s="2"/>
      <c r="HBM67" s="2"/>
      <c r="HBN67" s="2"/>
      <c r="HBO67" s="2"/>
      <c r="HBP67" s="2"/>
      <c r="HBQ67" s="2"/>
      <c r="HBR67" s="2"/>
      <c r="HBS67" s="2"/>
      <c r="HBT67" s="2"/>
      <c r="HBU67" s="2"/>
      <c r="HBV67" s="2"/>
      <c r="HBW67" s="2"/>
      <c r="HBX67" s="2"/>
      <c r="HBY67" s="2"/>
      <c r="HBZ67" s="2"/>
      <c r="HCA67" s="2"/>
      <c r="HCB67" s="2"/>
      <c r="HCC67" s="2"/>
      <c r="HCD67" s="2"/>
      <c r="HCE67" s="2"/>
      <c r="HCF67" s="2"/>
      <c r="HCG67" s="2"/>
      <c r="HCH67" s="2"/>
      <c r="HCI67" s="2"/>
      <c r="HCJ67" s="2"/>
      <c r="HCK67" s="2"/>
      <c r="HCL67" s="2"/>
      <c r="HCM67" s="2"/>
      <c r="HCN67" s="2"/>
      <c r="HCO67" s="2"/>
      <c r="HCP67" s="2"/>
      <c r="HCQ67" s="2"/>
      <c r="HCR67" s="2"/>
      <c r="HCS67" s="2"/>
      <c r="HCT67" s="2"/>
      <c r="HCU67" s="2"/>
      <c r="HCV67" s="2"/>
      <c r="HCW67" s="2"/>
      <c r="HCX67" s="2"/>
      <c r="HCY67" s="2"/>
      <c r="HCZ67" s="2"/>
      <c r="HDA67" s="2"/>
      <c r="HDB67" s="2"/>
      <c r="HDC67" s="2"/>
      <c r="HDD67" s="2"/>
      <c r="HDE67" s="2"/>
      <c r="HDF67" s="2"/>
      <c r="HDG67" s="2"/>
      <c r="HDH67" s="2"/>
      <c r="HDI67" s="2"/>
      <c r="HDJ67" s="2"/>
      <c r="HDK67" s="2"/>
      <c r="HDL67" s="2"/>
      <c r="HDM67" s="2"/>
      <c r="HDN67" s="2"/>
      <c r="HDO67" s="2"/>
      <c r="HDP67" s="2"/>
      <c r="HDQ67" s="2"/>
      <c r="HDR67" s="2"/>
      <c r="HDS67" s="2"/>
      <c r="HDT67" s="2"/>
      <c r="HDU67" s="2"/>
      <c r="HDV67" s="2"/>
      <c r="HDW67" s="2"/>
      <c r="HDX67" s="2"/>
      <c r="HDY67" s="2"/>
      <c r="HDZ67" s="2"/>
      <c r="HEA67" s="2"/>
      <c r="HEB67" s="2"/>
      <c r="HEC67" s="2"/>
      <c r="HED67" s="2"/>
      <c r="HEE67" s="2"/>
      <c r="HEF67" s="2"/>
      <c r="HEG67" s="2"/>
      <c r="HEH67" s="2"/>
      <c r="HEI67" s="2"/>
      <c r="HEJ67" s="2"/>
      <c r="HEK67" s="2"/>
      <c r="HEL67" s="2"/>
      <c r="HEM67" s="2"/>
      <c r="HEN67" s="2"/>
      <c r="HEO67" s="2"/>
      <c r="HEP67" s="2"/>
      <c r="HEQ67" s="2"/>
      <c r="HER67" s="2"/>
      <c r="HES67" s="2"/>
      <c r="HET67" s="2"/>
      <c r="HEU67" s="2"/>
      <c r="HEV67" s="2"/>
      <c r="HEW67" s="2"/>
      <c r="HEX67" s="2"/>
      <c r="HEY67" s="2"/>
      <c r="HEZ67" s="2"/>
      <c r="HFA67" s="2"/>
      <c r="HFB67" s="2"/>
      <c r="HFC67" s="2"/>
      <c r="HFD67" s="2"/>
      <c r="HFE67" s="2"/>
      <c r="HFF67" s="2"/>
      <c r="HFG67" s="2"/>
      <c r="HFH67" s="2"/>
      <c r="HFI67" s="2"/>
      <c r="HFJ67" s="2"/>
      <c r="HFK67" s="2"/>
      <c r="HFL67" s="2"/>
      <c r="HFM67" s="2"/>
      <c r="HFN67" s="2"/>
      <c r="HFO67" s="2"/>
      <c r="HFP67" s="2"/>
      <c r="HFQ67" s="2"/>
      <c r="HFR67" s="2"/>
      <c r="HFS67" s="2"/>
      <c r="HFT67" s="2"/>
      <c r="HFU67" s="2"/>
      <c r="HFV67" s="2"/>
      <c r="HFW67" s="2"/>
      <c r="HFX67" s="2"/>
      <c r="HFY67" s="2"/>
      <c r="HFZ67" s="2"/>
      <c r="HGA67" s="2"/>
      <c r="HGB67" s="2"/>
      <c r="HGC67" s="2"/>
      <c r="HGD67" s="2"/>
      <c r="HGE67" s="2"/>
      <c r="HGF67" s="2"/>
      <c r="HGG67" s="2"/>
      <c r="HGH67" s="2"/>
      <c r="HGI67" s="2"/>
      <c r="HGJ67" s="2"/>
      <c r="HGK67" s="2"/>
      <c r="HGL67" s="2"/>
      <c r="HGM67" s="2"/>
      <c r="HGN67" s="2"/>
      <c r="HGO67" s="2"/>
      <c r="HGP67" s="2"/>
      <c r="HGQ67" s="2"/>
      <c r="HGR67" s="2"/>
      <c r="HGS67" s="2"/>
      <c r="HGT67" s="2"/>
      <c r="HGU67" s="2"/>
      <c r="HGV67" s="2"/>
      <c r="HGW67" s="2"/>
      <c r="HGX67" s="2"/>
      <c r="HGY67" s="2"/>
      <c r="HGZ67" s="2"/>
      <c r="HHA67" s="2"/>
      <c r="HHB67" s="2"/>
      <c r="HHC67" s="2"/>
      <c r="HHD67" s="2"/>
      <c r="HHE67" s="2"/>
      <c r="HHF67" s="2"/>
      <c r="HHG67" s="2"/>
      <c r="HHH67" s="2"/>
      <c r="HHI67" s="2"/>
      <c r="HHJ67" s="2"/>
      <c r="HHK67" s="2"/>
      <c r="HHL67" s="2"/>
      <c r="HHM67" s="2"/>
      <c r="HHN67" s="2"/>
      <c r="HHO67" s="2"/>
      <c r="HHP67" s="2"/>
      <c r="HHQ67" s="2"/>
      <c r="HHR67" s="2"/>
      <c r="HHS67" s="2"/>
      <c r="HHT67" s="2"/>
      <c r="HHU67" s="2"/>
      <c r="HHV67" s="2"/>
      <c r="HHW67" s="2"/>
      <c r="HHX67" s="2"/>
      <c r="HHY67" s="2"/>
      <c r="HHZ67" s="2"/>
      <c r="HIA67" s="2"/>
      <c r="HIB67" s="2"/>
      <c r="HIC67" s="2"/>
      <c r="HID67" s="2"/>
      <c r="HIE67" s="2"/>
      <c r="HIF67" s="2"/>
      <c r="HIG67" s="2"/>
      <c r="HIH67" s="2"/>
      <c r="HII67" s="2"/>
      <c r="HIJ67" s="2"/>
      <c r="HIK67" s="2"/>
      <c r="HIL67" s="2"/>
      <c r="HIM67" s="2"/>
      <c r="HIN67" s="2"/>
      <c r="HIO67" s="2"/>
      <c r="HIP67" s="2"/>
      <c r="HIQ67" s="2"/>
      <c r="HIR67" s="2"/>
      <c r="HIS67" s="2"/>
      <c r="HIT67" s="2"/>
      <c r="HIU67" s="2"/>
      <c r="HIV67" s="2"/>
      <c r="HIW67" s="2"/>
      <c r="HIX67" s="2"/>
      <c r="HIY67" s="2"/>
      <c r="HIZ67" s="2"/>
      <c r="HJA67" s="2"/>
      <c r="HJB67" s="2"/>
      <c r="HJC67" s="2"/>
      <c r="HJD67" s="2"/>
      <c r="HJE67" s="2"/>
      <c r="HJF67" s="2"/>
      <c r="HJG67" s="2"/>
      <c r="HJH67" s="2"/>
      <c r="HJI67" s="2"/>
      <c r="HJJ67" s="2"/>
      <c r="HJK67" s="2"/>
      <c r="HJL67" s="2"/>
      <c r="HJM67" s="2"/>
      <c r="HJN67" s="2"/>
      <c r="HJO67" s="2"/>
      <c r="HJP67" s="2"/>
      <c r="HJQ67" s="2"/>
      <c r="HJR67" s="2"/>
      <c r="HJS67" s="2"/>
      <c r="HJT67" s="2"/>
      <c r="HJU67" s="2"/>
      <c r="HJV67" s="2"/>
      <c r="HJW67" s="2"/>
      <c r="HJX67" s="2"/>
      <c r="HJY67" s="2"/>
      <c r="HJZ67" s="2"/>
      <c r="HKA67" s="2"/>
      <c r="HKB67" s="2"/>
      <c r="HKC67" s="2"/>
      <c r="HKD67" s="2"/>
      <c r="HKE67" s="2"/>
      <c r="HKF67" s="2"/>
      <c r="HKG67" s="2"/>
      <c r="HKH67" s="2"/>
      <c r="HKI67" s="2"/>
      <c r="HKJ67" s="2"/>
      <c r="HKK67" s="2"/>
      <c r="HKL67" s="2"/>
      <c r="HKM67" s="2"/>
      <c r="HKN67" s="2"/>
      <c r="HKO67" s="2"/>
      <c r="HKP67" s="2"/>
      <c r="HKQ67" s="2"/>
      <c r="HKR67" s="2"/>
      <c r="HKS67" s="2"/>
      <c r="HKT67" s="2"/>
      <c r="HKU67" s="2"/>
      <c r="HKV67" s="2"/>
      <c r="HKW67" s="2"/>
      <c r="HKX67" s="2"/>
      <c r="HKY67" s="2"/>
      <c r="HKZ67" s="2"/>
      <c r="HLA67" s="2"/>
      <c r="HLB67" s="2"/>
      <c r="HLC67" s="2"/>
      <c r="HLD67" s="2"/>
      <c r="HLE67" s="2"/>
      <c r="HLF67" s="2"/>
      <c r="HLG67" s="2"/>
      <c r="HLH67" s="2"/>
      <c r="HLI67" s="2"/>
      <c r="HLJ67" s="2"/>
      <c r="HLK67" s="2"/>
      <c r="HLL67" s="2"/>
      <c r="HLM67" s="2"/>
      <c r="HLN67" s="2"/>
      <c r="HLO67" s="2"/>
      <c r="HLP67" s="2"/>
      <c r="HLQ67" s="2"/>
      <c r="HLR67" s="2"/>
      <c r="HLS67" s="2"/>
      <c r="HLT67" s="2"/>
      <c r="HLU67" s="2"/>
      <c r="HLV67" s="2"/>
      <c r="HLW67" s="2"/>
      <c r="HLX67" s="2"/>
      <c r="HLY67" s="2"/>
      <c r="HLZ67" s="2"/>
      <c r="HMA67" s="2"/>
      <c r="HMB67" s="2"/>
      <c r="HMC67" s="2"/>
      <c r="HMD67" s="2"/>
      <c r="HME67" s="2"/>
      <c r="HMF67" s="2"/>
      <c r="HMG67" s="2"/>
      <c r="HMH67" s="2"/>
      <c r="HMI67" s="2"/>
      <c r="HMJ67" s="2"/>
      <c r="HMK67" s="2"/>
      <c r="HML67" s="2"/>
      <c r="HMM67" s="2"/>
      <c r="HMN67" s="2"/>
      <c r="HMO67" s="2"/>
      <c r="HMP67" s="2"/>
      <c r="HMQ67" s="2"/>
      <c r="HMR67" s="2"/>
      <c r="HMS67" s="2"/>
      <c r="HMT67" s="2"/>
      <c r="HMU67" s="2"/>
      <c r="HMV67" s="2"/>
      <c r="HMW67" s="2"/>
      <c r="HMX67" s="2"/>
      <c r="HMY67" s="2"/>
      <c r="HMZ67" s="2"/>
      <c r="HNA67" s="2"/>
      <c r="HNB67" s="2"/>
      <c r="HNC67" s="2"/>
      <c r="HND67" s="2"/>
      <c r="HNE67" s="2"/>
      <c r="HNF67" s="2"/>
      <c r="HNG67" s="2"/>
      <c r="HNH67" s="2"/>
      <c r="HNI67" s="2"/>
      <c r="HNJ67" s="2"/>
      <c r="HNK67" s="2"/>
      <c r="HNL67" s="2"/>
      <c r="HNM67" s="2"/>
      <c r="HNN67" s="2"/>
      <c r="HNO67" s="2"/>
      <c r="HNP67" s="2"/>
      <c r="HNQ67" s="2"/>
      <c r="HNR67" s="2"/>
      <c r="HNS67" s="2"/>
      <c r="HNT67" s="2"/>
      <c r="HNU67" s="2"/>
      <c r="HNV67" s="2"/>
      <c r="HNW67" s="2"/>
      <c r="HNX67" s="2"/>
      <c r="HNY67" s="2"/>
      <c r="HNZ67" s="2"/>
      <c r="HOA67" s="2"/>
      <c r="HOB67" s="2"/>
      <c r="HOC67" s="2"/>
      <c r="HOD67" s="2"/>
      <c r="HOE67" s="2"/>
      <c r="HOF67" s="2"/>
      <c r="HOG67" s="2"/>
      <c r="HOH67" s="2"/>
      <c r="HOI67" s="2"/>
      <c r="HOJ67" s="2"/>
      <c r="HOK67" s="2"/>
      <c r="HOL67" s="2"/>
      <c r="HOM67" s="2"/>
      <c r="HON67" s="2"/>
      <c r="HOO67" s="2"/>
      <c r="HOP67" s="2"/>
      <c r="HOQ67" s="2"/>
      <c r="HOR67" s="2"/>
      <c r="HOS67" s="2"/>
      <c r="HOT67" s="2"/>
      <c r="HOU67" s="2"/>
      <c r="HOV67" s="2"/>
      <c r="HOW67" s="2"/>
      <c r="HOX67" s="2"/>
      <c r="HOY67" s="2"/>
      <c r="HOZ67" s="2"/>
      <c r="HPA67" s="2"/>
      <c r="HPB67" s="2"/>
      <c r="HPC67" s="2"/>
      <c r="HPD67" s="2"/>
      <c r="HPE67" s="2"/>
      <c r="HPF67" s="2"/>
      <c r="HPG67" s="2"/>
      <c r="HPH67" s="2"/>
      <c r="HPI67" s="2"/>
      <c r="HPJ67" s="2"/>
      <c r="HPK67" s="2"/>
      <c r="HPL67" s="2"/>
      <c r="HPM67" s="2"/>
      <c r="HPN67" s="2"/>
      <c r="HPO67" s="2"/>
      <c r="HPP67" s="2"/>
      <c r="HPQ67" s="2"/>
      <c r="HPR67" s="2"/>
      <c r="HPS67" s="2"/>
      <c r="HPT67" s="2"/>
      <c r="HPU67" s="2"/>
      <c r="HPV67" s="2"/>
      <c r="HPW67" s="2"/>
      <c r="HPX67" s="2"/>
      <c r="HPY67" s="2"/>
      <c r="HPZ67" s="2"/>
      <c r="HQA67" s="2"/>
      <c r="HQB67" s="2"/>
      <c r="HQC67" s="2"/>
      <c r="HQD67" s="2"/>
      <c r="HQE67" s="2"/>
      <c r="HQF67" s="2"/>
      <c r="HQG67" s="2"/>
      <c r="HQH67" s="2"/>
      <c r="HQI67" s="2"/>
      <c r="HQJ67" s="2"/>
      <c r="HQK67" s="2"/>
      <c r="HQL67" s="2"/>
      <c r="HQM67" s="2"/>
      <c r="HQN67" s="2"/>
      <c r="HQO67" s="2"/>
      <c r="HQP67" s="2"/>
      <c r="HQQ67" s="2"/>
      <c r="HQR67" s="2"/>
      <c r="HQS67" s="2"/>
      <c r="HQT67" s="2"/>
      <c r="HQU67" s="2"/>
      <c r="HQV67" s="2"/>
      <c r="HQW67" s="2"/>
      <c r="HQX67" s="2"/>
      <c r="HQY67" s="2"/>
      <c r="HQZ67" s="2"/>
      <c r="HRA67" s="2"/>
      <c r="HRB67" s="2"/>
      <c r="HRC67" s="2"/>
      <c r="HRD67" s="2"/>
      <c r="HRE67" s="2"/>
      <c r="HRF67" s="2"/>
      <c r="HRG67" s="2"/>
      <c r="HRH67" s="2"/>
      <c r="HRI67" s="2"/>
      <c r="HRJ67" s="2"/>
      <c r="HRK67" s="2"/>
      <c r="HRL67" s="2"/>
      <c r="HRM67" s="2"/>
      <c r="HRN67" s="2"/>
      <c r="HRO67" s="2"/>
      <c r="HRP67" s="2"/>
      <c r="HRQ67" s="2"/>
      <c r="HRR67" s="2"/>
      <c r="HRS67" s="2"/>
      <c r="HRT67" s="2"/>
      <c r="HRU67" s="2"/>
      <c r="HRV67" s="2"/>
      <c r="HRW67" s="2"/>
      <c r="HRX67" s="2"/>
      <c r="HRY67" s="2"/>
      <c r="HRZ67" s="2"/>
      <c r="HSA67" s="2"/>
      <c r="HSB67" s="2"/>
      <c r="HSC67" s="2"/>
      <c r="HSD67" s="2"/>
      <c r="HSE67" s="2"/>
      <c r="HSF67" s="2"/>
      <c r="HSG67" s="2"/>
      <c r="HSH67" s="2"/>
      <c r="HSI67" s="2"/>
      <c r="HSJ67" s="2"/>
      <c r="HSK67" s="2"/>
      <c r="HSL67" s="2"/>
      <c r="HSM67" s="2"/>
      <c r="HSN67" s="2"/>
      <c r="HSO67" s="2"/>
      <c r="HSP67" s="2"/>
      <c r="HSQ67" s="2"/>
      <c r="HSR67" s="2"/>
      <c r="HSS67" s="2"/>
      <c r="HST67" s="2"/>
      <c r="HSU67" s="2"/>
      <c r="HSV67" s="2"/>
      <c r="HSW67" s="2"/>
      <c r="HSX67" s="2"/>
      <c r="HSY67" s="2"/>
      <c r="HSZ67" s="2"/>
      <c r="HTA67" s="2"/>
      <c r="HTB67" s="2"/>
      <c r="HTC67" s="2"/>
      <c r="HTD67" s="2"/>
      <c r="HTE67" s="2"/>
      <c r="HTF67" s="2"/>
      <c r="HTG67" s="2"/>
      <c r="HTH67" s="2"/>
      <c r="HTI67" s="2"/>
      <c r="HTJ67" s="2"/>
      <c r="HTK67" s="2"/>
      <c r="HTL67" s="2"/>
      <c r="HTM67" s="2"/>
      <c r="HTN67" s="2"/>
      <c r="HTO67" s="2"/>
      <c r="HTP67" s="2"/>
      <c r="HTQ67" s="2"/>
      <c r="HTR67" s="2"/>
      <c r="HTS67" s="2"/>
      <c r="HTT67" s="2"/>
      <c r="HTU67" s="2"/>
      <c r="HTV67" s="2"/>
      <c r="HTW67" s="2"/>
      <c r="HTX67" s="2"/>
      <c r="HTY67" s="2"/>
      <c r="HTZ67" s="2"/>
      <c r="HUA67" s="2"/>
      <c r="HUB67" s="2"/>
      <c r="HUC67" s="2"/>
      <c r="HUD67" s="2"/>
      <c r="HUE67" s="2"/>
      <c r="HUF67" s="2"/>
      <c r="HUG67" s="2"/>
      <c r="HUH67" s="2"/>
      <c r="HUI67" s="2"/>
      <c r="HUJ67" s="2"/>
      <c r="HUK67" s="2"/>
      <c r="HUL67" s="2"/>
      <c r="HUM67" s="2"/>
      <c r="HUN67" s="2"/>
      <c r="HUO67" s="2"/>
      <c r="HUP67" s="2"/>
      <c r="HUQ67" s="2"/>
      <c r="HUR67" s="2"/>
      <c r="HUS67" s="2"/>
      <c r="HUT67" s="2"/>
      <c r="HUU67" s="2"/>
      <c r="HUV67" s="2"/>
      <c r="HUW67" s="2"/>
      <c r="HUX67" s="2"/>
      <c r="HUY67" s="2"/>
      <c r="HUZ67" s="2"/>
      <c r="HVA67" s="2"/>
      <c r="HVB67" s="2"/>
      <c r="HVC67" s="2"/>
      <c r="HVD67" s="2"/>
      <c r="HVE67" s="2"/>
      <c r="HVF67" s="2"/>
      <c r="HVG67" s="2"/>
      <c r="HVH67" s="2"/>
      <c r="HVI67" s="2"/>
      <c r="HVJ67" s="2"/>
      <c r="HVK67" s="2"/>
      <c r="HVL67" s="2"/>
      <c r="HVM67" s="2"/>
      <c r="HVN67" s="2"/>
      <c r="HVO67" s="2"/>
      <c r="HVP67" s="2"/>
      <c r="HVQ67" s="2"/>
      <c r="HVR67" s="2"/>
      <c r="HVS67" s="2"/>
      <c r="HVT67" s="2"/>
      <c r="HVU67" s="2"/>
      <c r="HVV67" s="2"/>
      <c r="HVW67" s="2"/>
      <c r="HVX67" s="2"/>
      <c r="HVY67" s="2"/>
      <c r="HVZ67" s="2"/>
      <c r="HWA67" s="2"/>
      <c r="HWB67" s="2"/>
      <c r="HWC67" s="2"/>
      <c r="HWD67" s="2"/>
      <c r="HWE67" s="2"/>
      <c r="HWF67" s="2"/>
      <c r="HWG67" s="2"/>
      <c r="HWH67" s="2"/>
      <c r="HWI67" s="2"/>
      <c r="HWJ67" s="2"/>
      <c r="HWK67" s="2"/>
      <c r="HWL67" s="2"/>
      <c r="HWM67" s="2"/>
      <c r="HWN67" s="2"/>
      <c r="HWO67" s="2"/>
      <c r="HWP67" s="2"/>
      <c r="HWQ67" s="2"/>
      <c r="HWR67" s="2"/>
      <c r="HWS67" s="2"/>
      <c r="HWT67" s="2"/>
      <c r="HWU67" s="2"/>
      <c r="HWV67" s="2"/>
      <c r="HWW67" s="2"/>
      <c r="HWX67" s="2"/>
      <c r="HWY67" s="2"/>
      <c r="HWZ67" s="2"/>
      <c r="HXA67" s="2"/>
      <c r="HXB67" s="2"/>
      <c r="HXC67" s="2"/>
      <c r="HXD67" s="2"/>
      <c r="HXE67" s="2"/>
      <c r="HXF67" s="2"/>
      <c r="HXG67" s="2"/>
      <c r="HXH67" s="2"/>
      <c r="HXI67" s="2"/>
      <c r="HXJ67" s="2"/>
      <c r="HXK67" s="2"/>
      <c r="HXL67" s="2"/>
      <c r="HXM67" s="2"/>
      <c r="HXN67" s="2"/>
      <c r="HXO67" s="2"/>
      <c r="HXP67" s="2"/>
      <c r="HXQ67" s="2"/>
      <c r="HXR67" s="2"/>
      <c r="HXS67" s="2"/>
      <c r="HXT67" s="2"/>
      <c r="HXU67" s="2"/>
      <c r="HXV67" s="2"/>
      <c r="HXW67" s="2"/>
      <c r="HXX67" s="2"/>
      <c r="HXY67" s="2"/>
      <c r="HXZ67" s="2"/>
      <c r="HYA67" s="2"/>
      <c r="HYB67" s="2"/>
      <c r="HYC67" s="2"/>
      <c r="HYD67" s="2"/>
      <c r="HYE67" s="2"/>
      <c r="HYF67" s="2"/>
      <c r="HYG67" s="2"/>
      <c r="HYH67" s="2"/>
      <c r="HYI67" s="2"/>
      <c r="HYJ67" s="2"/>
      <c r="HYK67" s="2"/>
      <c r="HYL67" s="2"/>
      <c r="HYM67" s="2"/>
      <c r="HYN67" s="2"/>
      <c r="HYO67" s="2"/>
      <c r="HYP67" s="2"/>
      <c r="HYQ67" s="2"/>
      <c r="HYR67" s="2"/>
      <c r="HYS67" s="2"/>
      <c r="HYT67" s="2"/>
      <c r="HYU67" s="2"/>
      <c r="HYV67" s="2"/>
      <c r="HYW67" s="2"/>
      <c r="HYX67" s="2"/>
      <c r="HYY67" s="2"/>
      <c r="HYZ67" s="2"/>
      <c r="HZA67" s="2"/>
      <c r="HZB67" s="2"/>
      <c r="HZC67" s="2"/>
      <c r="HZD67" s="2"/>
      <c r="HZE67" s="2"/>
      <c r="HZF67" s="2"/>
      <c r="HZG67" s="2"/>
      <c r="HZH67" s="2"/>
      <c r="HZI67" s="2"/>
      <c r="HZJ67" s="2"/>
      <c r="HZK67" s="2"/>
      <c r="HZL67" s="2"/>
      <c r="HZM67" s="2"/>
      <c r="HZN67" s="2"/>
      <c r="HZO67" s="2"/>
      <c r="HZP67" s="2"/>
      <c r="HZQ67" s="2"/>
      <c r="HZR67" s="2"/>
      <c r="HZS67" s="2"/>
      <c r="HZT67" s="2"/>
      <c r="HZU67" s="2"/>
      <c r="HZV67" s="2"/>
      <c r="HZW67" s="2"/>
      <c r="HZX67" s="2"/>
      <c r="HZY67" s="2"/>
      <c r="HZZ67" s="2"/>
      <c r="IAA67" s="2"/>
      <c r="IAB67" s="2"/>
      <c r="IAC67" s="2"/>
      <c r="IAD67" s="2"/>
      <c r="IAE67" s="2"/>
      <c r="IAF67" s="2"/>
      <c r="IAG67" s="2"/>
      <c r="IAH67" s="2"/>
      <c r="IAI67" s="2"/>
      <c r="IAJ67" s="2"/>
      <c r="IAK67" s="2"/>
      <c r="IAL67" s="2"/>
      <c r="IAM67" s="2"/>
      <c r="IAN67" s="2"/>
      <c r="IAO67" s="2"/>
      <c r="IAP67" s="2"/>
      <c r="IAQ67" s="2"/>
      <c r="IAR67" s="2"/>
      <c r="IAS67" s="2"/>
      <c r="IAT67" s="2"/>
      <c r="IAU67" s="2"/>
      <c r="IAV67" s="2"/>
      <c r="IAW67" s="2"/>
      <c r="IAX67" s="2"/>
      <c r="IAY67" s="2"/>
      <c r="IAZ67" s="2"/>
      <c r="IBA67" s="2"/>
      <c r="IBB67" s="2"/>
      <c r="IBC67" s="2"/>
      <c r="IBD67" s="2"/>
      <c r="IBE67" s="2"/>
      <c r="IBF67" s="2"/>
      <c r="IBG67" s="2"/>
      <c r="IBH67" s="2"/>
      <c r="IBI67" s="2"/>
      <c r="IBJ67" s="2"/>
      <c r="IBK67" s="2"/>
      <c r="IBL67" s="2"/>
      <c r="IBM67" s="2"/>
      <c r="IBN67" s="2"/>
      <c r="IBO67" s="2"/>
      <c r="IBP67" s="2"/>
      <c r="IBQ67" s="2"/>
      <c r="IBR67" s="2"/>
      <c r="IBS67" s="2"/>
      <c r="IBT67" s="2"/>
      <c r="IBU67" s="2"/>
      <c r="IBV67" s="2"/>
      <c r="IBW67" s="2"/>
      <c r="IBX67" s="2"/>
      <c r="IBY67" s="2"/>
      <c r="IBZ67" s="2"/>
      <c r="ICA67" s="2"/>
      <c r="ICB67" s="2"/>
      <c r="ICC67" s="2"/>
      <c r="ICD67" s="2"/>
      <c r="ICE67" s="2"/>
      <c r="ICF67" s="2"/>
      <c r="ICG67" s="2"/>
      <c r="ICH67" s="2"/>
      <c r="ICI67" s="2"/>
      <c r="ICJ67" s="2"/>
      <c r="ICK67" s="2"/>
      <c r="ICL67" s="2"/>
      <c r="ICM67" s="2"/>
      <c r="ICN67" s="2"/>
      <c r="ICO67" s="2"/>
      <c r="ICP67" s="2"/>
      <c r="ICQ67" s="2"/>
      <c r="ICR67" s="2"/>
      <c r="ICS67" s="2"/>
      <c r="ICT67" s="2"/>
      <c r="ICU67" s="2"/>
      <c r="ICV67" s="2"/>
      <c r="ICW67" s="2"/>
      <c r="ICX67" s="2"/>
      <c r="ICY67" s="2"/>
      <c r="ICZ67" s="2"/>
      <c r="IDA67" s="2"/>
      <c r="IDB67" s="2"/>
      <c r="IDC67" s="2"/>
      <c r="IDD67" s="2"/>
      <c r="IDE67" s="2"/>
      <c r="IDF67" s="2"/>
      <c r="IDG67" s="2"/>
      <c r="IDH67" s="2"/>
      <c r="IDI67" s="2"/>
      <c r="IDJ67" s="2"/>
      <c r="IDK67" s="2"/>
      <c r="IDL67" s="2"/>
      <c r="IDM67" s="2"/>
      <c r="IDN67" s="2"/>
      <c r="IDO67" s="2"/>
      <c r="IDP67" s="2"/>
      <c r="IDQ67" s="2"/>
      <c r="IDR67" s="2"/>
      <c r="IDS67" s="2"/>
      <c r="IDT67" s="2"/>
      <c r="IDU67" s="2"/>
      <c r="IDV67" s="2"/>
      <c r="IDW67" s="2"/>
      <c r="IDX67" s="2"/>
      <c r="IDY67" s="2"/>
      <c r="IDZ67" s="2"/>
      <c r="IEA67" s="2"/>
      <c r="IEB67" s="2"/>
      <c r="IEC67" s="2"/>
      <c r="IED67" s="2"/>
      <c r="IEE67" s="2"/>
      <c r="IEF67" s="2"/>
      <c r="IEG67" s="2"/>
      <c r="IEH67" s="2"/>
      <c r="IEI67" s="2"/>
      <c r="IEJ67" s="2"/>
      <c r="IEK67" s="2"/>
      <c r="IEL67" s="2"/>
      <c r="IEM67" s="2"/>
      <c r="IEN67" s="2"/>
      <c r="IEO67" s="2"/>
      <c r="IEP67" s="2"/>
      <c r="IEQ67" s="2"/>
      <c r="IER67" s="2"/>
      <c r="IES67" s="2"/>
      <c r="IET67" s="2"/>
      <c r="IEU67" s="2"/>
      <c r="IEV67" s="2"/>
      <c r="IEW67" s="2"/>
      <c r="IEX67" s="2"/>
      <c r="IEY67" s="2"/>
      <c r="IEZ67" s="2"/>
      <c r="IFA67" s="2"/>
      <c r="IFB67" s="2"/>
      <c r="IFC67" s="2"/>
      <c r="IFD67" s="2"/>
      <c r="IFE67" s="2"/>
      <c r="IFF67" s="2"/>
      <c r="IFG67" s="2"/>
      <c r="IFH67" s="2"/>
      <c r="IFI67" s="2"/>
      <c r="IFJ67" s="2"/>
      <c r="IFK67" s="2"/>
      <c r="IFL67" s="2"/>
      <c r="IFM67" s="2"/>
      <c r="IFN67" s="2"/>
      <c r="IFO67" s="2"/>
      <c r="IFP67" s="2"/>
      <c r="IFQ67" s="2"/>
      <c r="IFR67" s="2"/>
      <c r="IFS67" s="2"/>
      <c r="IFT67" s="2"/>
      <c r="IFU67" s="2"/>
      <c r="IFV67" s="2"/>
      <c r="IFW67" s="2"/>
      <c r="IFX67" s="2"/>
      <c r="IFY67" s="2"/>
      <c r="IFZ67" s="2"/>
      <c r="IGA67" s="2"/>
      <c r="IGB67" s="2"/>
      <c r="IGC67" s="2"/>
      <c r="IGD67" s="2"/>
      <c r="IGE67" s="2"/>
      <c r="IGF67" s="2"/>
      <c r="IGG67" s="2"/>
      <c r="IGH67" s="2"/>
      <c r="IGI67" s="2"/>
      <c r="IGJ67" s="2"/>
      <c r="IGK67" s="2"/>
      <c r="IGL67" s="2"/>
      <c r="IGM67" s="2"/>
      <c r="IGN67" s="2"/>
      <c r="IGO67" s="2"/>
      <c r="IGP67" s="2"/>
      <c r="IGQ67" s="2"/>
      <c r="IGR67" s="2"/>
      <c r="IGS67" s="2"/>
      <c r="IGT67" s="2"/>
      <c r="IGU67" s="2"/>
      <c r="IGV67" s="2"/>
      <c r="IGW67" s="2"/>
      <c r="IGX67" s="2"/>
      <c r="IGY67" s="2"/>
      <c r="IGZ67" s="2"/>
      <c r="IHA67" s="2"/>
      <c r="IHB67" s="2"/>
      <c r="IHC67" s="2"/>
      <c r="IHD67" s="2"/>
      <c r="IHE67" s="2"/>
      <c r="IHF67" s="2"/>
      <c r="IHG67" s="2"/>
      <c r="IHH67" s="2"/>
      <c r="IHI67" s="2"/>
      <c r="IHJ67" s="2"/>
      <c r="IHK67" s="2"/>
      <c r="IHL67" s="2"/>
      <c r="IHM67" s="2"/>
      <c r="IHN67" s="2"/>
      <c r="IHO67" s="2"/>
      <c r="IHP67" s="2"/>
      <c r="IHQ67" s="2"/>
      <c r="IHR67" s="2"/>
      <c r="IHS67" s="2"/>
      <c r="IHT67" s="2"/>
      <c r="IHU67" s="2"/>
      <c r="IHV67" s="2"/>
      <c r="IHW67" s="2"/>
      <c r="IHX67" s="2"/>
      <c r="IHY67" s="2"/>
      <c r="IHZ67" s="2"/>
      <c r="IIA67" s="2"/>
      <c r="IIB67" s="2"/>
      <c r="IIC67" s="2"/>
      <c r="IID67" s="2"/>
      <c r="IIE67" s="2"/>
      <c r="IIF67" s="2"/>
      <c r="IIG67" s="2"/>
      <c r="IIH67" s="2"/>
      <c r="III67" s="2"/>
      <c r="IIJ67" s="2"/>
      <c r="IIK67" s="2"/>
      <c r="IIL67" s="2"/>
      <c r="IIM67" s="2"/>
      <c r="IIN67" s="2"/>
      <c r="IIO67" s="2"/>
      <c r="IIP67" s="2"/>
      <c r="IIQ67" s="2"/>
      <c r="IIR67" s="2"/>
      <c r="IIS67" s="2"/>
      <c r="IIT67" s="2"/>
      <c r="IIU67" s="2"/>
      <c r="IIV67" s="2"/>
      <c r="IIW67" s="2"/>
      <c r="IIX67" s="2"/>
      <c r="IIY67" s="2"/>
      <c r="IIZ67" s="2"/>
      <c r="IJA67" s="2"/>
      <c r="IJB67" s="2"/>
      <c r="IJC67" s="2"/>
      <c r="IJD67" s="2"/>
      <c r="IJE67" s="2"/>
      <c r="IJF67" s="2"/>
      <c r="IJG67" s="2"/>
      <c r="IJH67" s="2"/>
      <c r="IJI67" s="2"/>
      <c r="IJJ67" s="2"/>
      <c r="IJK67" s="2"/>
      <c r="IJL67" s="2"/>
      <c r="IJM67" s="2"/>
      <c r="IJN67" s="2"/>
      <c r="IJO67" s="2"/>
      <c r="IJP67" s="2"/>
      <c r="IJQ67" s="2"/>
      <c r="IJR67" s="2"/>
      <c r="IJS67" s="2"/>
      <c r="IJT67" s="2"/>
      <c r="IJU67" s="2"/>
      <c r="IJV67" s="2"/>
      <c r="IJW67" s="2"/>
      <c r="IJX67" s="2"/>
      <c r="IJY67" s="2"/>
      <c r="IJZ67" s="2"/>
      <c r="IKA67" s="2"/>
      <c r="IKB67" s="2"/>
      <c r="IKC67" s="2"/>
      <c r="IKD67" s="2"/>
      <c r="IKE67" s="2"/>
      <c r="IKF67" s="2"/>
      <c r="IKG67" s="2"/>
      <c r="IKH67" s="2"/>
      <c r="IKI67" s="2"/>
      <c r="IKJ67" s="2"/>
      <c r="IKK67" s="2"/>
      <c r="IKL67" s="2"/>
      <c r="IKM67" s="2"/>
      <c r="IKN67" s="2"/>
      <c r="IKO67" s="2"/>
      <c r="IKP67" s="2"/>
      <c r="IKQ67" s="2"/>
      <c r="IKR67" s="2"/>
      <c r="IKS67" s="2"/>
      <c r="IKT67" s="2"/>
      <c r="IKU67" s="2"/>
      <c r="IKV67" s="2"/>
      <c r="IKW67" s="2"/>
      <c r="IKX67" s="2"/>
      <c r="IKY67" s="2"/>
      <c r="IKZ67" s="2"/>
      <c r="ILA67" s="2"/>
      <c r="ILB67" s="2"/>
      <c r="ILC67" s="2"/>
      <c r="ILD67" s="2"/>
      <c r="ILE67" s="2"/>
      <c r="ILF67" s="2"/>
      <c r="ILG67" s="2"/>
      <c r="ILH67" s="2"/>
      <c r="ILI67" s="2"/>
      <c r="ILJ67" s="2"/>
      <c r="ILK67" s="2"/>
      <c r="ILL67" s="2"/>
      <c r="ILM67" s="2"/>
      <c r="ILN67" s="2"/>
      <c r="ILO67" s="2"/>
      <c r="ILP67" s="2"/>
      <c r="ILQ67" s="2"/>
      <c r="ILR67" s="2"/>
      <c r="ILS67" s="2"/>
      <c r="ILT67" s="2"/>
      <c r="ILU67" s="2"/>
      <c r="ILV67" s="2"/>
      <c r="ILW67" s="2"/>
      <c r="ILX67" s="2"/>
      <c r="ILY67" s="2"/>
      <c r="ILZ67" s="2"/>
      <c r="IMA67" s="2"/>
      <c r="IMB67" s="2"/>
      <c r="IMC67" s="2"/>
      <c r="IMD67" s="2"/>
      <c r="IME67" s="2"/>
      <c r="IMF67" s="2"/>
      <c r="IMG67" s="2"/>
      <c r="IMH67" s="2"/>
      <c r="IMI67" s="2"/>
      <c r="IMJ67" s="2"/>
      <c r="IMK67" s="2"/>
      <c r="IML67" s="2"/>
      <c r="IMM67" s="2"/>
      <c r="IMN67" s="2"/>
      <c r="IMO67" s="2"/>
      <c r="IMP67" s="2"/>
      <c r="IMQ67" s="2"/>
      <c r="IMR67" s="2"/>
      <c r="IMS67" s="2"/>
      <c r="IMT67" s="2"/>
      <c r="IMU67" s="2"/>
      <c r="IMV67" s="2"/>
      <c r="IMW67" s="2"/>
      <c r="IMX67" s="2"/>
      <c r="IMY67" s="2"/>
      <c r="IMZ67" s="2"/>
      <c r="INA67" s="2"/>
      <c r="INB67" s="2"/>
      <c r="INC67" s="2"/>
      <c r="IND67" s="2"/>
      <c r="INE67" s="2"/>
      <c r="INF67" s="2"/>
      <c r="ING67" s="2"/>
      <c r="INH67" s="2"/>
      <c r="INI67" s="2"/>
      <c r="INJ67" s="2"/>
      <c r="INK67" s="2"/>
      <c r="INL67" s="2"/>
      <c r="INM67" s="2"/>
      <c r="INN67" s="2"/>
      <c r="INO67" s="2"/>
      <c r="INP67" s="2"/>
      <c r="INQ67" s="2"/>
      <c r="INR67" s="2"/>
      <c r="INS67" s="2"/>
      <c r="INT67" s="2"/>
      <c r="INU67" s="2"/>
      <c r="INV67" s="2"/>
      <c r="INW67" s="2"/>
      <c r="INX67" s="2"/>
      <c r="INY67" s="2"/>
      <c r="INZ67" s="2"/>
      <c r="IOA67" s="2"/>
      <c r="IOB67" s="2"/>
      <c r="IOC67" s="2"/>
      <c r="IOD67" s="2"/>
      <c r="IOE67" s="2"/>
      <c r="IOF67" s="2"/>
      <c r="IOG67" s="2"/>
      <c r="IOH67" s="2"/>
      <c r="IOI67" s="2"/>
      <c r="IOJ67" s="2"/>
      <c r="IOK67" s="2"/>
      <c r="IOL67" s="2"/>
      <c r="IOM67" s="2"/>
      <c r="ION67" s="2"/>
      <c r="IOO67" s="2"/>
      <c r="IOP67" s="2"/>
      <c r="IOQ67" s="2"/>
      <c r="IOR67" s="2"/>
      <c r="IOS67" s="2"/>
      <c r="IOT67" s="2"/>
      <c r="IOU67" s="2"/>
      <c r="IOV67" s="2"/>
      <c r="IOW67" s="2"/>
      <c r="IOX67" s="2"/>
      <c r="IOY67" s="2"/>
      <c r="IOZ67" s="2"/>
      <c r="IPA67" s="2"/>
      <c r="IPB67" s="2"/>
      <c r="IPC67" s="2"/>
      <c r="IPD67" s="2"/>
      <c r="IPE67" s="2"/>
      <c r="IPF67" s="2"/>
      <c r="IPG67" s="2"/>
      <c r="IPH67" s="2"/>
      <c r="IPI67" s="2"/>
      <c r="IPJ67" s="2"/>
      <c r="IPK67" s="2"/>
      <c r="IPL67" s="2"/>
      <c r="IPM67" s="2"/>
      <c r="IPN67" s="2"/>
      <c r="IPO67" s="2"/>
      <c r="IPP67" s="2"/>
      <c r="IPQ67" s="2"/>
      <c r="IPR67" s="2"/>
      <c r="IPS67" s="2"/>
      <c r="IPT67" s="2"/>
      <c r="IPU67" s="2"/>
      <c r="IPV67" s="2"/>
      <c r="IPW67" s="2"/>
      <c r="IPX67" s="2"/>
      <c r="IPY67" s="2"/>
      <c r="IPZ67" s="2"/>
      <c r="IQA67" s="2"/>
      <c r="IQB67" s="2"/>
      <c r="IQC67" s="2"/>
      <c r="IQD67" s="2"/>
      <c r="IQE67" s="2"/>
      <c r="IQF67" s="2"/>
      <c r="IQG67" s="2"/>
      <c r="IQH67" s="2"/>
      <c r="IQI67" s="2"/>
      <c r="IQJ67" s="2"/>
      <c r="IQK67" s="2"/>
      <c r="IQL67" s="2"/>
      <c r="IQM67" s="2"/>
      <c r="IQN67" s="2"/>
      <c r="IQO67" s="2"/>
      <c r="IQP67" s="2"/>
      <c r="IQQ67" s="2"/>
      <c r="IQR67" s="2"/>
      <c r="IQS67" s="2"/>
      <c r="IQT67" s="2"/>
      <c r="IQU67" s="2"/>
      <c r="IQV67" s="2"/>
      <c r="IQW67" s="2"/>
      <c r="IQX67" s="2"/>
      <c r="IQY67" s="2"/>
      <c r="IQZ67" s="2"/>
      <c r="IRA67" s="2"/>
      <c r="IRB67" s="2"/>
      <c r="IRC67" s="2"/>
      <c r="IRD67" s="2"/>
      <c r="IRE67" s="2"/>
      <c r="IRF67" s="2"/>
      <c r="IRG67" s="2"/>
      <c r="IRH67" s="2"/>
      <c r="IRI67" s="2"/>
      <c r="IRJ67" s="2"/>
      <c r="IRK67" s="2"/>
      <c r="IRL67" s="2"/>
      <c r="IRM67" s="2"/>
      <c r="IRN67" s="2"/>
      <c r="IRO67" s="2"/>
      <c r="IRP67" s="2"/>
      <c r="IRQ67" s="2"/>
      <c r="IRR67" s="2"/>
      <c r="IRS67" s="2"/>
      <c r="IRT67" s="2"/>
      <c r="IRU67" s="2"/>
      <c r="IRV67" s="2"/>
      <c r="IRW67" s="2"/>
      <c r="IRX67" s="2"/>
      <c r="IRY67" s="2"/>
      <c r="IRZ67" s="2"/>
      <c r="ISA67" s="2"/>
      <c r="ISB67" s="2"/>
      <c r="ISC67" s="2"/>
      <c r="ISD67" s="2"/>
      <c r="ISE67" s="2"/>
      <c r="ISF67" s="2"/>
      <c r="ISG67" s="2"/>
      <c r="ISH67" s="2"/>
      <c r="ISI67" s="2"/>
      <c r="ISJ67" s="2"/>
      <c r="ISK67" s="2"/>
      <c r="ISL67" s="2"/>
      <c r="ISM67" s="2"/>
      <c r="ISN67" s="2"/>
      <c r="ISO67" s="2"/>
      <c r="ISP67" s="2"/>
      <c r="ISQ67" s="2"/>
      <c r="ISR67" s="2"/>
      <c r="ISS67" s="2"/>
      <c r="IST67" s="2"/>
      <c r="ISU67" s="2"/>
      <c r="ISV67" s="2"/>
      <c r="ISW67" s="2"/>
      <c r="ISX67" s="2"/>
      <c r="ISY67" s="2"/>
      <c r="ISZ67" s="2"/>
      <c r="ITA67" s="2"/>
      <c r="ITB67" s="2"/>
      <c r="ITC67" s="2"/>
      <c r="ITD67" s="2"/>
      <c r="ITE67" s="2"/>
      <c r="ITF67" s="2"/>
      <c r="ITG67" s="2"/>
      <c r="ITH67" s="2"/>
      <c r="ITI67" s="2"/>
      <c r="ITJ67" s="2"/>
      <c r="ITK67" s="2"/>
      <c r="ITL67" s="2"/>
      <c r="ITM67" s="2"/>
      <c r="ITN67" s="2"/>
      <c r="ITO67" s="2"/>
      <c r="ITP67" s="2"/>
      <c r="ITQ67" s="2"/>
      <c r="ITR67" s="2"/>
      <c r="ITS67" s="2"/>
      <c r="ITT67" s="2"/>
      <c r="ITU67" s="2"/>
      <c r="ITV67" s="2"/>
      <c r="ITW67" s="2"/>
      <c r="ITX67" s="2"/>
      <c r="ITY67" s="2"/>
      <c r="ITZ67" s="2"/>
      <c r="IUA67" s="2"/>
      <c r="IUB67" s="2"/>
      <c r="IUC67" s="2"/>
      <c r="IUD67" s="2"/>
      <c r="IUE67" s="2"/>
      <c r="IUF67" s="2"/>
      <c r="IUG67" s="2"/>
      <c r="IUH67" s="2"/>
      <c r="IUI67" s="2"/>
      <c r="IUJ67" s="2"/>
      <c r="IUK67" s="2"/>
      <c r="IUL67" s="2"/>
      <c r="IUM67" s="2"/>
      <c r="IUN67" s="2"/>
      <c r="IUO67" s="2"/>
      <c r="IUP67" s="2"/>
      <c r="IUQ67" s="2"/>
      <c r="IUR67" s="2"/>
      <c r="IUS67" s="2"/>
      <c r="IUT67" s="2"/>
      <c r="IUU67" s="2"/>
      <c r="IUV67" s="2"/>
      <c r="IUW67" s="2"/>
      <c r="IUX67" s="2"/>
      <c r="IUY67" s="2"/>
      <c r="IUZ67" s="2"/>
      <c r="IVA67" s="2"/>
      <c r="IVB67" s="2"/>
      <c r="IVC67" s="2"/>
      <c r="IVD67" s="2"/>
      <c r="IVE67" s="2"/>
      <c r="IVF67" s="2"/>
      <c r="IVG67" s="2"/>
      <c r="IVH67" s="2"/>
      <c r="IVI67" s="2"/>
      <c r="IVJ67" s="2"/>
      <c r="IVK67" s="2"/>
      <c r="IVL67" s="2"/>
      <c r="IVM67" s="2"/>
      <c r="IVN67" s="2"/>
      <c r="IVO67" s="2"/>
      <c r="IVP67" s="2"/>
      <c r="IVQ67" s="2"/>
      <c r="IVR67" s="2"/>
      <c r="IVS67" s="2"/>
      <c r="IVT67" s="2"/>
      <c r="IVU67" s="2"/>
      <c r="IVV67" s="2"/>
      <c r="IVW67" s="2"/>
      <c r="IVX67" s="2"/>
      <c r="IVY67" s="2"/>
      <c r="IVZ67" s="2"/>
      <c r="IWA67" s="2"/>
      <c r="IWB67" s="2"/>
      <c r="IWC67" s="2"/>
      <c r="IWD67" s="2"/>
      <c r="IWE67" s="2"/>
      <c r="IWF67" s="2"/>
      <c r="IWG67" s="2"/>
      <c r="IWH67" s="2"/>
      <c r="IWI67" s="2"/>
      <c r="IWJ67" s="2"/>
      <c r="IWK67" s="2"/>
      <c r="IWL67" s="2"/>
      <c r="IWM67" s="2"/>
      <c r="IWN67" s="2"/>
      <c r="IWO67" s="2"/>
      <c r="IWP67" s="2"/>
      <c r="IWQ67" s="2"/>
      <c r="IWR67" s="2"/>
      <c r="IWS67" s="2"/>
      <c r="IWT67" s="2"/>
      <c r="IWU67" s="2"/>
      <c r="IWV67" s="2"/>
      <c r="IWW67" s="2"/>
      <c r="IWX67" s="2"/>
      <c r="IWY67" s="2"/>
      <c r="IWZ67" s="2"/>
      <c r="IXA67" s="2"/>
      <c r="IXB67" s="2"/>
      <c r="IXC67" s="2"/>
      <c r="IXD67" s="2"/>
      <c r="IXE67" s="2"/>
      <c r="IXF67" s="2"/>
      <c r="IXG67" s="2"/>
      <c r="IXH67" s="2"/>
      <c r="IXI67" s="2"/>
      <c r="IXJ67" s="2"/>
      <c r="IXK67" s="2"/>
      <c r="IXL67" s="2"/>
      <c r="IXM67" s="2"/>
      <c r="IXN67" s="2"/>
      <c r="IXO67" s="2"/>
      <c r="IXP67" s="2"/>
      <c r="IXQ67" s="2"/>
      <c r="IXR67" s="2"/>
      <c r="IXS67" s="2"/>
      <c r="IXT67" s="2"/>
      <c r="IXU67" s="2"/>
      <c r="IXV67" s="2"/>
      <c r="IXW67" s="2"/>
      <c r="IXX67" s="2"/>
      <c r="IXY67" s="2"/>
      <c r="IXZ67" s="2"/>
      <c r="IYA67" s="2"/>
      <c r="IYB67" s="2"/>
      <c r="IYC67" s="2"/>
      <c r="IYD67" s="2"/>
      <c r="IYE67" s="2"/>
      <c r="IYF67" s="2"/>
      <c r="IYG67" s="2"/>
      <c r="IYH67" s="2"/>
      <c r="IYI67" s="2"/>
      <c r="IYJ67" s="2"/>
      <c r="IYK67" s="2"/>
      <c r="IYL67" s="2"/>
      <c r="IYM67" s="2"/>
      <c r="IYN67" s="2"/>
      <c r="IYO67" s="2"/>
      <c r="IYP67" s="2"/>
      <c r="IYQ67" s="2"/>
      <c r="IYR67" s="2"/>
      <c r="IYS67" s="2"/>
      <c r="IYT67" s="2"/>
      <c r="IYU67" s="2"/>
      <c r="IYV67" s="2"/>
      <c r="IYW67" s="2"/>
      <c r="IYX67" s="2"/>
      <c r="IYY67" s="2"/>
      <c r="IYZ67" s="2"/>
      <c r="IZA67" s="2"/>
      <c r="IZB67" s="2"/>
      <c r="IZC67" s="2"/>
      <c r="IZD67" s="2"/>
      <c r="IZE67" s="2"/>
      <c r="IZF67" s="2"/>
      <c r="IZG67" s="2"/>
      <c r="IZH67" s="2"/>
      <c r="IZI67" s="2"/>
      <c r="IZJ67" s="2"/>
      <c r="IZK67" s="2"/>
      <c r="IZL67" s="2"/>
      <c r="IZM67" s="2"/>
      <c r="IZN67" s="2"/>
      <c r="IZO67" s="2"/>
      <c r="IZP67" s="2"/>
      <c r="IZQ67" s="2"/>
      <c r="IZR67" s="2"/>
      <c r="IZS67" s="2"/>
      <c r="IZT67" s="2"/>
      <c r="IZU67" s="2"/>
      <c r="IZV67" s="2"/>
      <c r="IZW67" s="2"/>
      <c r="IZX67" s="2"/>
      <c r="IZY67" s="2"/>
      <c r="IZZ67" s="2"/>
      <c r="JAA67" s="2"/>
      <c r="JAB67" s="2"/>
      <c r="JAC67" s="2"/>
      <c r="JAD67" s="2"/>
      <c r="JAE67" s="2"/>
      <c r="JAF67" s="2"/>
      <c r="JAG67" s="2"/>
      <c r="JAH67" s="2"/>
      <c r="JAI67" s="2"/>
      <c r="JAJ67" s="2"/>
      <c r="JAK67" s="2"/>
      <c r="JAL67" s="2"/>
      <c r="JAM67" s="2"/>
      <c r="JAN67" s="2"/>
      <c r="JAO67" s="2"/>
      <c r="JAP67" s="2"/>
      <c r="JAQ67" s="2"/>
      <c r="JAR67" s="2"/>
      <c r="JAS67" s="2"/>
      <c r="JAT67" s="2"/>
      <c r="JAU67" s="2"/>
      <c r="JAV67" s="2"/>
      <c r="JAW67" s="2"/>
      <c r="JAX67" s="2"/>
      <c r="JAY67" s="2"/>
      <c r="JAZ67" s="2"/>
      <c r="JBA67" s="2"/>
      <c r="JBB67" s="2"/>
      <c r="JBC67" s="2"/>
      <c r="JBD67" s="2"/>
      <c r="JBE67" s="2"/>
      <c r="JBF67" s="2"/>
      <c r="JBG67" s="2"/>
      <c r="JBH67" s="2"/>
      <c r="JBI67" s="2"/>
      <c r="JBJ67" s="2"/>
      <c r="JBK67" s="2"/>
      <c r="JBL67" s="2"/>
      <c r="JBM67" s="2"/>
      <c r="JBN67" s="2"/>
      <c r="JBO67" s="2"/>
      <c r="JBP67" s="2"/>
      <c r="JBQ67" s="2"/>
      <c r="JBR67" s="2"/>
      <c r="JBS67" s="2"/>
      <c r="JBT67" s="2"/>
      <c r="JBU67" s="2"/>
      <c r="JBV67" s="2"/>
      <c r="JBW67" s="2"/>
      <c r="JBX67" s="2"/>
      <c r="JBY67" s="2"/>
      <c r="JBZ67" s="2"/>
      <c r="JCA67" s="2"/>
      <c r="JCB67" s="2"/>
      <c r="JCC67" s="2"/>
      <c r="JCD67" s="2"/>
      <c r="JCE67" s="2"/>
      <c r="JCF67" s="2"/>
      <c r="JCG67" s="2"/>
      <c r="JCH67" s="2"/>
      <c r="JCI67" s="2"/>
      <c r="JCJ67" s="2"/>
      <c r="JCK67" s="2"/>
      <c r="JCL67" s="2"/>
      <c r="JCM67" s="2"/>
      <c r="JCN67" s="2"/>
      <c r="JCO67" s="2"/>
      <c r="JCP67" s="2"/>
      <c r="JCQ67" s="2"/>
      <c r="JCR67" s="2"/>
      <c r="JCS67" s="2"/>
      <c r="JCT67" s="2"/>
      <c r="JCU67" s="2"/>
      <c r="JCV67" s="2"/>
      <c r="JCW67" s="2"/>
      <c r="JCX67" s="2"/>
      <c r="JCY67" s="2"/>
      <c r="JCZ67" s="2"/>
      <c r="JDA67" s="2"/>
      <c r="JDB67" s="2"/>
      <c r="JDC67" s="2"/>
      <c r="JDD67" s="2"/>
      <c r="JDE67" s="2"/>
      <c r="JDF67" s="2"/>
      <c r="JDG67" s="2"/>
      <c r="JDH67" s="2"/>
      <c r="JDI67" s="2"/>
      <c r="JDJ67" s="2"/>
      <c r="JDK67" s="2"/>
      <c r="JDL67" s="2"/>
      <c r="JDM67" s="2"/>
      <c r="JDN67" s="2"/>
      <c r="JDO67" s="2"/>
      <c r="JDP67" s="2"/>
      <c r="JDQ67" s="2"/>
      <c r="JDR67" s="2"/>
      <c r="JDS67" s="2"/>
      <c r="JDT67" s="2"/>
      <c r="JDU67" s="2"/>
      <c r="JDV67" s="2"/>
      <c r="JDW67" s="2"/>
      <c r="JDX67" s="2"/>
      <c r="JDY67" s="2"/>
      <c r="JDZ67" s="2"/>
      <c r="JEA67" s="2"/>
      <c r="JEB67" s="2"/>
      <c r="JEC67" s="2"/>
      <c r="JED67" s="2"/>
      <c r="JEE67" s="2"/>
      <c r="JEF67" s="2"/>
      <c r="JEG67" s="2"/>
      <c r="JEH67" s="2"/>
      <c r="JEI67" s="2"/>
      <c r="JEJ67" s="2"/>
      <c r="JEK67" s="2"/>
      <c r="JEL67" s="2"/>
      <c r="JEM67" s="2"/>
      <c r="JEN67" s="2"/>
      <c r="JEO67" s="2"/>
      <c r="JEP67" s="2"/>
      <c r="JEQ67" s="2"/>
      <c r="JER67" s="2"/>
      <c r="JES67" s="2"/>
      <c r="JET67" s="2"/>
      <c r="JEU67" s="2"/>
      <c r="JEV67" s="2"/>
      <c r="JEW67" s="2"/>
      <c r="JEX67" s="2"/>
      <c r="JEY67" s="2"/>
      <c r="JEZ67" s="2"/>
      <c r="JFA67" s="2"/>
      <c r="JFB67" s="2"/>
      <c r="JFC67" s="2"/>
      <c r="JFD67" s="2"/>
      <c r="JFE67" s="2"/>
      <c r="JFF67" s="2"/>
      <c r="JFG67" s="2"/>
      <c r="JFH67" s="2"/>
      <c r="JFI67" s="2"/>
      <c r="JFJ67" s="2"/>
      <c r="JFK67" s="2"/>
      <c r="JFL67" s="2"/>
      <c r="JFM67" s="2"/>
      <c r="JFN67" s="2"/>
      <c r="JFO67" s="2"/>
      <c r="JFP67" s="2"/>
      <c r="JFQ67" s="2"/>
      <c r="JFR67" s="2"/>
      <c r="JFS67" s="2"/>
      <c r="JFT67" s="2"/>
      <c r="JFU67" s="2"/>
      <c r="JFV67" s="2"/>
      <c r="JFW67" s="2"/>
      <c r="JFX67" s="2"/>
      <c r="JFY67" s="2"/>
      <c r="JFZ67" s="2"/>
      <c r="JGA67" s="2"/>
      <c r="JGB67" s="2"/>
      <c r="JGC67" s="2"/>
      <c r="JGD67" s="2"/>
      <c r="JGE67" s="2"/>
      <c r="JGF67" s="2"/>
      <c r="JGG67" s="2"/>
      <c r="JGH67" s="2"/>
      <c r="JGI67" s="2"/>
      <c r="JGJ67" s="2"/>
      <c r="JGK67" s="2"/>
      <c r="JGL67" s="2"/>
      <c r="JGM67" s="2"/>
      <c r="JGN67" s="2"/>
      <c r="JGO67" s="2"/>
      <c r="JGP67" s="2"/>
      <c r="JGQ67" s="2"/>
      <c r="JGR67" s="2"/>
      <c r="JGS67" s="2"/>
      <c r="JGT67" s="2"/>
      <c r="JGU67" s="2"/>
      <c r="JGV67" s="2"/>
      <c r="JGW67" s="2"/>
      <c r="JGX67" s="2"/>
      <c r="JGY67" s="2"/>
      <c r="JGZ67" s="2"/>
      <c r="JHA67" s="2"/>
      <c r="JHB67" s="2"/>
      <c r="JHC67" s="2"/>
      <c r="JHD67" s="2"/>
      <c r="JHE67" s="2"/>
      <c r="JHF67" s="2"/>
      <c r="JHG67" s="2"/>
      <c r="JHH67" s="2"/>
      <c r="JHI67" s="2"/>
      <c r="JHJ67" s="2"/>
      <c r="JHK67" s="2"/>
      <c r="JHL67" s="2"/>
      <c r="JHM67" s="2"/>
      <c r="JHN67" s="2"/>
      <c r="JHO67" s="2"/>
      <c r="JHP67" s="2"/>
      <c r="JHQ67" s="2"/>
      <c r="JHR67" s="2"/>
      <c r="JHS67" s="2"/>
      <c r="JHT67" s="2"/>
      <c r="JHU67" s="2"/>
      <c r="JHV67" s="2"/>
      <c r="JHW67" s="2"/>
      <c r="JHX67" s="2"/>
      <c r="JHY67" s="2"/>
      <c r="JHZ67" s="2"/>
      <c r="JIA67" s="2"/>
      <c r="JIB67" s="2"/>
      <c r="JIC67" s="2"/>
      <c r="JID67" s="2"/>
      <c r="JIE67" s="2"/>
      <c r="JIF67" s="2"/>
      <c r="JIG67" s="2"/>
      <c r="JIH67" s="2"/>
      <c r="JII67" s="2"/>
      <c r="JIJ67" s="2"/>
      <c r="JIK67" s="2"/>
      <c r="JIL67" s="2"/>
      <c r="JIM67" s="2"/>
      <c r="JIN67" s="2"/>
      <c r="JIO67" s="2"/>
      <c r="JIP67" s="2"/>
      <c r="JIQ67" s="2"/>
      <c r="JIR67" s="2"/>
      <c r="JIS67" s="2"/>
      <c r="JIT67" s="2"/>
      <c r="JIU67" s="2"/>
      <c r="JIV67" s="2"/>
      <c r="JIW67" s="2"/>
      <c r="JIX67" s="2"/>
      <c r="JIY67" s="2"/>
      <c r="JIZ67" s="2"/>
      <c r="JJA67" s="2"/>
      <c r="JJB67" s="2"/>
      <c r="JJC67" s="2"/>
      <c r="JJD67" s="2"/>
      <c r="JJE67" s="2"/>
      <c r="JJF67" s="2"/>
      <c r="JJG67" s="2"/>
      <c r="JJH67" s="2"/>
      <c r="JJI67" s="2"/>
      <c r="JJJ67" s="2"/>
      <c r="JJK67" s="2"/>
      <c r="JJL67" s="2"/>
      <c r="JJM67" s="2"/>
      <c r="JJN67" s="2"/>
      <c r="JJO67" s="2"/>
      <c r="JJP67" s="2"/>
      <c r="JJQ67" s="2"/>
      <c r="JJR67" s="2"/>
      <c r="JJS67" s="2"/>
      <c r="JJT67" s="2"/>
      <c r="JJU67" s="2"/>
      <c r="JJV67" s="2"/>
      <c r="JJW67" s="2"/>
      <c r="JJX67" s="2"/>
      <c r="JJY67" s="2"/>
      <c r="JJZ67" s="2"/>
      <c r="JKA67" s="2"/>
      <c r="JKB67" s="2"/>
      <c r="JKC67" s="2"/>
      <c r="JKD67" s="2"/>
      <c r="JKE67" s="2"/>
      <c r="JKF67" s="2"/>
      <c r="JKG67" s="2"/>
      <c r="JKH67" s="2"/>
      <c r="JKI67" s="2"/>
      <c r="JKJ67" s="2"/>
      <c r="JKK67" s="2"/>
      <c r="JKL67" s="2"/>
      <c r="JKM67" s="2"/>
      <c r="JKN67" s="2"/>
      <c r="JKO67" s="2"/>
      <c r="JKP67" s="2"/>
      <c r="JKQ67" s="2"/>
      <c r="JKR67" s="2"/>
      <c r="JKS67" s="2"/>
      <c r="JKT67" s="2"/>
      <c r="JKU67" s="2"/>
      <c r="JKV67" s="2"/>
      <c r="JKW67" s="2"/>
      <c r="JKX67" s="2"/>
      <c r="JKY67" s="2"/>
      <c r="JKZ67" s="2"/>
      <c r="JLA67" s="2"/>
      <c r="JLB67" s="2"/>
      <c r="JLC67" s="2"/>
      <c r="JLD67" s="2"/>
      <c r="JLE67" s="2"/>
      <c r="JLF67" s="2"/>
      <c r="JLG67" s="2"/>
      <c r="JLH67" s="2"/>
      <c r="JLI67" s="2"/>
      <c r="JLJ67" s="2"/>
      <c r="JLK67" s="2"/>
      <c r="JLL67" s="2"/>
      <c r="JLM67" s="2"/>
      <c r="JLN67" s="2"/>
      <c r="JLO67" s="2"/>
      <c r="JLP67" s="2"/>
      <c r="JLQ67" s="2"/>
      <c r="JLR67" s="2"/>
      <c r="JLS67" s="2"/>
      <c r="JLT67" s="2"/>
      <c r="JLU67" s="2"/>
      <c r="JLV67" s="2"/>
      <c r="JLW67" s="2"/>
      <c r="JLX67" s="2"/>
      <c r="JLY67" s="2"/>
      <c r="JLZ67" s="2"/>
      <c r="JMA67" s="2"/>
      <c r="JMB67" s="2"/>
      <c r="JMC67" s="2"/>
      <c r="JMD67" s="2"/>
      <c r="JME67" s="2"/>
      <c r="JMF67" s="2"/>
      <c r="JMG67" s="2"/>
      <c r="JMH67" s="2"/>
      <c r="JMI67" s="2"/>
      <c r="JMJ67" s="2"/>
      <c r="JMK67" s="2"/>
      <c r="JML67" s="2"/>
      <c r="JMM67" s="2"/>
      <c r="JMN67" s="2"/>
      <c r="JMO67" s="2"/>
      <c r="JMP67" s="2"/>
      <c r="JMQ67" s="2"/>
      <c r="JMR67" s="2"/>
      <c r="JMS67" s="2"/>
      <c r="JMT67" s="2"/>
      <c r="JMU67" s="2"/>
      <c r="JMV67" s="2"/>
      <c r="JMW67" s="2"/>
      <c r="JMX67" s="2"/>
      <c r="JMY67" s="2"/>
      <c r="JMZ67" s="2"/>
      <c r="JNA67" s="2"/>
      <c r="JNB67" s="2"/>
      <c r="JNC67" s="2"/>
      <c r="JND67" s="2"/>
      <c r="JNE67" s="2"/>
      <c r="JNF67" s="2"/>
      <c r="JNG67" s="2"/>
      <c r="JNH67" s="2"/>
      <c r="JNI67" s="2"/>
      <c r="JNJ67" s="2"/>
      <c r="JNK67" s="2"/>
      <c r="JNL67" s="2"/>
      <c r="JNM67" s="2"/>
      <c r="JNN67" s="2"/>
      <c r="JNO67" s="2"/>
      <c r="JNP67" s="2"/>
      <c r="JNQ67" s="2"/>
      <c r="JNR67" s="2"/>
      <c r="JNS67" s="2"/>
      <c r="JNT67" s="2"/>
      <c r="JNU67" s="2"/>
      <c r="JNV67" s="2"/>
      <c r="JNW67" s="2"/>
      <c r="JNX67" s="2"/>
      <c r="JNY67" s="2"/>
      <c r="JNZ67" s="2"/>
      <c r="JOA67" s="2"/>
      <c r="JOB67" s="2"/>
      <c r="JOC67" s="2"/>
      <c r="JOD67" s="2"/>
      <c r="JOE67" s="2"/>
      <c r="JOF67" s="2"/>
      <c r="JOG67" s="2"/>
      <c r="JOH67" s="2"/>
      <c r="JOI67" s="2"/>
      <c r="JOJ67" s="2"/>
      <c r="JOK67" s="2"/>
      <c r="JOL67" s="2"/>
      <c r="JOM67" s="2"/>
      <c r="JON67" s="2"/>
      <c r="JOO67" s="2"/>
      <c r="JOP67" s="2"/>
      <c r="JOQ67" s="2"/>
      <c r="JOR67" s="2"/>
      <c r="JOS67" s="2"/>
      <c r="JOT67" s="2"/>
      <c r="JOU67" s="2"/>
      <c r="JOV67" s="2"/>
      <c r="JOW67" s="2"/>
      <c r="JOX67" s="2"/>
      <c r="JOY67" s="2"/>
      <c r="JOZ67" s="2"/>
      <c r="JPA67" s="2"/>
      <c r="JPB67" s="2"/>
      <c r="JPC67" s="2"/>
      <c r="JPD67" s="2"/>
      <c r="JPE67" s="2"/>
      <c r="JPF67" s="2"/>
      <c r="JPG67" s="2"/>
      <c r="JPH67" s="2"/>
      <c r="JPI67" s="2"/>
      <c r="JPJ67" s="2"/>
      <c r="JPK67" s="2"/>
      <c r="JPL67" s="2"/>
      <c r="JPM67" s="2"/>
      <c r="JPN67" s="2"/>
      <c r="JPO67" s="2"/>
      <c r="JPP67" s="2"/>
      <c r="JPQ67" s="2"/>
      <c r="JPR67" s="2"/>
      <c r="JPS67" s="2"/>
      <c r="JPT67" s="2"/>
      <c r="JPU67" s="2"/>
      <c r="JPV67" s="2"/>
      <c r="JPW67" s="2"/>
      <c r="JPX67" s="2"/>
      <c r="JPY67" s="2"/>
      <c r="JPZ67" s="2"/>
      <c r="JQA67" s="2"/>
      <c r="JQB67" s="2"/>
      <c r="JQC67" s="2"/>
      <c r="JQD67" s="2"/>
      <c r="JQE67" s="2"/>
      <c r="JQF67" s="2"/>
      <c r="JQG67" s="2"/>
      <c r="JQH67" s="2"/>
      <c r="JQI67" s="2"/>
      <c r="JQJ67" s="2"/>
      <c r="JQK67" s="2"/>
      <c r="JQL67" s="2"/>
      <c r="JQM67" s="2"/>
      <c r="JQN67" s="2"/>
      <c r="JQO67" s="2"/>
      <c r="JQP67" s="2"/>
      <c r="JQQ67" s="2"/>
      <c r="JQR67" s="2"/>
      <c r="JQS67" s="2"/>
      <c r="JQT67" s="2"/>
      <c r="JQU67" s="2"/>
      <c r="JQV67" s="2"/>
      <c r="JQW67" s="2"/>
      <c r="JQX67" s="2"/>
      <c r="JQY67" s="2"/>
      <c r="JQZ67" s="2"/>
      <c r="JRA67" s="2"/>
      <c r="JRB67" s="2"/>
      <c r="JRC67" s="2"/>
      <c r="JRD67" s="2"/>
      <c r="JRE67" s="2"/>
      <c r="JRF67" s="2"/>
      <c r="JRG67" s="2"/>
      <c r="JRH67" s="2"/>
      <c r="JRI67" s="2"/>
      <c r="JRJ67" s="2"/>
      <c r="JRK67" s="2"/>
      <c r="JRL67" s="2"/>
      <c r="JRM67" s="2"/>
      <c r="JRN67" s="2"/>
      <c r="JRO67" s="2"/>
      <c r="JRP67" s="2"/>
      <c r="JRQ67" s="2"/>
      <c r="JRR67" s="2"/>
      <c r="JRS67" s="2"/>
      <c r="JRT67" s="2"/>
      <c r="JRU67" s="2"/>
      <c r="JRV67" s="2"/>
      <c r="JRW67" s="2"/>
      <c r="JRX67" s="2"/>
      <c r="JRY67" s="2"/>
      <c r="JRZ67" s="2"/>
      <c r="JSA67" s="2"/>
      <c r="JSB67" s="2"/>
      <c r="JSC67" s="2"/>
      <c r="JSD67" s="2"/>
      <c r="JSE67" s="2"/>
      <c r="JSF67" s="2"/>
      <c r="JSG67" s="2"/>
      <c r="JSH67" s="2"/>
      <c r="JSI67" s="2"/>
      <c r="JSJ67" s="2"/>
      <c r="JSK67" s="2"/>
      <c r="JSL67" s="2"/>
      <c r="JSM67" s="2"/>
      <c r="JSN67" s="2"/>
      <c r="JSO67" s="2"/>
      <c r="JSP67" s="2"/>
      <c r="JSQ67" s="2"/>
      <c r="JSR67" s="2"/>
      <c r="JSS67" s="2"/>
      <c r="JST67" s="2"/>
      <c r="JSU67" s="2"/>
      <c r="JSV67" s="2"/>
      <c r="JSW67" s="2"/>
      <c r="JSX67" s="2"/>
      <c r="JSY67" s="2"/>
      <c r="JSZ67" s="2"/>
      <c r="JTA67" s="2"/>
      <c r="JTB67" s="2"/>
      <c r="JTC67" s="2"/>
      <c r="JTD67" s="2"/>
      <c r="JTE67" s="2"/>
      <c r="JTF67" s="2"/>
      <c r="JTG67" s="2"/>
      <c r="JTH67" s="2"/>
      <c r="JTI67" s="2"/>
      <c r="JTJ67" s="2"/>
      <c r="JTK67" s="2"/>
      <c r="JTL67" s="2"/>
      <c r="JTM67" s="2"/>
      <c r="JTN67" s="2"/>
      <c r="JTO67" s="2"/>
      <c r="JTP67" s="2"/>
      <c r="JTQ67" s="2"/>
      <c r="JTR67" s="2"/>
      <c r="JTS67" s="2"/>
      <c r="JTT67" s="2"/>
      <c r="JTU67" s="2"/>
      <c r="JTV67" s="2"/>
      <c r="JTW67" s="2"/>
      <c r="JTX67" s="2"/>
      <c r="JTY67" s="2"/>
      <c r="JTZ67" s="2"/>
      <c r="JUA67" s="2"/>
      <c r="JUB67" s="2"/>
      <c r="JUC67" s="2"/>
      <c r="JUD67" s="2"/>
      <c r="JUE67" s="2"/>
      <c r="JUF67" s="2"/>
      <c r="JUG67" s="2"/>
      <c r="JUH67" s="2"/>
      <c r="JUI67" s="2"/>
      <c r="JUJ67" s="2"/>
      <c r="JUK67" s="2"/>
      <c r="JUL67" s="2"/>
      <c r="JUM67" s="2"/>
      <c r="JUN67" s="2"/>
      <c r="JUO67" s="2"/>
      <c r="JUP67" s="2"/>
      <c r="JUQ67" s="2"/>
      <c r="JUR67" s="2"/>
      <c r="JUS67" s="2"/>
      <c r="JUT67" s="2"/>
      <c r="JUU67" s="2"/>
      <c r="JUV67" s="2"/>
      <c r="JUW67" s="2"/>
      <c r="JUX67" s="2"/>
      <c r="JUY67" s="2"/>
      <c r="JUZ67" s="2"/>
      <c r="JVA67" s="2"/>
      <c r="JVB67" s="2"/>
      <c r="JVC67" s="2"/>
      <c r="JVD67" s="2"/>
      <c r="JVE67" s="2"/>
      <c r="JVF67" s="2"/>
      <c r="JVG67" s="2"/>
      <c r="JVH67" s="2"/>
      <c r="JVI67" s="2"/>
      <c r="JVJ67" s="2"/>
      <c r="JVK67" s="2"/>
      <c r="JVL67" s="2"/>
      <c r="JVM67" s="2"/>
      <c r="JVN67" s="2"/>
      <c r="JVO67" s="2"/>
      <c r="JVP67" s="2"/>
      <c r="JVQ67" s="2"/>
      <c r="JVR67" s="2"/>
      <c r="JVS67" s="2"/>
      <c r="JVT67" s="2"/>
      <c r="JVU67" s="2"/>
      <c r="JVV67" s="2"/>
      <c r="JVW67" s="2"/>
      <c r="JVX67" s="2"/>
      <c r="JVY67" s="2"/>
      <c r="JVZ67" s="2"/>
      <c r="JWA67" s="2"/>
      <c r="JWB67" s="2"/>
      <c r="JWC67" s="2"/>
      <c r="JWD67" s="2"/>
      <c r="JWE67" s="2"/>
      <c r="JWF67" s="2"/>
      <c r="JWG67" s="2"/>
      <c r="JWH67" s="2"/>
      <c r="JWI67" s="2"/>
      <c r="JWJ67" s="2"/>
      <c r="JWK67" s="2"/>
      <c r="JWL67" s="2"/>
      <c r="JWM67" s="2"/>
      <c r="JWN67" s="2"/>
      <c r="JWO67" s="2"/>
      <c r="JWP67" s="2"/>
      <c r="JWQ67" s="2"/>
      <c r="JWR67" s="2"/>
      <c r="JWS67" s="2"/>
      <c r="JWT67" s="2"/>
      <c r="JWU67" s="2"/>
      <c r="JWV67" s="2"/>
      <c r="JWW67" s="2"/>
      <c r="JWX67" s="2"/>
      <c r="JWY67" s="2"/>
      <c r="JWZ67" s="2"/>
      <c r="JXA67" s="2"/>
      <c r="JXB67" s="2"/>
      <c r="JXC67" s="2"/>
      <c r="JXD67" s="2"/>
      <c r="JXE67" s="2"/>
      <c r="JXF67" s="2"/>
      <c r="JXG67" s="2"/>
      <c r="JXH67" s="2"/>
      <c r="JXI67" s="2"/>
      <c r="JXJ67" s="2"/>
      <c r="JXK67" s="2"/>
      <c r="JXL67" s="2"/>
      <c r="JXM67" s="2"/>
      <c r="JXN67" s="2"/>
      <c r="JXO67" s="2"/>
      <c r="JXP67" s="2"/>
      <c r="JXQ67" s="2"/>
      <c r="JXR67" s="2"/>
      <c r="JXS67" s="2"/>
      <c r="JXT67" s="2"/>
      <c r="JXU67" s="2"/>
      <c r="JXV67" s="2"/>
      <c r="JXW67" s="2"/>
      <c r="JXX67" s="2"/>
      <c r="JXY67" s="2"/>
      <c r="JXZ67" s="2"/>
      <c r="JYA67" s="2"/>
      <c r="JYB67" s="2"/>
      <c r="JYC67" s="2"/>
      <c r="JYD67" s="2"/>
      <c r="JYE67" s="2"/>
      <c r="JYF67" s="2"/>
      <c r="JYG67" s="2"/>
      <c r="JYH67" s="2"/>
      <c r="JYI67" s="2"/>
      <c r="JYJ67" s="2"/>
      <c r="JYK67" s="2"/>
      <c r="JYL67" s="2"/>
      <c r="JYM67" s="2"/>
      <c r="JYN67" s="2"/>
      <c r="JYO67" s="2"/>
      <c r="JYP67" s="2"/>
      <c r="JYQ67" s="2"/>
      <c r="JYR67" s="2"/>
      <c r="JYS67" s="2"/>
      <c r="JYT67" s="2"/>
      <c r="JYU67" s="2"/>
      <c r="JYV67" s="2"/>
      <c r="JYW67" s="2"/>
      <c r="JYX67" s="2"/>
      <c r="JYY67" s="2"/>
      <c r="JYZ67" s="2"/>
      <c r="JZA67" s="2"/>
      <c r="JZB67" s="2"/>
      <c r="JZC67" s="2"/>
      <c r="JZD67" s="2"/>
      <c r="JZE67" s="2"/>
      <c r="JZF67" s="2"/>
      <c r="JZG67" s="2"/>
      <c r="JZH67" s="2"/>
      <c r="JZI67" s="2"/>
      <c r="JZJ67" s="2"/>
      <c r="JZK67" s="2"/>
      <c r="JZL67" s="2"/>
      <c r="JZM67" s="2"/>
      <c r="JZN67" s="2"/>
      <c r="JZO67" s="2"/>
      <c r="JZP67" s="2"/>
      <c r="JZQ67" s="2"/>
      <c r="JZR67" s="2"/>
      <c r="JZS67" s="2"/>
      <c r="JZT67" s="2"/>
      <c r="JZU67" s="2"/>
      <c r="JZV67" s="2"/>
      <c r="JZW67" s="2"/>
      <c r="JZX67" s="2"/>
      <c r="JZY67" s="2"/>
      <c r="JZZ67" s="2"/>
      <c r="KAA67" s="2"/>
      <c r="KAB67" s="2"/>
      <c r="KAC67" s="2"/>
      <c r="KAD67" s="2"/>
      <c r="KAE67" s="2"/>
      <c r="KAF67" s="2"/>
      <c r="KAG67" s="2"/>
      <c r="KAH67" s="2"/>
      <c r="KAI67" s="2"/>
      <c r="KAJ67" s="2"/>
      <c r="KAK67" s="2"/>
      <c r="KAL67" s="2"/>
      <c r="KAM67" s="2"/>
      <c r="KAN67" s="2"/>
      <c r="KAO67" s="2"/>
      <c r="KAP67" s="2"/>
      <c r="KAQ67" s="2"/>
      <c r="KAR67" s="2"/>
      <c r="KAS67" s="2"/>
      <c r="KAT67" s="2"/>
      <c r="KAU67" s="2"/>
      <c r="KAV67" s="2"/>
      <c r="KAW67" s="2"/>
      <c r="KAX67" s="2"/>
      <c r="KAY67" s="2"/>
      <c r="KAZ67" s="2"/>
      <c r="KBA67" s="2"/>
      <c r="KBB67" s="2"/>
      <c r="KBC67" s="2"/>
      <c r="KBD67" s="2"/>
      <c r="KBE67" s="2"/>
      <c r="KBF67" s="2"/>
      <c r="KBG67" s="2"/>
      <c r="KBH67" s="2"/>
      <c r="KBI67" s="2"/>
      <c r="KBJ67" s="2"/>
      <c r="KBK67" s="2"/>
      <c r="KBL67" s="2"/>
      <c r="KBM67" s="2"/>
      <c r="KBN67" s="2"/>
      <c r="KBO67" s="2"/>
      <c r="KBP67" s="2"/>
      <c r="KBQ67" s="2"/>
      <c r="KBR67" s="2"/>
      <c r="KBS67" s="2"/>
      <c r="KBT67" s="2"/>
      <c r="KBU67" s="2"/>
      <c r="KBV67" s="2"/>
      <c r="KBW67" s="2"/>
      <c r="KBX67" s="2"/>
      <c r="KBY67" s="2"/>
      <c r="KBZ67" s="2"/>
      <c r="KCA67" s="2"/>
      <c r="KCB67" s="2"/>
      <c r="KCC67" s="2"/>
      <c r="KCD67" s="2"/>
      <c r="KCE67" s="2"/>
      <c r="KCF67" s="2"/>
      <c r="KCG67" s="2"/>
      <c r="KCH67" s="2"/>
      <c r="KCI67" s="2"/>
      <c r="KCJ67" s="2"/>
      <c r="KCK67" s="2"/>
      <c r="KCL67" s="2"/>
      <c r="KCM67" s="2"/>
      <c r="KCN67" s="2"/>
      <c r="KCO67" s="2"/>
      <c r="KCP67" s="2"/>
      <c r="KCQ67" s="2"/>
      <c r="KCR67" s="2"/>
      <c r="KCS67" s="2"/>
      <c r="KCT67" s="2"/>
      <c r="KCU67" s="2"/>
      <c r="KCV67" s="2"/>
      <c r="KCW67" s="2"/>
      <c r="KCX67" s="2"/>
      <c r="KCY67" s="2"/>
      <c r="KCZ67" s="2"/>
      <c r="KDA67" s="2"/>
      <c r="KDB67" s="2"/>
      <c r="KDC67" s="2"/>
      <c r="KDD67" s="2"/>
      <c r="KDE67" s="2"/>
      <c r="KDF67" s="2"/>
      <c r="KDG67" s="2"/>
      <c r="KDH67" s="2"/>
      <c r="KDI67" s="2"/>
      <c r="KDJ67" s="2"/>
      <c r="KDK67" s="2"/>
      <c r="KDL67" s="2"/>
      <c r="KDM67" s="2"/>
      <c r="KDN67" s="2"/>
      <c r="KDO67" s="2"/>
      <c r="KDP67" s="2"/>
      <c r="KDQ67" s="2"/>
      <c r="KDR67" s="2"/>
      <c r="KDS67" s="2"/>
      <c r="KDT67" s="2"/>
      <c r="KDU67" s="2"/>
      <c r="KDV67" s="2"/>
      <c r="KDW67" s="2"/>
      <c r="KDX67" s="2"/>
      <c r="KDY67" s="2"/>
      <c r="KDZ67" s="2"/>
      <c r="KEA67" s="2"/>
      <c r="KEB67" s="2"/>
      <c r="KEC67" s="2"/>
      <c r="KED67" s="2"/>
      <c r="KEE67" s="2"/>
      <c r="KEF67" s="2"/>
      <c r="KEG67" s="2"/>
      <c r="KEH67" s="2"/>
      <c r="KEI67" s="2"/>
      <c r="KEJ67" s="2"/>
      <c r="KEK67" s="2"/>
      <c r="KEL67" s="2"/>
      <c r="KEM67" s="2"/>
      <c r="KEN67" s="2"/>
      <c r="KEO67" s="2"/>
      <c r="KEP67" s="2"/>
      <c r="KEQ67" s="2"/>
      <c r="KER67" s="2"/>
      <c r="KES67" s="2"/>
      <c r="KET67" s="2"/>
      <c r="KEU67" s="2"/>
      <c r="KEV67" s="2"/>
      <c r="KEW67" s="2"/>
      <c r="KEX67" s="2"/>
      <c r="KEY67" s="2"/>
      <c r="KEZ67" s="2"/>
      <c r="KFA67" s="2"/>
      <c r="KFB67" s="2"/>
      <c r="KFC67" s="2"/>
      <c r="KFD67" s="2"/>
      <c r="KFE67" s="2"/>
      <c r="KFF67" s="2"/>
      <c r="KFG67" s="2"/>
      <c r="KFH67" s="2"/>
      <c r="KFI67" s="2"/>
      <c r="KFJ67" s="2"/>
      <c r="KFK67" s="2"/>
      <c r="KFL67" s="2"/>
      <c r="KFM67" s="2"/>
      <c r="KFN67" s="2"/>
      <c r="KFO67" s="2"/>
      <c r="KFP67" s="2"/>
      <c r="KFQ67" s="2"/>
      <c r="KFR67" s="2"/>
      <c r="KFS67" s="2"/>
      <c r="KFT67" s="2"/>
      <c r="KFU67" s="2"/>
      <c r="KFV67" s="2"/>
      <c r="KFW67" s="2"/>
      <c r="KFX67" s="2"/>
      <c r="KFY67" s="2"/>
      <c r="KFZ67" s="2"/>
      <c r="KGA67" s="2"/>
      <c r="KGB67" s="2"/>
      <c r="KGC67" s="2"/>
      <c r="KGD67" s="2"/>
      <c r="KGE67" s="2"/>
      <c r="KGF67" s="2"/>
      <c r="KGG67" s="2"/>
      <c r="KGH67" s="2"/>
      <c r="KGI67" s="2"/>
      <c r="KGJ67" s="2"/>
      <c r="KGK67" s="2"/>
      <c r="KGL67" s="2"/>
      <c r="KGM67" s="2"/>
      <c r="KGN67" s="2"/>
      <c r="KGO67" s="2"/>
      <c r="KGP67" s="2"/>
      <c r="KGQ67" s="2"/>
      <c r="KGR67" s="2"/>
      <c r="KGS67" s="2"/>
      <c r="KGT67" s="2"/>
      <c r="KGU67" s="2"/>
      <c r="KGV67" s="2"/>
      <c r="KGW67" s="2"/>
      <c r="KGX67" s="2"/>
      <c r="KGY67" s="2"/>
      <c r="KGZ67" s="2"/>
      <c r="KHA67" s="2"/>
      <c r="KHB67" s="2"/>
      <c r="KHC67" s="2"/>
      <c r="KHD67" s="2"/>
      <c r="KHE67" s="2"/>
      <c r="KHF67" s="2"/>
      <c r="KHG67" s="2"/>
      <c r="KHH67" s="2"/>
      <c r="KHI67" s="2"/>
      <c r="KHJ67" s="2"/>
      <c r="KHK67" s="2"/>
      <c r="KHL67" s="2"/>
      <c r="KHM67" s="2"/>
      <c r="KHN67" s="2"/>
      <c r="KHO67" s="2"/>
      <c r="KHP67" s="2"/>
      <c r="KHQ67" s="2"/>
      <c r="KHR67" s="2"/>
      <c r="KHS67" s="2"/>
      <c r="KHT67" s="2"/>
      <c r="KHU67" s="2"/>
      <c r="KHV67" s="2"/>
      <c r="KHW67" s="2"/>
      <c r="KHX67" s="2"/>
      <c r="KHY67" s="2"/>
      <c r="KHZ67" s="2"/>
      <c r="KIA67" s="2"/>
      <c r="KIB67" s="2"/>
      <c r="KIC67" s="2"/>
      <c r="KID67" s="2"/>
      <c r="KIE67" s="2"/>
      <c r="KIF67" s="2"/>
      <c r="KIG67" s="2"/>
      <c r="KIH67" s="2"/>
      <c r="KII67" s="2"/>
      <c r="KIJ67" s="2"/>
      <c r="KIK67" s="2"/>
      <c r="KIL67" s="2"/>
      <c r="KIM67" s="2"/>
      <c r="KIN67" s="2"/>
      <c r="KIO67" s="2"/>
      <c r="KIP67" s="2"/>
      <c r="KIQ67" s="2"/>
      <c r="KIR67" s="2"/>
      <c r="KIS67" s="2"/>
      <c r="KIT67" s="2"/>
      <c r="KIU67" s="2"/>
      <c r="KIV67" s="2"/>
      <c r="KIW67" s="2"/>
      <c r="KIX67" s="2"/>
      <c r="KIY67" s="2"/>
      <c r="KIZ67" s="2"/>
      <c r="KJA67" s="2"/>
      <c r="KJB67" s="2"/>
      <c r="KJC67" s="2"/>
      <c r="KJD67" s="2"/>
      <c r="KJE67" s="2"/>
      <c r="KJF67" s="2"/>
      <c r="KJG67" s="2"/>
      <c r="KJH67" s="2"/>
      <c r="KJI67" s="2"/>
      <c r="KJJ67" s="2"/>
      <c r="KJK67" s="2"/>
      <c r="KJL67" s="2"/>
      <c r="KJM67" s="2"/>
      <c r="KJN67" s="2"/>
      <c r="KJO67" s="2"/>
      <c r="KJP67" s="2"/>
      <c r="KJQ67" s="2"/>
      <c r="KJR67" s="2"/>
      <c r="KJS67" s="2"/>
      <c r="KJT67" s="2"/>
      <c r="KJU67" s="2"/>
      <c r="KJV67" s="2"/>
      <c r="KJW67" s="2"/>
      <c r="KJX67" s="2"/>
      <c r="KJY67" s="2"/>
      <c r="KJZ67" s="2"/>
      <c r="KKA67" s="2"/>
      <c r="KKB67" s="2"/>
      <c r="KKC67" s="2"/>
      <c r="KKD67" s="2"/>
      <c r="KKE67" s="2"/>
      <c r="KKF67" s="2"/>
      <c r="KKG67" s="2"/>
      <c r="KKH67" s="2"/>
      <c r="KKI67" s="2"/>
      <c r="KKJ67" s="2"/>
      <c r="KKK67" s="2"/>
      <c r="KKL67" s="2"/>
      <c r="KKM67" s="2"/>
      <c r="KKN67" s="2"/>
      <c r="KKO67" s="2"/>
      <c r="KKP67" s="2"/>
      <c r="KKQ67" s="2"/>
      <c r="KKR67" s="2"/>
      <c r="KKS67" s="2"/>
      <c r="KKT67" s="2"/>
      <c r="KKU67" s="2"/>
      <c r="KKV67" s="2"/>
      <c r="KKW67" s="2"/>
      <c r="KKX67" s="2"/>
      <c r="KKY67" s="2"/>
      <c r="KKZ67" s="2"/>
      <c r="KLA67" s="2"/>
      <c r="KLB67" s="2"/>
      <c r="KLC67" s="2"/>
      <c r="KLD67" s="2"/>
      <c r="KLE67" s="2"/>
      <c r="KLF67" s="2"/>
      <c r="KLG67" s="2"/>
      <c r="KLH67" s="2"/>
      <c r="KLI67" s="2"/>
      <c r="KLJ67" s="2"/>
      <c r="KLK67" s="2"/>
      <c r="KLL67" s="2"/>
      <c r="KLM67" s="2"/>
      <c r="KLN67" s="2"/>
      <c r="KLO67" s="2"/>
      <c r="KLP67" s="2"/>
      <c r="KLQ67" s="2"/>
      <c r="KLR67" s="2"/>
      <c r="KLS67" s="2"/>
      <c r="KLT67" s="2"/>
      <c r="KLU67" s="2"/>
      <c r="KLV67" s="2"/>
      <c r="KLW67" s="2"/>
      <c r="KLX67" s="2"/>
      <c r="KLY67" s="2"/>
      <c r="KLZ67" s="2"/>
      <c r="KMA67" s="2"/>
      <c r="KMB67" s="2"/>
      <c r="KMC67" s="2"/>
      <c r="KMD67" s="2"/>
      <c r="KME67" s="2"/>
      <c r="KMF67" s="2"/>
      <c r="KMG67" s="2"/>
      <c r="KMH67" s="2"/>
      <c r="KMI67" s="2"/>
      <c r="KMJ67" s="2"/>
      <c r="KMK67" s="2"/>
      <c r="KML67" s="2"/>
      <c r="KMM67" s="2"/>
      <c r="KMN67" s="2"/>
      <c r="KMO67" s="2"/>
      <c r="KMP67" s="2"/>
      <c r="KMQ67" s="2"/>
      <c r="KMR67" s="2"/>
      <c r="KMS67" s="2"/>
      <c r="KMT67" s="2"/>
      <c r="KMU67" s="2"/>
      <c r="KMV67" s="2"/>
      <c r="KMW67" s="2"/>
      <c r="KMX67" s="2"/>
      <c r="KMY67" s="2"/>
      <c r="KMZ67" s="2"/>
      <c r="KNA67" s="2"/>
      <c r="KNB67" s="2"/>
      <c r="KNC67" s="2"/>
      <c r="KND67" s="2"/>
      <c r="KNE67" s="2"/>
      <c r="KNF67" s="2"/>
      <c r="KNG67" s="2"/>
      <c r="KNH67" s="2"/>
      <c r="KNI67" s="2"/>
      <c r="KNJ67" s="2"/>
      <c r="KNK67" s="2"/>
      <c r="KNL67" s="2"/>
      <c r="KNM67" s="2"/>
      <c r="KNN67" s="2"/>
      <c r="KNO67" s="2"/>
      <c r="KNP67" s="2"/>
      <c r="KNQ67" s="2"/>
      <c r="KNR67" s="2"/>
      <c r="KNS67" s="2"/>
      <c r="KNT67" s="2"/>
      <c r="KNU67" s="2"/>
      <c r="KNV67" s="2"/>
      <c r="KNW67" s="2"/>
      <c r="KNX67" s="2"/>
      <c r="KNY67" s="2"/>
      <c r="KNZ67" s="2"/>
      <c r="KOA67" s="2"/>
      <c r="KOB67" s="2"/>
      <c r="KOC67" s="2"/>
      <c r="KOD67" s="2"/>
      <c r="KOE67" s="2"/>
      <c r="KOF67" s="2"/>
      <c r="KOG67" s="2"/>
      <c r="KOH67" s="2"/>
      <c r="KOI67" s="2"/>
      <c r="KOJ67" s="2"/>
      <c r="KOK67" s="2"/>
      <c r="KOL67" s="2"/>
      <c r="KOM67" s="2"/>
      <c r="KON67" s="2"/>
      <c r="KOO67" s="2"/>
      <c r="KOP67" s="2"/>
      <c r="KOQ67" s="2"/>
      <c r="KOR67" s="2"/>
      <c r="KOS67" s="2"/>
      <c r="KOT67" s="2"/>
      <c r="KOU67" s="2"/>
      <c r="KOV67" s="2"/>
      <c r="KOW67" s="2"/>
      <c r="KOX67" s="2"/>
      <c r="KOY67" s="2"/>
      <c r="KOZ67" s="2"/>
      <c r="KPA67" s="2"/>
      <c r="KPB67" s="2"/>
      <c r="KPC67" s="2"/>
      <c r="KPD67" s="2"/>
      <c r="KPE67" s="2"/>
      <c r="KPF67" s="2"/>
      <c r="KPG67" s="2"/>
      <c r="KPH67" s="2"/>
      <c r="KPI67" s="2"/>
      <c r="KPJ67" s="2"/>
      <c r="KPK67" s="2"/>
      <c r="KPL67" s="2"/>
      <c r="KPM67" s="2"/>
      <c r="KPN67" s="2"/>
      <c r="KPO67" s="2"/>
      <c r="KPP67" s="2"/>
      <c r="KPQ67" s="2"/>
      <c r="KPR67" s="2"/>
      <c r="KPS67" s="2"/>
      <c r="KPT67" s="2"/>
      <c r="KPU67" s="2"/>
      <c r="KPV67" s="2"/>
      <c r="KPW67" s="2"/>
      <c r="KPX67" s="2"/>
      <c r="KPY67" s="2"/>
      <c r="KPZ67" s="2"/>
      <c r="KQA67" s="2"/>
      <c r="KQB67" s="2"/>
      <c r="KQC67" s="2"/>
      <c r="KQD67" s="2"/>
      <c r="KQE67" s="2"/>
      <c r="KQF67" s="2"/>
      <c r="KQG67" s="2"/>
      <c r="KQH67" s="2"/>
      <c r="KQI67" s="2"/>
      <c r="KQJ67" s="2"/>
      <c r="KQK67" s="2"/>
      <c r="KQL67" s="2"/>
      <c r="KQM67" s="2"/>
      <c r="KQN67" s="2"/>
      <c r="KQO67" s="2"/>
      <c r="KQP67" s="2"/>
      <c r="KQQ67" s="2"/>
      <c r="KQR67" s="2"/>
      <c r="KQS67" s="2"/>
      <c r="KQT67" s="2"/>
      <c r="KQU67" s="2"/>
      <c r="KQV67" s="2"/>
      <c r="KQW67" s="2"/>
      <c r="KQX67" s="2"/>
      <c r="KQY67" s="2"/>
      <c r="KQZ67" s="2"/>
      <c r="KRA67" s="2"/>
      <c r="KRB67" s="2"/>
      <c r="KRC67" s="2"/>
      <c r="KRD67" s="2"/>
      <c r="KRE67" s="2"/>
      <c r="KRF67" s="2"/>
      <c r="KRG67" s="2"/>
      <c r="KRH67" s="2"/>
      <c r="KRI67" s="2"/>
      <c r="KRJ67" s="2"/>
      <c r="KRK67" s="2"/>
      <c r="KRL67" s="2"/>
      <c r="KRM67" s="2"/>
      <c r="KRN67" s="2"/>
      <c r="KRO67" s="2"/>
      <c r="KRP67" s="2"/>
      <c r="KRQ67" s="2"/>
      <c r="KRR67" s="2"/>
      <c r="KRS67" s="2"/>
      <c r="KRT67" s="2"/>
      <c r="KRU67" s="2"/>
      <c r="KRV67" s="2"/>
      <c r="KRW67" s="2"/>
      <c r="KRX67" s="2"/>
      <c r="KRY67" s="2"/>
      <c r="KRZ67" s="2"/>
      <c r="KSA67" s="2"/>
      <c r="KSB67" s="2"/>
      <c r="KSC67" s="2"/>
      <c r="KSD67" s="2"/>
      <c r="KSE67" s="2"/>
      <c r="KSF67" s="2"/>
      <c r="KSG67" s="2"/>
      <c r="KSH67" s="2"/>
      <c r="KSI67" s="2"/>
      <c r="KSJ67" s="2"/>
      <c r="KSK67" s="2"/>
      <c r="KSL67" s="2"/>
      <c r="KSM67" s="2"/>
      <c r="KSN67" s="2"/>
      <c r="KSO67" s="2"/>
      <c r="KSP67" s="2"/>
      <c r="KSQ67" s="2"/>
      <c r="KSR67" s="2"/>
      <c r="KSS67" s="2"/>
      <c r="KST67" s="2"/>
      <c r="KSU67" s="2"/>
      <c r="KSV67" s="2"/>
      <c r="KSW67" s="2"/>
      <c r="KSX67" s="2"/>
      <c r="KSY67" s="2"/>
      <c r="KSZ67" s="2"/>
      <c r="KTA67" s="2"/>
      <c r="KTB67" s="2"/>
      <c r="KTC67" s="2"/>
      <c r="KTD67" s="2"/>
      <c r="KTE67" s="2"/>
      <c r="KTF67" s="2"/>
      <c r="KTG67" s="2"/>
      <c r="KTH67" s="2"/>
      <c r="KTI67" s="2"/>
      <c r="KTJ67" s="2"/>
      <c r="KTK67" s="2"/>
      <c r="KTL67" s="2"/>
      <c r="KTM67" s="2"/>
      <c r="KTN67" s="2"/>
      <c r="KTO67" s="2"/>
      <c r="KTP67" s="2"/>
      <c r="KTQ67" s="2"/>
      <c r="KTR67" s="2"/>
      <c r="KTS67" s="2"/>
      <c r="KTT67" s="2"/>
      <c r="KTU67" s="2"/>
      <c r="KTV67" s="2"/>
      <c r="KTW67" s="2"/>
      <c r="KTX67" s="2"/>
      <c r="KTY67" s="2"/>
      <c r="KTZ67" s="2"/>
      <c r="KUA67" s="2"/>
      <c r="KUB67" s="2"/>
      <c r="KUC67" s="2"/>
      <c r="KUD67" s="2"/>
      <c r="KUE67" s="2"/>
      <c r="KUF67" s="2"/>
      <c r="KUG67" s="2"/>
      <c r="KUH67" s="2"/>
      <c r="KUI67" s="2"/>
      <c r="KUJ67" s="2"/>
      <c r="KUK67" s="2"/>
      <c r="KUL67" s="2"/>
      <c r="KUM67" s="2"/>
      <c r="KUN67" s="2"/>
      <c r="KUO67" s="2"/>
      <c r="KUP67" s="2"/>
      <c r="KUQ67" s="2"/>
      <c r="KUR67" s="2"/>
      <c r="KUS67" s="2"/>
      <c r="KUT67" s="2"/>
      <c r="KUU67" s="2"/>
      <c r="KUV67" s="2"/>
      <c r="KUW67" s="2"/>
      <c r="KUX67" s="2"/>
      <c r="KUY67" s="2"/>
      <c r="KUZ67" s="2"/>
      <c r="KVA67" s="2"/>
      <c r="KVB67" s="2"/>
      <c r="KVC67" s="2"/>
      <c r="KVD67" s="2"/>
      <c r="KVE67" s="2"/>
      <c r="KVF67" s="2"/>
      <c r="KVG67" s="2"/>
      <c r="KVH67" s="2"/>
      <c r="KVI67" s="2"/>
      <c r="KVJ67" s="2"/>
      <c r="KVK67" s="2"/>
      <c r="KVL67" s="2"/>
      <c r="KVM67" s="2"/>
      <c r="KVN67" s="2"/>
      <c r="KVO67" s="2"/>
      <c r="KVP67" s="2"/>
      <c r="KVQ67" s="2"/>
      <c r="KVR67" s="2"/>
      <c r="KVS67" s="2"/>
      <c r="KVT67" s="2"/>
      <c r="KVU67" s="2"/>
      <c r="KVV67" s="2"/>
      <c r="KVW67" s="2"/>
      <c r="KVX67" s="2"/>
      <c r="KVY67" s="2"/>
      <c r="KVZ67" s="2"/>
      <c r="KWA67" s="2"/>
      <c r="KWB67" s="2"/>
      <c r="KWC67" s="2"/>
      <c r="KWD67" s="2"/>
      <c r="KWE67" s="2"/>
      <c r="KWF67" s="2"/>
      <c r="KWG67" s="2"/>
      <c r="KWH67" s="2"/>
      <c r="KWI67" s="2"/>
      <c r="KWJ67" s="2"/>
      <c r="KWK67" s="2"/>
      <c r="KWL67" s="2"/>
      <c r="KWM67" s="2"/>
      <c r="KWN67" s="2"/>
      <c r="KWO67" s="2"/>
      <c r="KWP67" s="2"/>
      <c r="KWQ67" s="2"/>
      <c r="KWR67" s="2"/>
      <c r="KWS67" s="2"/>
      <c r="KWT67" s="2"/>
      <c r="KWU67" s="2"/>
      <c r="KWV67" s="2"/>
      <c r="KWW67" s="2"/>
      <c r="KWX67" s="2"/>
      <c r="KWY67" s="2"/>
      <c r="KWZ67" s="2"/>
      <c r="KXA67" s="2"/>
      <c r="KXB67" s="2"/>
      <c r="KXC67" s="2"/>
      <c r="KXD67" s="2"/>
      <c r="KXE67" s="2"/>
      <c r="KXF67" s="2"/>
      <c r="KXG67" s="2"/>
      <c r="KXH67" s="2"/>
      <c r="KXI67" s="2"/>
      <c r="KXJ67" s="2"/>
      <c r="KXK67" s="2"/>
      <c r="KXL67" s="2"/>
      <c r="KXM67" s="2"/>
      <c r="KXN67" s="2"/>
      <c r="KXO67" s="2"/>
      <c r="KXP67" s="2"/>
      <c r="KXQ67" s="2"/>
      <c r="KXR67" s="2"/>
      <c r="KXS67" s="2"/>
      <c r="KXT67" s="2"/>
      <c r="KXU67" s="2"/>
      <c r="KXV67" s="2"/>
      <c r="KXW67" s="2"/>
      <c r="KXX67" s="2"/>
      <c r="KXY67" s="2"/>
      <c r="KXZ67" s="2"/>
      <c r="KYA67" s="2"/>
      <c r="KYB67" s="2"/>
      <c r="KYC67" s="2"/>
      <c r="KYD67" s="2"/>
      <c r="KYE67" s="2"/>
      <c r="KYF67" s="2"/>
      <c r="KYG67" s="2"/>
      <c r="KYH67" s="2"/>
      <c r="KYI67" s="2"/>
      <c r="KYJ67" s="2"/>
      <c r="KYK67" s="2"/>
      <c r="KYL67" s="2"/>
      <c r="KYM67" s="2"/>
      <c r="KYN67" s="2"/>
      <c r="KYO67" s="2"/>
      <c r="KYP67" s="2"/>
      <c r="KYQ67" s="2"/>
      <c r="KYR67" s="2"/>
      <c r="KYS67" s="2"/>
      <c r="KYT67" s="2"/>
      <c r="KYU67" s="2"/>
      <c r="KYV67" s="2"/>
      <c r="KYW67" s="2"/>
      <c r="KYX67" s="2"/>
      <c r="KYY67" s="2"/>
      <c r="KYZ67" s="2"/>
      <c r="KZA67" s="2"/>
      <c r="KZB67" s="2"/>
      <c r="KZC67" s="2"/>
      <c r="KZD67" s="2"/>
      <c r="KZE67" s="2"/>
      <c r="KZF67" s="2"/>
      <c r="KZG67" s="2"/>
      <c r="KZH67" s="2"/>
      <c r="KZI67" s="2"/>
      <c r="KZJ67" s="2"/>
      <c r="KZK67" s="2"/>
      <c r="KZL67" s="2"/>
      <c r="KZM67" s="2"/>
      <c r="KZN67" s="2"/>
      <c r="KZO67" s="2"/>
      <c r="KZP67" s="2"/>
      <c r="KZQ67" s="2"/>
      <c r="KZR67" s="2"/>
      <c r="KZS67" s="2"/>
      <c r="KZT67" s="2"/>
      <c r="KZU67" s="2"/>
      <c r="KZV67" s="2"/>
      <c r="KZW67" s="2"/>
      <c r="KZX67" s="2"/>
      <c r="KZY67" s="2"/>
      <c r="KZZ67" s="2"/>
      <c r="LAA67" s="2"/>
      <c r="LAB67" s="2"/>
      <c r="LAC67" s="2"/>
      <c r="LAD67" s="2"/>
      <c r="LAE67" s="2"/>
      <c r="LAF67" s="2"/>
      <c r="LAG67" s="2"/>
      <c r="LAH67" s="2"/>
      <c r="LAI67" s="2"/>
      <c r="LAJ67" s="2"/>
      <c r="LAK67" s="2"/>
      <c r="LAL67" s="2"/>
      <c r="LAM67" s="2"/>
      <c r="LAN67" s="2"/>
      <c r="LAO67" s="2"/>
      <c r="LAP67" s="2"/>
      <c r="LAQ67" s="2"/>
      <c r="LAR67" s="2"/>
      <c r="LAS67" s="2"/>
      <c r="LAT67" s="2"/>
      <c r="LAU67" s="2"/>
      <c r="LAV67" s="2"/>
      <c r="LAW67" s="2"/>
      <c r="LAX67" s="2"/>
      <c r="LAY67" s="2"/>
      <c r="LAZ67" s="2"/>
      <c r="LBA67" s="2"/>
      <c r="LBB67" s="2"/>
      <c r="LBC67" s="2"/>
      <c r="LBD67" s="2"/>
      <c r="LBE67" s="2"/>
      <c r="LBF67" s="2"/>
      <c r="LBG67" s="2"/>
      <c r="LBH67" s="2"/>
      <c r="LBI67" s="2"/>
      <c r="LBJ67" s="2"/>
      <c r="LBK67" s="2"/>
      <c r="LBL67" s="2"/>
      <c r="LBM67" s="2"/>
      <c r="LBN67" s="2"/>
      <c r="LBO67" s="2"/>
      <c r="LBP67" s="2"/>
      <c r="LBQ67" s="2"/>
      <c r="LBR67" s="2"/>
      <c r="LBS67" s="2"/>
      <c r="LBT67" s="2"/>
      <c r="LBU67" s="2"/>
      <c r="LBV67" s="2"/>
      <c r="LBW67" s="2"/>
      <c r="LBX67" s="2"/>
      <c r="LBY67" s="2"/>
      <c r="LBZ67" s="2"/>
      <c r="LCA67" s="2"/>
      <c r="LCB67" s="2"/>
      <c r="LCC67" s="2"/>
      <c r="LCD67" s="2"/>
      <c r="LCE67" s="2"/>
      <c r="LCF67" s="2"/>
      <c r="LCG67" s="2"/>
      <c r="LCH67" s="2"/>
      <c r="LCI67" s="2"/>
      <c r="LCJ67" s="2"/>
      <c r="LCK67" s="2"/>
      <c r="LCL67" s="2"/>
      <c r="LCM67" s="2"/>
      <c r="LCN67" s="2"/>
      <c r="LCO67" s="2"/>
      <c r="LCP67" s="2"/>
      <c r="LCQ67" s="2"/>
      <c r="LCR67" s="2"/>
      <c r="LCS67" s="2"/>
      <c r="LCT67" s="2"/>
      <c r="LCU67" s="2"/>
      <c r="LCV67" s="2"/>
      <c r="LCW67" s="2"/>
      <c r="LCX67" s="2"/>
      <c r="LCY67" s="2"/>
      <c r="LCZ67" s="2"/>
      <c r="LDA67" s="2"/>
      <c r="LDB67" s="2"/>
      <c r="LDC67" s="2"/>
      <c r="LDD67" s="2"/>
      <c r="LDE67" s="2"/>
      <c r="LDF67" s="2"/>
      <c r="LDG67" s="2"/>
      <c r="LDH67" s="2"/>
      <c r="LDI67" s="2"/>
      <c r="LDJ67" s="2"/>
      <c r="LDK67" s="2"/>
      <c r="LDL67" s="2"/>
      <c r="LDM67" s="2"/>
      <c r="LDN67" s="2"/>
      <c r="LDO67" s="2"/>
      <c r="LDP67" s="2"/>
      <c r="LDQ67" s="2"/>
      <c r="LDR67" s="2"/>
      <c r="LDS67" s="2"/>
      <c r="LDT67" s="2"/>
      <c r="LDU67" s="2"/>
      <c r="LDV67" s="2"/>
      <c r="LDW67" s="2"/>
      <c r="LDX67" s="2"/>
      <c r="LDY67" s="2"/>
      <c r="LDZ67" s="2"/>
      <c r="LEA67" s="2"/>
      <c r="LEB67" s="2"/>
      <c r="LEC67" s="2"/>
      <c r="LED67" s="2"/>
      <c r="LEE67" s="2"/>
      <c r="LEF67" s="2"/>
      <c r="LEG67" s="2"/>
      <c r="LEH67" s="2"/>
      <c r="LEI67" s="2"/>
      <c r="LEJ67" s="2"/>
      <c r="LEK67" s="2"/>
      <c r="LEL67" s="2"/>
      <c r="LEM67" s="2"/>
      <c r="LEN67" s="2"/>
      <c r="LEO67" s="2"/>
      <c r="LEP67" s="2"/>
      <c r="LEQ67" s="2"/>
      <c r="LER67" s="2"/>
      <c r="LES67" s="2"/>
      <c r="LET67" s="2"/>
      <c r="LEU67" s="2"/>
      <c r="LEV67" s="2"/>
      <c r="LEW67" s="2"/>
      <c r="LEX67" s="2"/>
      <c r="LEY67" s="2"/>
      <c r="LEZ67" s="2"/>
      <c r="LFA67" s="2"/>
      <c r="LFB67" s="2"/>
      <c r="LFC67" s="2"/>
      <c r="LFD67" s="2"/>
      <c r="LFE67" s="2"/>
      <c r="LFF67" s="2"/>
      <c r="LFG67" s="2"/>
      <c r="LFH67" s="2"/>
      <c r="LFI67" s="2"/>
      <c r="LFJ67" s="2"/>
      <c r="LFK67" s="2"/>
      <c r="LFL67" s="2"/>
      <c r="LFM67" s="2"/>
      <c r="LFN67" s="2"/>
      <c r="LFO67" s="2"/>
      <c r="LFP67" s="2"/>
      <c r="LFQ67" s="2"/>
      <c r="LFR67" s="2"/>
      <c r="LFS67" s="2"/>
      <c r="LFT67" s="2"/>
      <c r="LFU67" s="2"/>
      <c r="LFV67" s="2"/>
      <c r="LFW67" s="2"/>
      <c r="LFX67" s="2"/>
      <c r="LFY67" s="2"/>
      <c r="LFZ67" s="2"/>
      <c r="LGA67" s="2"/>
      <c r="LGB67" s="2"/>
      <c r="LGC67" s="2"/>
      <c r="LGD67" s="2"/>
      <c r="LGE67" s="2"/>
      <c r="LGF67" s="2"/>
      <c r="LGG67" s="2"/>
      <c r="LGH67" s="2"/>
      <c r="LGI67" s="2"/>
      <c r="LGJ67" s="2"/>
      <c r="LGK67" s="2"/>
      <c r="LGL67" s="2"/>
      <c r="LGM67" s="2"/>
      <c r="LGN67" s="2"/>
      <c r="LGO67" s="2"/>
      <c r="LGP67" s="2"/>
      <c r="LGQ67" s="2"/>
      <c r="LGR67" s="2"/>
      <c r="LGS67" s="2"/>
      <c r="LGT67" s="2"/>
      <c r="LGU67" s="2"/>
      <c r="LGV67" s="2"/>
      <c r="LGW67" s="2"/>
      <c r="LGX67" s="2"/>
      <c r="LGY67" s="2"/>
      <c r="LGZ67" s="2"/>
      <c r="LHA67" s="2"/>
      <c r="LHB67" s="2"/>
      <c r="LHC67" s="2"/>
      <c r="LHD67" s="2"/>
      <c r="LHE67" s="2"/>
      <c r="LHF67" s="2"/>
      <c r="LHG67" s="2"/>
      <c r="LHH67" s="2"/>
      <c r="LHI67" s="2"/>
      <c r="LHJ67" s="2"/>
      <c r="LHK67" s="2"/>
      <c r="LHL67" s="2"/>
      <c r="LHM67" s="2"/>
      <c r="LHN67" s="2"/>
      <c r="LHO67" s="2"/>
      <c r="LHP67" s="2"/>
      <c r="LHQ67" s="2"/>
      <c r="LHR67" s="2"/>
      <c r="LHS67" s="2"/>
      <c r="LHT67" s="2"/>
      <c r="LHU67" s="2"/>
      <c r="LHV67" s="2"/>
      <c r="LHW67" s="2"/>
      <c r="LHX67" s="2"/>
      <c r="LHY67" s="2"/>
      <c r="LHZ67" s="2"/>
      <c r="LIA67" s="2"/>
      <c r="LIB67" s="2"/>
      <c r="LIC67" s="2"/>
      <c r="LID67" s="2"/>
      <c r="LIE67" s="2"/>
      <c r="LIF67" s="2"/>
      <c r="LIG67" s="2"/>
      <c r="LIH67" s="2"/>
      <c r="LII67" s="2"/>
      <c r="LIJ67" s="2"/>
      <c r="LIK67" s="2"/>
      <c r="LIL67" s="2"/>
      <c r="LIM67" s="2"/>
      <c r="LIN67" s="2"/>
      <c r="LIO67" s="2"/>
      <c r="LIP67" s="2"/>
      <c r="LIQ67" s="2"/>
      <c r="LIR67" s="2"/>
      <c r="LIS67" s="2"/>
      <c r="LIT67" s="2"/>
      <c r="LIU67" s="2"/>
      <c r="LIV67" s="2"/>
      <c r="LIW67" s="2"/>
      <c r="LIX67" s="2"/>
      <c r="LIY67" s="2"/>
      <c r="LIZ67" s="2"/>
      <c r="LJA67" s="2"/>
      <c r="LJB67" s="2"/>
      <c r="LJC67" s="2"/>
      <c r="LJD67" s="2"/>
      <c r="LJE67" s="2"/>
      <c r="LJF67" s="2"/>
      <c r="LJG67" s="2"/>
      <c r="LJH67" s="2"/>
      <c r="LJI67" s="2"/>
      <c r="LJJ67" s="2"/>
      <c r="LJK67" s="2"/>
      <c r="LJL67" s="2"/>
      <c r="LJM67" s="2"/>
      <c r="LJN67" s="2"/>
      <c r="LJO67" s="2"/>
      <c r="LJP67" s="2"/>
      <c r="LJQ67" s="2"/>
      <c r="LJR67" s="2"/>
      <c r="LJS67" s="2"/>
      <c r="LJT67" s="2"/>
      <c r="LJU67" s="2"/>
      <c r="LJV67" s="2"/>
      <c r="LJW67" s="2"/>
      <c r="LJX67" s="2"/>
      <c r="LJY67" s="2"/>
      <c r="LJZ67" s="2"/>
      <c r="LKA67" s="2"/>
      <c r="LKB67" s="2"/>
      <c r="LKC67" s="2"/>
      <c r="LKD67" s="2"/>
      <c r="LKE67" s="2"/>
      <c r="LKF67" s="2"/>
      <c r="LKG67" s="2"/>
      <c r="LKH67" s="2"/>
      <c r="LKI67" s="2"/>
      <c r="LKJ67" s="2"/>
      <c r="LKK67" s="2"/>
      <c r="LKL67" s="2"/>
      <c r="LKM67" s="2"/>
      <c r="LKN67" s="2"/>
      <c r="LKO67" s="2"/>
      <c r="LKP67" s="2"/>
      <c r="LKQ67" s="2"/>
      <c r="LKR67" s="2"/>
      <c r="LKS67" s="2"/>
      <c r="LKT67" s="2"/>
      <c r="LKU67" s="2"/>
      <c r="LKV67" s="2"/>
      <c r="LKW67" s="2"/>
      <c r="LKX67" s="2"/>
      <c r="LKY67" s="2"/>
      <c r="LKZ67" s="2"/>
      <c r="LLA67" s="2"/>
      <c r="LLB67" s="2"/>
      <c r="LLC67" s="2"/>
      <c r="LLD67" s="2"/>
      <c r="LLE67" s="2"/>
      <c r="LLF67" s="2"/>
      <c r="LLG67" s="2"/>
      <c r="LLH67" s="2"/>
      <c r="LLI67" s="2"/>
      <c r="LLJ67" s="2"/>
      <c r="LLK67" s="2"/>
      <c r="LLL67" s="2"/>
      <c r="LLM67" s="2"/>
      <c r="LLN67" s="2"/>
      <c r="LLO67" s="2"/>
      <c r="LLP67" s="2"/>
      <c r="LLQ67" s="2"/>
      <c r="LLR67" s="2"/>
      <c r="LLS67" s="2"/>
      <c r="LLT67" s="2"/>
      <c r="LLU67" s="2"/>
      <c r="LLV67" s="2"/>
      <c r="LLW67" s="2"/>
      <c r="LLX67" s="2"/>
      <c r="LLY67" s="2"/>
      <c r="LLZ67" s="2"/>
      <c r="LMA67" s="2"/>
      <c r="LMB67" s="2"/>
      <c r="LMC67" s="2"/>
      <c r="LMD67" s="2"/>
      <c r="LME67" s="2"/>
      <c r="LMF67" s="2"/>
      <c r="LMG67" s="2"/>
      <c r="LMH67" s="2"/>
      <c r="LMI67" s="2"/>
      <c r="LMJ67" s="2"/>
      <c r="LMK67" s="2"/>
      <c r="LML67" s="2"/>
      <c r="LMM67" s="2"/>
      <c r="LMN67" s="2"/>
      <c r="LMO67" s="2"/>
      <c r="LMP67" s="2"/>
      <c r="LMQ67" s="2"/>
      <c r="LMR67" s="2"/>
      <c r="LMS67" s="2"/>
      <c r="LMT67" s="2"/>
      <c r="LMU67" s="2"/>
      <c r="LMV67" s="2"/>
      <c r="LMW67" s="2"/>
      <c r="LMX67" s="2"/>
      <c r="LMY67" s="2"/>
      <c r="LMZ67" s="2"/>
      <c r="LNA67" s="2"/>
      <c r="LNB67" s="2"/>
      <c r="LNC67" s="2"/>
      <c r="LND67" s="2"/>
      <c r="LNE67" s="2"/>
      <c r="LNF67" s="2"/>
      <c r="LNG67" s="2"/>
      <c r="LNH67" s="2"/>
      <c r="LNI67" s="2"/>
      <c r="LNJ67" s="2"/>
      <c r="LNK67" s="2"/>
      <c r="LNL67" s="2"/>
      <c r="LNM67" s="2"/>
      <c r="LNN67" s="2"/>
      <c r="LNO67" s="2"/>
      <c r="LNP67" s="2"/>
      <c r="LNQ67" s="2"/>
      <c r="LNR67" s="2"/>
      <c r="LNS67" s="2"/>
      <c r="LNT67" s="2"/>
      <c r="LNU67" s="2"/>
      <c r="LNV67" s="2"/>
      <c r="LNW67" s="2"/>
      <c r="LNX67" s="2"/>
      <c r="LNY67" s="2"/>
      <c r="LNZ67" s="2"/>
      <c r="LOA67" s="2"/>
      <c r="LOB67" s="2"/>
      <c r="LOC67" s="2"/>
      <c r="LOD67" s="2"/>
      <c r="LOE67" s="2"/>
      <c r="LOF67" s="2"/>
      <c r="LOG67" s="2"/>
      <c r="LOH67" s="2"/>
      <c r="LOI67" s="2"/>
      <c r="LOJ67" s="2"/>
      <c r="LOK67" s="2"/>
      <c r="LOL67" s="2"/>
      <c r="LOM67" s="2"/>
      <c r="LON67" s="2"/>
      <c r="LOO67" s="2"/>
      <c r="LOP67" s="2"/>
      <c r="LOQ67" s="2"/>
      <c r="LOR67" s="2"/>
      <c r="LOS67" s="2"/>
      <c r="LOT67" s="2"/>
      <c r="LOU67" s="2"/>
      <c r="LOV67" s="2"/>
      <c r="LOW67" s="2"/>
      <c r="LOX67" s="2"/>
      <c r="LOY67" s="2"/>
      <c r="LOZ67" s="2"/>
      <c r="LPA67" s="2"/>
      <c r="LPB67" s="2"/>
      <c r="LPC67" s="2"/>
      <c r="LPD67" s="2"/>
      <c r="LPE67" s="2"/>
      <c r="LPF67" s="2"/>
      <c r="LPG67" s="2"/>
      <c r="LPH67" s="2"/>
      <c r="LPI67" s="2"/>
      <c r="LPJ67" s="2"/>
      <c r="LPK67" s="2"/>
      <c r="LPL67" s="2"/>
      <c r="LPM67" s="2"/>
      <c r="LPN67" s="2"/>
      <c r="LPO67" s="2"/>
      <c r="LPP67" s="2"/>
      <c r="LPQ67" s="2"/>
      <c r="LPR67" s="2"/>
      <c r="LPS67" s="2"/>
      <c r="LPT67" s="2"/>
      <c r="LPU67" s="2"/>
      <c r="LPV67" s="2"/>
      <c r="LPW67" s="2"/>
      <c r="LPX67" s="2"/>
      <c r="LPY67" s="2"/>
      <c r="LPZ67" s="2"/>
      <c r="LQA67" s="2"/>
      <c r="LQB67" s="2"/>
      <c r="LQC67" s="2"/>
      <c r="LQD67" s="2"/>
      <c r="LQE67" s="2"/>
      <c r="LQF67" s="2"/>
      <c r="LQG67" s="2"/>
      <c r="LQH67" s="2"/>
      <c r="LQI67" s="2"/>
      <c r="LQJ67" s="2"/>
      <c r="LQK67" s="2"/>
      <c r="LQL67" s="2"/>
      <c r="LQM67" s="2"/>
      <c r="LQN67" s="2"/>
      <c r="LQO67" s="2"/>
      <c r="LQP67" s="2"/>
      <c r="LQQ67" s="2"/>
      <c r="LQR67" s="2"/>
      <c r="LQS67" s="2"/>
      <c r="LQT67" s="2"/>
      <c r="LQU67" s="2"/>
      <c r="LQV67" s="2"/>
      <c r="LQW67" s="2"/>
      <c r="LQX67" s="2"/>
      <c r="LQY67" s="2"/>
      <c r="LQZ67" s="2"/>
      <c r="LRA67" s="2"/>
      <c r="LRB67" s="2"/>
      <c r="LRC67" s="2"/>
      <c r="LRD67" s="2"/>
      <c r="LRE67" s="2"/>
      <c r="LRF67" s="2"/>
      <c r="LRG67" s="2"/>
      <c r="LRH67" s="2"/>
      <c r="LRI67" s="2"/>
      <c r="LRJ67" s="2"/>
      <c r="LRK67" s="2"/>
      <c r="LRL67" s="2"/>
      <c r="LRM67" s="2"/>
      <c r="LRN67" s="2"/>
      <c r="LRO67" s="2"/>
      <c r="LRP67" s="2"/>
      <c r="LRQ67" s="2"/>
      <c r="LRR67" s="2"/>
      <c r="LRS67" s="2"/>
      <c r="LRT67" s="2"/>
      <c r="LRU67" s="2"/>
      <c r="LRV67" s="2"/>
      <c r="LRW67" s="2"/>
      <c r="LRX67" s="2"/>
      <c r="LRY67" s="2"/>
      <c r="LRZ67" s="2"/>
      <c r="LSA67" s="2"/>
      <c r="LSB67" s="2"/>
      <c r="LSC67" s="2"/>
      <c r="LSD67" s="2"/>
      <c r="LSE67" s="2"/>
      <c r="LSF67" s="2"/>
      <c r="LSG67" s="2"/>
      <c r="LSH67" s="2"/>
      <c r="LSI67" s="2"/>
      <c r="LSJ67" s="2"/>
      <c r="LSK67" s="2"/>
      <c r="LSL67" s="2"/>
      <c r="LSM67" s="2"/>
      <c r="LSN67" s="2"/>
      <c r="LSO67" s="2"/>
      <c r="LSP67" s="2"/>
      <c r="LSQ67" s="2"/>
      <c r="LSR67" s="2"/>
      <c r="LSS67" s="2"/>
      <c r="LST67" s="2"/>
      <c r="LSU67" s="2"/>
      <c r="LSV67" s="2"/>
      <c r="LSW67" s="2"/>
      <c r="LSX67" s="2"/>
      <c r="LSY67" s="2"/>
      <c r="LSZ67" s="2"/>
      <c r="LTA67" s="2"/>
      <c r="LTB67" s="2"/>
      <c r="LTC67" s="2"/>
      <c r="LTD67" s="2"/>
      <c r="LTE67" s="2"/>
      <c r="LTF67" s="2"/>
      <c r="LTG67" s="2"/>
      <c r="LTH67" s="2"/>
      <c r="LTI67" s="2"/>
      <c r="LTJ67" s="2"/>
      <c r="LTK67" s="2"/>
      <c r="LTL67" s="2"/>
      <c r="LTM67" s="2"/>
      <c r="LTN67" s="2"/>
      <c r="LTO67" s="2"/>
      <c r="LTP67" s="2"/>
      <c r="LTQ67" s="2"/>
      <c r="LTR67" s="2"/>
      <c r="LTS67" s="2"/>
      <c r="LTT67" s="2"/>
      <c r="LTU67" s="2"/>
      <c r="LTV67" s="2"/>
      <c r="LTW67" s="2"/>
      <c r="LTX67" s="2"/>
      <c r="LTY67" s="2"/>
      <c r="LTZ67" s="2"/>
      <c r="LUA67" s="2"/>
      <c r="LUB67" s="2"/>
      <c r="LUC67" s="2"/>
      <c r="LUD67" s="2"/>
      <c r="LUE67" s="2"/>
      <c r="LUF67" s="2"/>
      <c r="LUG67" s="2"/>
      <c r="LUH67" s="2"/>
      <c r="LUI67" s="2"/>
      <c r="LUJ67" s="2"/>
      <c r="LUK67" s="2"/>
      <c r="LUL67" s="2"/>
      <c r="LUM67" s="2"/>
      <c r="LUN67" s="2"/>
      <c r="LUO67" s="2"/>
      <c r="LUP67" s="2"/>
      <c r="LUQ67" s="2"/>
      <c r="LUR67" s="2"/>
      <c r="LUS67" s="2"/>
      <c r="LUT67" s="2"/>
      <c r="LUU67" s="2"/>
      <c r="LUV67" s="2"/>
      <c r="LUW67" s="2"/>
      <c r="LUX67" s="2"/>
      <c r="LUY67" s="2"/>
      <c r="LUZ67" s="2"/>
      <c r="LVA67" s="2"/>
      <c r="LVB67" s="2"/>
      <c r="LVC67" s="2"/>
      <c r="LVD67" s="2"/>
      <c r="LVE67" s="2"/>
      <c r="LVF67" s="2"/>
      <c r="LVG67" s="2"/>
      <c r="LVH67" s="2"/>
      <c r="LVI67" s="2"/>
      <c r="LVJ67" s="2"/>
      <c r="LVK67" s="2"/>
      <c r="LVL67" s="2"/>
      <c r="LVM67" s="2"/>
      <c r="LVN67" s="2"/>
      <c r="LVO67" s="2"/>
      <c r="LVP67" s="2"/>
      <c r="LVQ67" s="2"/>
      <c r="LVR67" s="2"/>
      <c r="LVS67" s="2"/>
      <c r="LVT67" s="2"/>
      <c r="LVU67" s="2"/>
      <c r="LVV67" s="2"/>
      <c r="LVW67" s="2"/>
      <c r="LVX67" s="2"/>
      <c r="LVY67" s="2"/>
      <c r="LVZ67" s="2"/>
      <c r="LWA67" s="2"/>
      <c r="LWB67" s="2"/>
      <c r="LWC67" s="2"/>
      <c r="LWD67" s="2"/>
      <c r="LWE67" s="2"/>
      <c r="LWF67" s="2"/>
      <c r="LWG67" s="2"/>
      <c r="LWH67" s="2"/>
      <c r="LWI67" s="2"/>
      <c r="LWJ67" s="2"/>
      <c r="LWK67" s="2"/>
      <c r="LWL67" s="2"/>
      <c r="LWM67" s="2"/>
      <c r="LWN67" s="2"/>
      <c r="LWO67" s="2"/>
      <c r="LWP67" s="2"/>
      <c r="LWQ67" s="2"/>
      <c r="LWR67" s="2"/>
      <c r="LWS67" s="2"/>
      <c r="LWT67" s="2"/>
      <c r="LWU67" s="2"/>
      <c r="LWV67" s="2"/>
      <c r="LWW67" s="2"/>
      <c r="LWX67" s="2"/>
      <c r="LWY67" s="2"/>
      <c r="LWZ67" s="2"/>
      <c r="LXA67" s="2"/>
      <c r="LXB67" s="2"/>
      <c r="LXC67" s="2"/>
      <c r="LXD67" s="2"/>
      <c r="LXE67" s="2"/>
      <c r="LXF67" s="2"/>
      <c r="LXG67" s="2"/>
      <c r="LXH67" s="2"/>
      <c r="LXI67" s="2"/>
      <c r="LXJ67" s="2"/>
      <c r="LXK67" s="2"/>
      <c r="LXL67" s="2"/>
      <c r="LXM67" s="2"/>
      <c r="LXN67" s="2"/>
      <c r="LXO67" s="2"/>
      <c r="LXP67" s="2"/>
      <c r="LXQ67" s="2"/>
      <c r="LXR67" s="2"/>
      <c r="LXS67" s="2"/>
      <c r="LXT67" s="2"/>
      <c r="LXU67" s="2"/>
      <c r="LXV67" s="2"/>
      <c r="LXW67" s="2"/>
      <c r="LXX67" s="2"/>
      <c r="LXY67" s="2"/>
      <c r="LXZ67" s="2"/>
      <c r="LYA67" s="2"/>
      <c r="LYB67" s="2"/>
      <c r="LYC67" s="2"/>
      <c r="LYD67" s="2"/>
      <c r="LYE67" s="2"/>
      <c r="LYF67" s="2"/>
      <c r="LYG67" s="2"/>
      <c r="LYH67" s="2"/>
      <c r="LYI67" s="2"/>
      <c r="LYJ67" s="2"/>
      <c r="LYK67" s="2"/>
      <c r="LYL67" s="2"/>
      <c r="LYM67" s="2"/>
      <c r="LYN67" s="2"/>
      <c r="LYO67" s="2"/>
      <c r="LYP67" s="2"/>
      <c r="LYQ67" s="2"/>
      <c r="LYR67" s="2"/>
      <c r="LYS67" s="2"/>
      <c r="LYT67" s="2"/>
      <c r="LYU67" s="2"/>
      <c r="LYV67" s="2"/>
      <c r="LYW67" s="2"/>
      <c r="LYX67" s="2"/>
      <c r="LYY67" s="2"/>
      <c r="LYZ67" s="2"/>
      <c r="LZA67" s="2"/>
      <c r="LZB67" s="2"/>
      <c r="LZC67" s="2"/>
      <c r="LZD67" s="2"/>
      <c r="LZE67" s="2"/>
      <c r="LZF67" s="2"/>
      <c r="LZG67" s="2"/>
      <c r="LZH67" s="2"/>
      <c r="LZI67" s="2"/>
      <c r="LZJ67" s="2"/>
      <c r="LZK67" s="2"/>
      <c r="LZL67" s="2"/>
      <c r="LZM67" s="2"/>
      <c r="LZN67" s="2"/>
      <c r="LZO67" s="2"/>
      <c r="LZP67" s="2"/>
      <c r="LZQ67" s="2"/>
      <c r="LZR67" s="2"/>
      <c r="LZS67" s="2"/>
      <c r="LZT67" s="2"/>
      <c r="LZU67" s="2"/>
      <c r="LZV67" s="2"/>
      <c r="LZW67" s="2"/>
      <c r="LZX67" s="2"/>
      <c r="LZY67" s="2"/>
      <c r="LZZ67" s="2"/>
      <c r="MAA67" s="2"/>
      <c r="MAB67" s="2"/>
      <c r="MAC67" s="2"/>
      <c r="MAD67" s="2"/>
      <c r="MAE67" s="2"/>
      <c r="MAF67" s="2"/>
      <c r="MAG67" s="2"/>
      <c r="MAH67" s="2"/>
      <c r="MAI67" s="2"/>
      <c r="MAJ67" s="2"/>
      <c r="MAK67" s="2"/>
      <c r="MAL67" s="2"/>
      <c r="MAM67" s="2"/>
      <c r="MAN67" s="2"/>
      <c r="MAO67" s="2"/>
      <c r="MAP67" s="2"/>
      <c r="MAQ67" s="2"/>
      <c r="MAR67" s="2"/>
      <c r="MAS67" s="2"/>
      <c r="MAT67" s="2"/>
      <c r="MAU67" s="2"/>
      <c r="MAV67" s="2"/>
      <c r="MAW67" s="2"/>
      <c r="MAX67" s="2"/>
      <c r="MAY67" s="2"/>
      <c r="MAZ67" s="2"/>
      <c r="MBA67" s="2"/>
      <c r="MBB67" s="2"/>
      <c r="MBC67" s="2"/>
      <c r="MBD67" s="2"/>
      <c r="MBE67" s="2"/>
      <c r="MBF67" s="2"/>
      <c r="MBG67" s="2"/>
      <c r="MBH67" s="2"/>
      <c r="MBI67" s="2"/>
      <c r="MBJ67" s="2"/>
      <c r="MBK67" s="2"/>
      <c r="MBL67" s="2"/>
      <c r="MBM67" s="2"/>
      <c r="MBN67" s="2"/>
      <c r="MBO67" s="2"/>
      <c r="MBP67" s="2"/>
      <c r="MBQ67" s="2"/>
      <c r="MBR67" s="2"/>
      <c r="MBS67" s="2"/>
      <c r="MBT67" s="2"/>
      <c r="MBU67" s="2"/>
      <c r="MBV67" s="2"/>
      <c r="MBW67" s="2"/>
      <c r="MBX67" s="2"/>
      <c r="MBY67" s="2"/>
      <c r="MBZ67" s="2"/>
      <c r="MCA67" s="2"/>
      <c r="MCB67" s="2"/>
      <c r="MCC67" s="2"/>
      <c r="MCD67" s="2"/>
      <c r="MCE67" s="2"/>
      <c r="MCF67" s="2"/>
      <c r="MCG67" s="2"/>
      <c r="MCH67" s="2"/>
      <c r="MCI67" s="2"/>
      <c r="MCJ67" s="2"/>
      <c r="MCK67" s="2"/>
      <c r="MCL67" s="2"/>
      <c r="MCM67" s="2"/>
      <c r="MCN67" s="2"/>
      <c r="MCO67" s="2"/>
      <c r="MCP67" s="2"/>
      <c r="MCQ67" s="2"/>
      <c r="MCR67" s="2"/>
      <c r="MCS67" s="2"/>
      <c r="MCT67" s="2"/>
      <c r="MCU67" s="2"/>
      <c r="MCV67" s="2"/>
      <c r="MCW67" s="2"/>
      <c r="MCX67" s="2"/>
      <c r="MCY67" s="2"/>
      <c r="MCZ67" s="2"/>
      <c r="MDA67" s="2"/>
      <c r="MDB67" s="2"/>
      <c r="MDC67" s="2"/>
      <c r="MDD67" s="2"/>
      <c r="MDE67" s="2"/>
      <c r="MDF67" s="2"/>
      <c r="MDG67" s="2"/>
      <c r="MDH67" s="2"/>
      <c r="MDI67" s="2"/>
      <c r="MDJ67" s="2"/>
      <c r="MDK67" s="2"/>
      <c r="MDL67" s="2"/>
      <c r="MDM67" s="2"/>
      <c r="MDN67" s="2"/>
      <c r="MDO67" s="2"/>
      <c r="MDP67" s="2"/>
      <c r="MDQ67" s="2"/>
      <c r="MDR67" s="2"/>
      <c r="MDS67" s="2"/>
      <c r="MDT67" s="2"/>
      <c r="MDU67" s="2"/>
      <c r="MDV67" s="2"/>
      <c r="MDW67" s="2"/>
      <c r="MDX67" s="2"/>
      <c r="MDY67" s="2"/>
      <c r="MDZ67" s="2"/>
      <c r="MEA67" s="2"/>
      <c r="MEB67" s="2"/>
      <c r="MEC67" s="2"/>
      <c r="MED67" s="2"/>
      <c r="MEE67" s="2"/>
      <c r="MEF67" s="2"/>
      <c r="MEG67" s="2"/>
      <c r="MEH67" s="2"/>
      <c r="MEI67" s="2"/>
      <c r="MEJ67" s="2"/>
      <c r="MEK67" s="2"/>
      <c r="MEL67" s="2"/>
      <c r="MEM67" s="2"/>
      <c r="MEN67" s="2"/>
      <c r="MEO67" s="2"/>
      <c r="MEP67" s="2"/>
      <c r="MEQ67" s="2"/>
      <c r="MER67" s="2"/>
      <c r="MES67" s="2"/>
      <c r="MET67" s="2"/>
      <c r="MEU67" s="2"/>
      <c r="MEV67" s="2"/>
      <c r="MEW67" s="2"/>
      <c r="MEX67" s="2"/>
      <c r="MEY67" s="2"/>
      <c r="MEZ67" s="2"/>
      <c r="MFA67" s="2"/>
      <c r="MFB67" s="2"/>
      <c r="MFC67" s="2"/>
      <c r="MFD67" s="2"/>
      <c r="MFE67" s="2"/>
      <c r="MFF67" s="2"/>
      <c r="MFG67" s="2"/>
      <c r="MFH67" s="2"/>
      <c r="MFI67" s="2"/>
      <c r="MFJ67" s="2"/>
      <c r="MFK67" s="2"/>
      <c r="MFL67" s="2"/>
      <c r="MFM67" s="2"/>
      <c r="MFN67" s="2"/>
      <c r="MFO67" s="2"/>
      <c r="MFP67" s="2"/>
      <c r="MFQ67" s="2"/>
      <c r="MFR67" s="2"/>
      <c r="MFS67" s="2"/>
      <c r="MFT67" s="2"/>
      <c r="MFU67" s="2"/>
      <c r="MFV67" s="2"/>
      <c r="MFW67" s="2"/>
      <c r="MFX67" s="2"/>
      <c r="MFY67" s="2"/>
      <c r="MFZ67" s="2"/>
      <c r="MGA67" s="2"/>
      <c r="MGB67" s="2"/>
      <c r="MGC67" s="2"/>
      <c r="MGD67" s="2"/>
      <c r="MGE67" s="2"/>
      <c r="MGF67" s="2"/>
      <c r="MGG67" s="2"/>
      <c r="MGH67" s="2"/>
      <c r="MGI67" s="2"/>
      <c r="MGJ67" s="2"/>
      <c r="MGK67" s="2"/>
      <c r="MGL67" s="2"/>
      <c r="MGM67" s="2"/>
      <c r="MGN67" s="2"/>
      <c r="MGO67" s="2"/>
      <c r="MGP67" s="2"/>
      <c r="MGQ67" s="2"/>
      <c r="MGR67" s="2"/>
      <c r="MGS67" s="2"/>
      <c r="MGT67" s="2"/>
      <c r="MGU67" s="2"/>
      <c r="MGV67" s="2"/>
      <c r="MGW67" s="2"/>
      <c r="MGX67" s="2"/>
      <c r="MGY67" s="2"/>
      <c r="MGZ67" s="2"/>
      <c r="MHA67" s="2"/>
      <c r="MHB67" s="2"/>
      <c r="MHC67" s="2"/>
      <c r="MHD67" s="2"/>
      <c r="MHE67" s="2"/>
      <c r="MHF67" s="2"/>
      <c r="MHG67" s="2"/>
      <c r="MHH67" s="2"/>
      <c r="MHI67" s="2"/>
      <c r="MHJ67" s="2"/>
      <c r="MHK67" s="2"/>
      <c r="MHL67" s="2"/>
      <c r="MHM67" s="2"/>
      <c r="MHN67" s="2"/>
      <c r="MHO67" s="2"/>
      <c r="MHP67" s="2"/>
      <c r="MHQ67" s="2"/>
      <c r="MHR67" s="2"/>
      <c r="MHS67" s="2"/>
      <c r="MHT67" s="2"/>
      <c r="MHU67" s="2"/>
      <c r="MHV67" s="2"/>
      <c r="MHW67" s="2"/>
      <c r="MHX67" s="2"/>
      <c r="MHY67" s="2"/>
      <c r="MHZ67" s="2"/>
      <c r="MIA67" s="2"/>
      <c r="MIB67" s="2"/>
      <c r="MIC67" s="2"/>
      <c r="MID67" s="2"/>
      <c r="MIE67" s="2"/>
      <c r="MIF67" s="2"/>
      <c r="MIG67" s="2"/>
      <c r="MIH67" s="2"/>
      <c r="MII67" s="2"/>
      <c r="MIJ67" s="2"/>
      <c r="MIK67" s="2"/>
      <c r="MIL67" s="2"/>
      <c r="MIM67" s="2"/>
      <c r="MIN67" s="2"/>
      <c r="MIO67" s="2"/>
      <c r="MIP67" s="2"/>
      <c r="MIQ67" s="2"/>
      <c r="MIR67" s="2"/>
      <c r="MIS67" s="2"/>
      <c r="MIT67" s="2"/>
      <c r="MIU67" s="2"/>
      <c r="MIV67" s="2"/>
      <c r="MIW67" s="2"/>
      <c r="MIX67" s="2"/>
      <c r="MIY67" s="2"/>
      <c r="MIZ67" s="2"/>
      <c r="MJA67" s="2"/>
      <c r="MJB67" s="2"/>
      <c r="MJC67" s="2"/>
      <c r="MJD67" s="2"/>
      <c r="MJE67" s="2"/>
      <c r="MJF67" s="2"/>
      <c r="MJG67" s="2"/>
      <c r="MJH67" s="2"/>
      <c r="MJI67" s="2"/>
      <c r="MJJ67" s="2"/>
      <c r="MJK67" s="2"/>
      <c r="MJL67" s="2"/>
      <c r="MJM67" s="2"/>
      <c r="MJN67" s="2"/>
      <c r="MJO67" s="2"/>
      <c r="MJP67" s="2"/>
      <c r="MJQ67" s="2"/>
      <c r="MJR67" s="2"/>
      <c r="MJS67" s="2"/>
      <c r="MJT67" s="2"/>
      <c r="MJU67" s="2"/>
      <c r="MJV67" s="2"/>
      <c r="MJW67" s="2"/>
      <c r="MJX67" s="2"/>
      <c r="MJY67" s="2"/>
      <c r="MJZ67" s="2"/>
      <c r="MKA67" s="2"/>
      <c r="MKB67" s="2"/>
      <c r="MKC67" s="2"/>
      <c r="MKD67" s="2"/>
      <c r="MKE67" s="2"/>
      <c r="MKF67" s="2"/>
      <c r="MKG67" s="2"/>
      <c r="MKH67" s="2"/>
      <c r="MKI67" s="2"/>
      <c r="MKJ67" s="2"/>
      <c r="MKK67" s="2"/>
      <c r="MKL67" s="2"/>
      <c r="MKM67" s="2"/>
      <c r="MKN67" s="2"/>
      <c r="MKO67" s="2"/>
      <c r="MKP67" s="2"/>
      <c r="MKQ67" s="2"/>
      <c r="MKR67" s="2"/>
      <c r="MKS67" s="2"/>
      <c r="MKT67" s="2"/>
      <c r="MKU67" s="2"/>
      <c r="MKV67" s="2"/>
      <c r="MKW67" s="2"/>
      <c r="MKX67" s="2"/>
      <c r="MKY67" s="2"/>
      <c r="MKZ67" s="2"/>
      <c r="MLA67" s="2"/>
      <c r="MLB67" s="2"/>
      <c r="MLC67" s="2"/>
      <c r="MLD67" s="2"/>
      <c r="MLE67" s="2"/>
      <c r="MLF67" s="2"/>
      <c r="MLG67" s="2"/>
      <c r="MLH67" s="2"/>
      <c r="MLI67" s="2"/>
      <c r="MLJ67" s="2"/>
      <c r="MLK67" s="2"/>
      <c r="MLL67" s="2"/>
      <c r="MLM67" s="2"/>
      <c r="MLN67" s="2"/>
      <c r="MLO67" s="2"/>
      <c r="MLP67" s="2"/>
      <c r="MLQ67" s="2"/>
      <c r="MLR67" s="2"/>
      <c r="MLS67" s="2"/>
      <c r="MLT67" s="2"/>
      <c r="MLU67" s="2"/>
      <c r="MLV67" s="2"/>
      <c r="MLW67" s="2"/>
      <c r="MLX67" s="2"/>
      <c r="MLY67" s="2"/>
      <c r="MLZ67" s="2"/>
      <c r="MMA67" s="2"/>
      <c r="MMB67" s="2"/>
      <c r="MMC67" s="2"/>
      <c r="MMD67" s="2"/>
      <c r="MME67" s="2"/>
      <c r="MMF67" s="2"/>
      <c r="MMG67" s="2"/>
      <c r="MMH67" s="2"/>
      <c r="MMI67" s="2"/>
      <c r="MMJ67" s="2"/>
      <c r="MMK67" s="2"/>
      <c r="MML67" s="2"/>
      <c r="MMM67" s="2"/>
      <c r="MMN67" s="2"/>
      <c r="MMO67" s="2"/>
      <c r="MMP67" s="2"/>
      <c r="MMQ67" s="2"/>
      <c r="MMR67" s="2"/>
      <c r="MMS67" s="2"/>
      <c r="MMT67" s="2"/>
      <c r="MMU67" s="2"/>
      <c r="MMV67" s="2"/>
      <c r="MMW67" s="2"/>
      <c r="MMX67" s="2"/>
      <c r="MMY67" s="2"/>
      <c r="MMZ67" s="2"/>
      <c r="MNA67" s="2"/>
      <c r="MNB67" s="2"/>
      <c r="MNC67" s="2"/>
      <c r="MND67" s="2"/>
      <c r="MNE67" s="2"/>
      <c r="MNF67" s="2"/>
      <c r="MNG67" s="2"/>
      <c r="MNH67" s="2"/>
      <c r="MNI67" s="2"/>
      <c r="MNJ67" s="2"/>
      <c r="MNK67" s="2"/>
      <c r="MNL67" s="2"/>
      <c r="MNM67" s="2"/>
      <c r="MNN67" s="2"/>
      <c r="MNO67" s="2"/>
      <c r="MNP67" s="2"/>
      <c r="MNQ67" s="2"/>
      <c r="MNR67" s="2"/>
      <c r="MNS67" s="2"/>
      <c r="MNT67" s="2"/>
      <c r="MNU67" s="2"/>
      <c r="MNV67" s="2"/>
      <c r="MNW67" s="2"/>
      <c r="MNX67" s="2"/>
      <c r="MNY67" s="2"/>
      <c r="MNZ67" s="2"/>
      <c r="MOA67" s="2"/>
      <c r="MOB67" s="2"/>
      <c r="MOC67" s="2"/>
      <c r="MOD67" s="2"/>
      <c r="MOE67" s="2"/>
      <c r="MOF67" s="2"/>
      <c r="MOG67" s="2"/>
      <c r="MOH67" s="2"/>
      <c r="MOI67" s="2"/>
      <c r="MOJ67" s="2"/>
      <c r="MOK67" s="2"/>
      <c r="MOL67" s="2"/>
      <c r="MOM67" s="2"/>
      <c r="MON67" s="2"/>
      <c r="MOO67" s="2"/>
      <c r="MOP67" s="2"/>
      <c r="MOQ67" s="2"/>
      <c r="MOR67" s="2"/>
      <c r="MOS67" s="2"/>
      <c r="MOT67" s="2"/>
      <c r="MOU67" s="2"/>
      <c r="MOV67" s="2"/>
      <c r="MOW67" s="2"/>
      <c r="MOX67" s="2"/>
      <c r="MOY67" s="2"/>
      <c r="MOZ67" s="2"/>
      <c r="MPA67" s="2"/>
      <c r="MPB67" s="2"/>
      <c r="MPC67" s="2"/>
      <c r="MPD67" s="2"/>
      <c r="MPE67" s="2"/>
      <c r="MPF67" s="2"/>
      <c r="MPG67" s="2"/>
      <c r="MPH67" s="2"/>
      <c r="MPI67" s="2"/>
      <c r="MPJ67" s="2"/>
      <c r="MPK67" s="2"/>
      <c r="MPL67" s="2"/>
      <c r="MPM67" s="2"/>
      <c r="MPN67" s="2"/>
      <c r="MPO67" s="2"/>
      <c r="MPP67" s="2"/>
      <c r="MPQ67" s="2"/>
      <c r="MPR67" s="2"/>
      <c r="MPS67" s="2"/>
      <c r="MPT67" s="2"/>
      <c r="MPU67" s="2"/>
      <c r="MPV67" s="2"/>
      <c r="MPW67" s="2"/>
      <c r="MPX67" s="2"/>
      <c r="MPY67" s="2"/>
      <c r="MPZ67" s="2"/>
      <c r="MQA67" s="2"/>
      <c r="MQB67" s="2"/>
      <c r="MQC67" s="2"/>
      <c r="MQD67" s="2"/>
      <c r="MQE67" s="2"/>
      <c r="MQF67" s="2"/>
      <c r="MQG67" s="2"/>
      <c r="MQH67" s="2"/>
      <c r="MQI67" s="2"/>
      <c r="MQJ67" s="2"/>
      <c r="MQK67" s="2"/>
      <c r="MQL67" s="2"/>
      <c r="MQM67" s="2"/>
      <c r="MQN67" s="2"/>
      <c r="MQO67" s="2"/>
      <c r="MQP67" s="2"/>
      <c r="MQQ67" s="2"/>
      <c r="MQR67" s="2"/>
      <c r="MQS67" s="2"/>
      <c r="MQT67" s="2"/>
      <c r="MQU67" s="2"/>
      <c r="MQV67" s="2"/>
      <c r="MQW67" s="2"/>
      <c r="MQX67" s="2"/>
      <c r="MQY67" s="2"/>
      <c r="MQZ67" s="2"/>
      <c r="MRA67" s="2"/>
      <c r="MRB67" s="2"/>
      <c r="MRC67" s="2"/>
      <c r="MRD67" s="2"/>
      <c r="MRE67" s="2"/>
      <c r="MRF67" s="2"/>
      <c r="MRG67" s="2"/>
      <c r="MRH67" s="2"/>
      <c r="MRI67" s="2"/>
      <c r="MRJ67" s="2"/>
      <c r="MRK67" s="2"/>
      <c r="MRL67" s="2"/>
      <c r="MRM67" s="2"/>
      <c r="MRN67" s="2"/>
      <c r="MRO67" s="2"/>
      <c r="MRP67" s="2"/>
      <c r="MRQ67" s="2"/>
      <c r="MRR67" s="2"/>
      <c r="MRS67" s="2"/>
      <c r="MRT67" s="2"/>
      <c r="MRU67" s="2"/>
      <c r="MRV67" s="2"/>
      <c r="MRW67" s="2"/>
      <c r="MRX67" s="2"/>
      <c r="MRY67" s="2"/>
      <c r="MRZ67" s="2"/>
      <c r="MSA67" s="2"/>
      <c r="MSB67" s="2"/>
      <c r="MSC67" s="2"/>
      <c r="MSD67" s="2"/>
      <c r="MSE67" s="2"/>
      <c r="MSF67" s="2"/>
      <c r="MSG67" s="2"/>
      <c r="MSH67" s="2"/>
      <c r="MSI67" s="2"/>
      <c r="MSJ67" s="2"/>
      <c r="MSK67" s="2"/>
      <c r="MSL67" s="2"/>
      <c r="MSM67" s="2"/>
      <c r="MSN67" s="2"/>
      <c r="MSO67" s="2"/>
      <c r="MSP67" s="2"/>
      <c r="MSQ67" s="2"/>
      <c r="MSR67" s="2"/>
      <c r="MSS67" s="2"/>
      <c r="MST67" s="2"/>
      <c r="MSU67" s="2"/>
      <c r="MSV67" s="2"/>
      <c r="MSW67" s="2"/>
      <c r="MSX67" s="2"/>
      <c r="MSY67" s="2"/>
      <c r="MSZ67" s="2"/>
      <c r="MTA67" s="2"/>
      <c r="MTB67" s="2"/>
      <c r="MTC67" s="2"/>
      <c r="MTD67" s="2"/>
      <c r="MTE67" s="2"/>
      <c r="MTF67" s="2"/>
      <c r="MTG67" s="2"/>
      <c r="MTH67" s="2"/>
      <c r="MTI67" s="2"/>
      <c r="MTJ67" s="2"/>
      <c r="MTK67" s="2"/>
      <c r="MTL67" s="2"/>
      <c r="MTM67" s="2"/>
      <c r="MTN67" s="2"/>
      <c r="MTO67" s="2"/>
      <c r="MTP67" s="2"/>
      <c r="MTQ67" s="2"/>
      <c r="MTR67" s="2"/>
      <c r="MTS67" s="2"/>
      <c r="MTT67" s="2"/>
      <c r="MTU67" s="2"/>
      <c r="MTV67" s="2"/>
      <c r="MTW67" s="2"/>
      <c r="MTX67" s="2"/>
      <c r="MTY67" s="2"/>
      <c r="MTZ67" s="2"/>
      <c r="MUA67" s="2"/>
      <c r="MUB67" s="2"/>
      <c r="MUC67" s="2"/>
      <c r="MUD67" s="2"/>
      <c r="MUE67" s="2"/>
      <c r="MUF67" s="2"/>
      <c r="MUG67" s="2"/>
      <c r="MUH67" s="2"/>
      <c r="MUI67" s="2"/>
      <c r="MUJ67" s="2"/>
      <c r="MUK67" s="2"/>
      <c r="MUL67" s="2"/>
      <c r="MUM67" s="2"/>
      <c r="MUN67" s="2"/>
      <c r="MUO67" s="2"/>
      <c r="MUP67" s="2"/>
      <c r="MUQ67" s="2"/>
      <c r="MUR67" s="2"/>
      <c r="MUS67" s="2"/>
      <c r="MUT67" s="2"/>
      <c r="MUU67" s="2"/>
      <c r="MUV67" s="2"/>
      <c r="MUW67" s="2"/>
      <c r="MUX67" s="2"/>
      <c r="MUY67" s="2"/>
      <c r="MUZ67" s="2"/>
      <c r="MVA67" s="2"/>
      <c r="MVB67" s="2"/>
      <c r="MVC67" s="2"/>
      <c r="MVD67" s="2"/>
      <c r="MVE67" s="2"/>
      <c r="MVF67" s="2"/>
      <c r="MVG67" s="2"/>
      <c r="MVH67" s="2"/>
      <c r="MVI67" s="2"/>
      <c r="MVJ67" s="2"/>
      <c r="MVK67" s="2"/>
      <c r="MVL67" s="2"/>
      <c r="MVM67" s="2"/>
      <c r="MVN67" s="2"/>
      <c r="MVO67" s="2"/>
      <c r="MVP67" s="2"/>
      <c r="MVQ67" s="2"/>
      <c r="MVR67" s="2"/>
      <c r="MVS67" s="2"/>
      <c r="MVT67" s="2"/>
      <c r="MVU67" s="2"/>
      <c r="MVV67" s="2"/>
      <c r="MVW67" s="2"/>
      <c r="MVX67" s="2"/>
      <c r="MVY67" s="2"/>
      <c r="MVZ67" s="2"/>
      <c r="MWA67" s="2"/>
      <c r="MWB67" s="2"/>
      <c r="MWC67" s="2"/>
      <c r="MWD67" s="2"/>
      <c r="MWE67" s="2"/>
      <c r="MWF67" s="2"/>
      <c r="MWG67" s="2"/>
      <c r="MWH67" s="2"/>
      <c r="MWI67" s="2"/>
      <c r="MWJ67" s="2"/>
      <c r="MWK67" s="2"/>
      <c r="MWL67" s="2"/>
      <c r="MWM67" s="2"/>
      <c r="MWN67" s="2"/>
      <c r="MWO67" s="2"/>
      <c r="MWP67" s="2"/>
      <c r="MWQ67" s="2"/>
      <c r="MWR67" s="2"/>
      <c r="MWS67" s="2"/>
      <c r="MWT67" s="2"/>
      <c r="MWU67" s="2"/>
      <c r="MWV67" s="2"/>
      <c r="MWW67" s="2"/>
      <c r="MWX67" s="2"/>
      <c r="MWY67" s="2"/>
      <c r="MWZ67" s="2"/>
      <c r="MXA67" s="2"/>
      <c r="MXB67" s="2"/>
      <c r="MXC67" s="2"/>
      <c r="MXD67" s="2"/>
      <c r="MXE67" s="2"/>
      <c r="MXF67" s="2"/>
      <c r="MXG67" s="2"/>
      <c r="MXH67" s="2"/>
      <c r="MXI67" s="2"/>
      <c r="MXJ67" s="2"/>
      <c r="MXK67" s="2"/>
      <c r="MXL67" s="2"/>
      <c r="MXM67" s="2"/>
      <c r="MXN67" s="2"/>
      <c r="MXO67" s="2"/>
      <c r="MXP67" s="2"/>
      <c r="MXQ67" s="2"/>
      <c r="MXR67" s="2"/>
      <c r="MXS67" s="2"/>
      <c r="MXT67" s="2"/>
      <c r="MXU67" s="2"/>
      <c r="MXV67" s="2"/>
      <c r="MXW67" s="2"/>
      <c r="MXX67" s="2"/>
      <c r="MXY67" s="2"/>
      <c r="MXZ67" s="2"/>
      <c r="MYA67" s="2"/>
      <c r="MYB67" s="2"/>
      <c r="MYC67" s="2"/>
      <c r="MYD67" s="2"/>
      <c r="MYE67" s="2"/>
      <c r="MYF67" s="2"/>
      <c r="MYG67" s="2"/>
      <c r="MYH67" s="2"/>
      <c r="MYI67" s="2"/>
      <c r="MYJ67" s="2"/>
      <c r="MYK67" s="2"/>
      <c r="MYL67" s="2"/>
      <c r="MYM67" s="2"/>
      <c r="MYN67" s="2"/>
      <c r="MYO67" s="2"/>
      <c r="MYP67" s="2"/>
      <c r="MYQ67" s="2"/>
      <c r="MYR67" s="2"/>
      <c r="MYS67" s="2"/>
      <c r="MYT67" s="2"/>
      <c r="MYU67" s="2"/>
      <c r="MYV67" s="2"/>
      <c r="MYW67" s="2"/>
      <c r="MYX67" s="2"/>
      <c r="MYY67" s="2"/>
      <c r="MYZ67" s="2"/>
      <c r="MZA67" s="2"/>
      <c r="MZB67" s="2"/>
      <c r="MZC67" s="2"/>
      <c r="MZD67" s="2"/>
      <c r="MZE67" s="2"/>
      <c r="MZF67" s="2"/>
      <c r="MZG67" s="2"/>
      <c r="MZH67" s="2"/>
      <c r="MZI67" s="2"/>
      <c r="MZJ67" s="2"/>
      <c r="MZK67" s="2"/>
      <c r="MZL67" s="2"/>
      <c r="MZM67" s="2"/>
      <c r="MZN67" s="2"/>
      <c r="MZO67" s="2"/>
      <c r="MZP67" s="2"/>
      <c r="MZQ67" s="2"/>
      <c r="MZR67" s="2"/>
      <c r="MZS67" s="2"/>
      <c r="MZT67" s="2"/>
      <c r="MZU67" s="2"/>
      <c r="MZV67" s="2"/>
      <c r="MZW67" s="2"/>
      <c r="MZX67" s="2"/>
      <c r="MZY67" s="2"/>
      <c r="MZZ67" s="2"/>
      <c r="NAA67" s="2"/>
      <c r="NAB67" s="2"/>
      <c r="NAC67" s="2"/>
      <c r="NAD67" s="2"/>
      <c r="NAE67" s="2"/>
      <c r="NAF67" s="2"/>
      <c r="NAG67" s="2"/>
      <c r="NAH67" s="2"/>
      <c r="NAI67" s="2"/>
      <c r="NAJ67" s="2"/>
      <c r="NAK67" s="2"/>
      <c r="NAL67" s="2"/>
      <c r="NAM67" s="2"/>
      <c r="NAN67" s="2"/>
      <c r="NAO67" s="2"/>
      <c r="NAP67" s="2"/>
      <c r="NAQ67" s="2"/>
      <c r="NAR67" s="2"/>
      <c r="NAS67" s="2"/>
      <c r="NAT67" s="2"/>
      <c r="NAU67" s="2"/>
      <c r="NAV67" s="2"/>
      <c r="NAW67" s="2"/>
      <c r="NAX67" s="2"/>
      <c r="NAY67" s="2"/>
      <c r="NAZ67" s="2"/>
      <c r="NBA67" s="2"/>
      <c r="NBB67" s="2"/>
      <c r="NBC67" s="2"/>
      <c r="NBD67" s="2"/>
      <c r="NBE67" s="2"/>
      <c r="NBF67" s="2"/>
      <c r="NBG67" s="2"/>
      <c r="NBH67" s="2"/>
      <c r="NBI67" s="2"/>
      <c r="NBJ67" s="2"/>
      <c r="NBK67" s="2"/>
      <c r="NBL67" s="2"/>
      <c r="NBM67" s="2"/>
      <c r="NBN67" s="2"/>
      <c r="NBO67" s="2"/>
      <c r="NBP67" s="2"/>
      <c r="NBQ67" s="2"/>
      <c r="NBR67" s="2"/>
      <c r="NBS67" s="2"/>
      <c r="NBT67" s="2"/>
      <c r="NBU67" s="2"/>
      <c r="NBV67" s="2"/>
      <c r="NBW67" s="2"/>
      <c r="NBX67" s="2"/>
      <c r="NBY67" s="2"/>
      <c r="NBZ67" s="2"/>
      <c r="NCA67" s="2"/>
      <c r="NCB67" s="2"/>
      <c r="NCC67" s="2"/>
      <c r="NCD67" s="2"/>
      <c r="NCE67" s="2"/>
      <c r="NCF67" s="2"/>
      <c r="NCG67" s="2"/>
      <c r="NCH67" s="2"/>
      <c r="NCI67" s="2"/>
      <c r="NCJ67" s="2"/>
      <c r="NCK67" s="2"/>
      <c r="NCL67" s="2"/>
      <c r="NCM67" s="2"/>
      <c r="NCN67" s="2"/>
      <c r="NCO67" s="2"/>
      <c r="NCP67" s="2"/>
      <c r="NCQ67" s="2"/>
      <c r="NCR67" s="2"/>
      <c r="NCS67" s="2"/>
      <c r="NCT67" s="2"/>
      <c r="NCU67" s="2"/>
      <c r="NCV67" s="2"/>
      <c r="NCW67" s="2"/>
      <c r="NCX67" s="2"/>
      <c r="NCY67" s="2"/>
      <c r="NCZ67" s="2"/>
      <c r="NDA67" s="2"/>
      <c r="NDB67" s="2"/>
      <c r="NDC67" s="2"/>
      <c r="NDD67" s="2"/>
      <c r="NDE67" s="2"/>
      <c r="NDF67" s="2"/>
      <c r="NDG67" s="2"/>
      <c r="NDH67" s="2"/>
      <c r="NDI67" s="2"/>
      <c r="NDJ67" s="2"/>
      <c r="NDK67" s="2"/>
      <c r="NDL67" s="2"/>
      <c r="NDM67" s="2"/>
      <c r="NDN67" s="2"/>
      <c r="NDO67" s="2"/>
      <c r="NDP67" s="2"/>
      <c r="NDQ67" s="2"/>
      <c r="NDR67" s="2"/>
      <c r="NDS67" s="2"/>
      <c r="NDT67" s="2"/>
      <c r="NDU67" s="2"/>
      <c r="NDV67" s="2"/>
      <c r="NDW67" s="2"/>
      <c r="NDX67" s="2"/>
      <c r="NDY67" s="2"/>
      <c r="NDZ67" s="2"/>
      <c r="NEA67" s="2"/>
      <c r="NEB67" s="2"/>
      <c r="NEC67" s="2"/>
      <c r="NED67" s="2"/>
      <c r="NEE67" s="2"/>
      <c r="NEF67" s="2"/>
      <c r="NEG67" s="2"/>
      <c r="NEH67" s="2"/>
      <c r="NEI67" s="2"/>
      <c r="NEJ67" s="2"/>
      <c r="NEK67" s="2"/>
      <c r="NEL67" s="2"/>
      <c r="NEM67" s="2"/>
      <c r="NEN67" s="2"/>
      <c r="NEO67" s="2"/>
      <c r="NEP67" s="2"/>
      <c r="NEQ67" s="2"/>
      <c r="NER67" s="2"/>
      <c r="NES67" s="2"/>
      <c r="NET67" s="2"/>
      <c r="NEU67" s="2"/>
      <c r="NEV67" s="2"/>
      <c r="NEW67" s="2"/>
      <c r="NEX67" s="2"/>
      <c r="NEY67" s="2"/>
      <c r="NEZ67" s="2"/>
      <c r="NFA67" s="2"/>
      <c r="NFB67" s="2"/>
      <c r="NFC67" s="2"/>
      <c r="NFD67" s="2"/>
      <c r="NFE67" s="2"/>
      <c r="NFF67" s="2"/>
      <c r="NFG67" s="2"/>
      <c r="NFH67" s="2"/>
      <c r="NFI67" s="2"/>
      <c r="NFJ67" s="2"/>
      <c r="NFK67" s="2"/>
      <c r="NFL67" s="2"/>
      <c r="NFM67" s="2"/>
      <c r="NFN67" s="2"/>
      <c r="NFO67" s="2"/>
      <c r="NFP67" s="2"/>
      <c r="NFQ67" s="2"/>
      <c r="NFR67" s="2"/>
      <c r="NFS67" s="2"/>
      <c r="NFT67" s="2"/>
      <c r="NFU67" s="2"/>
      <c r="NFV67" s="2"/>
      <c r="NFW67" s="2"/>
      <c r="NFX67" s="2"/>
      <c r="NFY67" s="2"/>
      <c r="NFZ67" s="2"/>
      <c r="NGA67" s="2"/>
      <c r="NGB67" s="2"/>
      <c r="NGC67" s="2"/>
      <c r="NGD67" s="2"/>
      <c r="NGE67" s="2"/>
      <c r="NGF67" s="2"/>
      <c r="NGG67" s="2"/>
      <c r="NGH67" s="2"/>
      <c r="NGI67" s="2"/>
      <c r="NGJ67" s="2"/>
      <c r="NGK67" s="2"/>
      <c r="NGL67" s="2"/>
      <c r="NGM67" s="2"/>
      <c r="NGN67" s="2"/>
      <c r="NGO67" s="2"/>
      <c r="NGP67" s="2"/>
      <c r="NGQ67" s="2"/>
      <c r="NGR67" s="2"/>
      <c r="NGS67" s="2"/>
      <c r="NGT67" s="2"/>
      <c r="NGU67" s="2"/>
      <c r="NGV67" s="2"/>
      <c r="NGW67" s="2"/>
      <c r="NGX67" s="2"/>
      <c r="NGY67" s="2"/>
      <c r="NGZ67" s="2"/>
      <c r="NHA67" s="2"/>
      <c r="NHB67" s="2"/>
      <c r="NHC67" s="2"/>
      <c r="NHD67" s="2"/>
      <c r="NHE67" s="2"/>
      <c r="NHF67" s="2"/>
      <c r="NHG67" s="2"/>
      <c r="NHH67" s="2"/>
      <c r="NHI67" s="2"/>
      <c r="NHJ67" s="2"/>
      <c r="NHK67" s="2"/>
      <c r="NHL67" s="2"/>
      <c r="NHM67" s="2"/>
      <c r="NHN67" s="2"/>
      <c r="NHO67" s="2"/>
      <c r="NHP67" s="2"/>
      <c r="NHQ67" s="2"/>
      <c r="NHR67" s="2"/>
      <c r="NHS67" s="2"/>
      <c r="NHT67" s="2"/>
      <c r="NHU67" s="2"/>
      <c r="NHV67" s="2"/>
      <c r="NHW67" s="2"/>
      <c r="NHX67" s="2"/>
      <c r="NHY67" s="2"/>
      <c r="NHZ67" s="2"/>
      <c r="NIA67" s="2"/>
      <c r="NIB67" s="2"/>
      <c r="NIC67" s="2"/>
      <c r="NID67" s="2"/>
      <c r="NIE67" s="2"/>
      <c r="NIF67" s="2"/>
      <c r="NIG67" s="2"/>
      <c r="NIH67" s="2"/>
      <c r="NII67" s="2"/>
      <c r="NIJ67" s="2"/>
      <c r="NIK67" s="2"/>
      <c r="NIL67" s="2"/>
      <c r="NIM67" s="2"/>
      <c r="NIN67" s="2"/>
      <c r="NIO67" s="2"/>
      <c r="NIP67" s="2"/>
      <c r="NIQ67" s="2"/>
      <c r="NIR67" s="2"/>
      <c r="NIS67" s="2"/>
      <c r="NIT67" s="2"/>
      <c r="NIU67" s="2"/>
      <c r="NIV67" s="2"/>
      <c r="NIW67" s="2"/>
      <c r="NIX67" s="2"/>
      <c r="NIY67" s="2"/>
      <c r="NIZ67" s="2"/>
      <c r="NJA67" s="2"/>
      <c r="NJB67" s="2"/>
      <c r="NJC67" s="2"/>
      <c r="NJD67" s="2"/>
      <c r="NJE67" s="2"/>
      <c r="NJF67" s="2"/>
      <c r="NJG67" s="2"/>
      <c r="NJH67" s="2"/>
      <c r="NJI67" s="2"/>
      <c r="NJJ67" s="2"/>
      <c r="NJK67" s="2"/>
      <c r="NJL67" s="2"/>
      <c r="NJM67" s="2"/>
      <c r="NJN67" s="2"/>
      <c r="NJO67" s="2"/>
      <c r="NJP67" s="2"/>
      <c r="NJQ67" s="2"/>
      <c r="NJR67" s="2"/>
      <c r="NJS67" s="2"/>
      <c r="NJT67" s="2"/>
      <c r="NJU67" s="2"/>
      <c r="NJV67" s="2"/>
      <c r="NJW67" s="2"/>
      <c r="NJX67" s="2"/>
      <c r="NJY67" s="2"/>
      <c r="NJZ67" s="2"/>
      <c r="NKA67" s="2"/>
      <c r="NKB67" s="2"/>
      <c r="NKC67" s="2"/>
      <c r="NKD67" s="2"/>
      <c r="NKE67" s="2"/>
      <c r="NKF67" s="2"/>
      <c r="NKG67" s="2"/>
      <c r="NKH67" s="2"/>
      <c r="NKI67" s="2"/>
      <c r="NKJ67" s="2"/>
      <c r="NKK67" s="2"/>
      <c r="NKL67" s="2"/>
      <c r="NKM67" s="2"/>
      <c r="NKN67" s="2"/>
      <c r="NKO67" s="2"/>
      <c r="NKP67" s="2"/>
      <c r="NKQ67" s="2"/>
      <c r="NKR67" s="2"/>
      <c r="NKS67" s="2"/>
      <c r="NKT67" s="2"/>
      <c r="NKU67" s="2"/>
      <c r="NKV67" s="2"/>
      <c r="NKW67" s="2"/>
      <c r="NKX67" s="2"/>
      <c r="NKY67" s="2"/>
      <c r="NKZ67" s="2"/>
      <c r="NLA67" s="2"/>
      <c r="NLB67" s="2"/>
      <c r="NLC67" s="2"/>
      <c r="NLD67" s="2"/>
      <c r="NLE67" s="2"/>
      <c r="NLF67" s="2"/>
      <c r="NLG67" s="2"/>
      <c r="NLH67" s="2"/>
      <c r="NLI67" s="2"/>
      <c r="NLJ67" s="2"/>
      <c r="NLK67" s="2"/>
      <c r="NLL67" s="2"/>
      <c r="NLM67" s="2"/>
      <c r="NLN67" s="2"/>
      <c r="NLO67" s="2"/>
      <c r="NLP67" s="2"/>
      <c r="NLQ67" s="2"/>
      <c r="NLR67" s="2"/>
      <c r="NLS67" s="2"/>
      <c r="NLT67" s="2"/>
      <c r="NLU67" s="2"/>
      <c r="NLV67" s="2"/>
      <c r="NLW67" s="2"/>
      <c r="NLX67" s="2"/>
      <c r="NLY67" s="2"/>
      <c r="NLZ67" s="2"/>
      <c r="NMA67" s="2"/>
      <c r="NMB67" s="2"/>
      <c r="NMC67" s="2"/>
      <c r="NMD67" s="2"/>
      <c r="NME67" s="2"/>
      <c r="NMF67" s="2"/>
      <c r="NMG67" s="2"/>
      <c r="NMH67" s="2"/>
      <c r="NMI67" s="2"/>
      <c r="NMJ67" s="2"/>
      <c r="NMK67" s="2"/>
      <c r="NML67" s="2"/>
      <c r="NMM67" s="2"/>
      <c r="NMN67" s="2"/>
      <c r="NMO67" s="2"/>
      <c r="NMP67" s="2"/>
      <c r="NMQ67" s="2"/>
      <c r="NMR67" s="2"/>
      <c r="NMS67" s="2"/>
      <c r="NMT67" s="2"/>
      <c r="NMU67" s="2"/>
      <c r="NMV67" s="2"/>
      <c r="NMW67" s="2"/>
      <c r="NMX67" s="2"/>
      <c r="NMY67" s="2"/>
      <c r="NMZ67" s="2"/>
      <c r="NNA67" s="2"/>
      <c r="NNB67" s="2"/>
      <c r="NNC67" s="2"/>
      <c r="NND67" s="2"/>
      <c r="NNE67" s="2"/>
      <c r="NNF67" s="2"/>
      <c r="NNG67" s="2"/>
      <c r="NNH67" s="2"/>
      <c r="NNI67" s="2"/>
      <c r="NNJ67" s="2"/>
      <c r="NNK67" s="2"/>
      <c r="NNL67" s="2"/>
      <c r="NNM67" s="2"/>
      <c r="NNN67" s="2"/>
      <c r="NNO67" s="2"/>
      <c r="NNP67" s="2"/>
      <c r="NNQ67" s="2"/>
      <c r="NNR67" s="2"/>
      <c r="NNS67" s="2"/>
      <c r="NNT67" s="2"/>
      <c r="NNU67" s="2"/>
      <c r="NNV67" s="2"/>
      <c r="NNW67" s="2"/>
      <c r="NNX67" s="2"/>
      <c r="NNY67" s="2"/>
      <c r="NNZ67" s="2"/>
      <c r="NOA67" s="2"/>
      <c r="NOB67" s="2"/>
      <c r="NOC67" s="2"/>
      <c r="NOD67" s="2"/>
      <c r="NOE67" s="2"/>
      <c r="NOF67" s="2"/>
      <c r="NOG67" s="2"/>
      <c r="NOH67" s="2"/>
      <c r="NOI67" s="2"/>
      <c r="NOJ67" s="2"/>
      <c r="NOK67" s="2"/>
      <c r="NOL67" s="2"/>
      <c r="NOM67" s="2"/>
      <c r="NON67" s="2"/>
      <c r="NOO67" s="2"/>
      <c r="NOP67" s="2"/>
      <c r="NOQ67" s="2"/>
      <c r="NOR67" s="2"/>
      <c r="NOS67" s="2"/>
      <c r="NOT67" s="2"/>
      <c r="NOU67" s="2"/>
      <c r="NOV67" s="2"/>
      <c r="NOW67" s="2"/>
      <c r="NOX67" s="2"/>
      <c r="NOY67" s="2"/>
      <c r="NOZ67" s="2"/>
      <c r="NPA67" s="2"/>
      <c r="NPB67" s="2"/>
      <c r="NPC67" s="2"/>
      <c r="NPD67" s="2"/>
      <c r="NPE67" s="2"/>
      <c r="NPF67" s="2"/>
      <c r="NPG67" s="2"/>
      <c r="NPH67" s="2"/>
      <c r="NPI67" s="2"/>
      <c r="NPJ67" s="2"/>
      <c r="NPK67" s="2"/>
      <c r="NPL67" s="2"/>
      <c r="NPM67" s="2"/>
      <c r="NPN67" s="2"/>
      <c r="NPO67" s="2"/>
      <c r="NPP67" s="2"/>
      <c r="NPQ67" s="2"/>
      <c r="NPR67" s="2"/>
      <c r="NPS67" s="2"/>
      <c r="NPT67" s="2"/>
      <c r="NPU67" s="2"/>
      <c r="NPV67" s="2"/>
      <c r="NPW67" s="2"/>
      <c r="NPX67" s="2"/>
      <c r="NPY67" s="2"/>
      <c r="NPZ67" s="2"/>
      <c r="NQA67" s="2"/>
      <c r="NQB67" s="2"/>
      <c r="NQC67" s="2"/>
      <c r="NQD67" s="2"/>
      <c r="NQE67" s="2"/>
      <c r="NQF67" s="2"/>
      <c r="NQG67" s="2"/>
      <c r="NQH67" s="2"/>
      <c r="NQI67" s="2"/>
      <c r="NQJ67" s="2"/>
      <c r="NQK67" s="2"/>
      <c r="NQL67" s="2"/>
      <c r="NQM67" s="2"/>
      <c r="NQN67" s="2"/>
      <c r="NQO67" s="2"/>
      <c r="NQP67" s="2"/>
      <c r="NQQ67" s="2"/>
      <c r="NQR67" s="2"/>
      <c r="NQS67" s="2"/>
      <c r="NQT67" s="2"/>
      <c r="NQU67" s="2"/>
      <c r="NQV67" s="2"/>
      <c r="NQW67" s="2"/>
      <c r="NQX67" s="2"/>
      <c r="NQY67" s="2"/>
      <c r="NQZ67" s="2"/>
      <c r="NRA67" s="2"/>
      <c r="NRB67" s="2"/>
      <c r="NRC67" s="2"/>
      <c r="NRD67" s="2"/>
      <c r="NRE67" s="2"/>
      <c r="NRF67" s="2"/>
      <c r="NRG67" s="2"/>
      <c r="NRH67" s="2"/>
      <c r="NRI67" s="2"/>
      <c r="NRJ67" s="2"/>
      <c r="NRK67" s="2"/>
      <c r="NRL67" s="2"/>
      <c r="NRM67" s="2"/>
      <c r="NRN67" s="2"/>
      <c r="NRO67" s="2"/>
      <c r="NRP67" s="2"/>
      <c r="NRQ67" s="2"/>
      <c r="NRR67" s="2"/>
      <c r="NRS67" s="2"/>
      <c r="NRT67" s="2"/>
      <c r="NRU67" s="2"/>
      <c r="NRV67" s="2"/>
      <c r="NRW67" s="2"/>
      <c r="NRX67" s="2"/>
      <c r="NRY67" s="2"/>
      <c r="NRZ67" s="2"/>
      <c r="NSA67" s="2"/>
      <c r="NSB67" s="2"/>
      <c r="NSC67" s="2"/>
      <c r="NSD67" s="2"/>
      <c r="NSE67" s="2"/>
      <c r="NSF67" s="2"/>
      <c r="NSG67" s="2"/>
      <c r="NSH67" s="2"/>
      <c r="NSI67" s="2"/>
      <c r="NSJ67" s="2"/>
      <c r="NSK67" s="2"/>
      <c r="NSL67" s="2"/>
      <c r="NSM67" s="2"/>
      <c r="NSN67" s="2"/>
      <c r="NSO67" s="2"/>
      <c r="NSP67" s="2"/>
      <c r="NSQ67" s="2"/>
      <c r="NSR67" s="2"/>
      <c r="NSS67" s="2"/>
      <c r="NST67" s="2"/>
      <c r="NSU67" s="2"/>
      <c r="NSV67" s="2"/>
      <c r="NSW67" s="2"/>
      <c r="NSX67" s="2"/>
      <c r="NSY67" s="2"/>
      <c r="NSZ67" s="2"/>
      <c r="NTA67" s="2"/>
      <c r="NTB67" s="2"/>
      <c r="NTC67" s="2"/>
      <c r="NTD67" s="2"/>
      <c r="NTE67" s="2"/>
      <c r="NTF67" s="2"/>
      <c r="NTG67" s="2"/>
      <c r="NTH67" s="2"/>
      <c r="NTI67" s="2"/>
      <c r="NTJ67" s="2"/>
      <c r="NTK67" s="2"/>
      <c r="NTL67" s="2"/>
      <c r="NTM67" s="2"/>
      <c r="NTN67" s="2"/>
      <c r="NTO67" s="2"/>
      <c r="NTP67" s="2"/>
      <c r="NTQ67" s="2"/>
      <c r="NTR67" s="2"/>
      <c r="NTS67" s="2"/>
      <c r="NTT67" s="2"/>
      <c r="NTU67" s="2"/>
      <c r="NTV67" s="2"/>
      <c r="NTW67" s="2"/>
      <c r="NTX67" s="2"/>
      <c r="NTY67" s="2"/>
      <c r="NTZ67" s="2"/>
      <c r="NUA67" s="2"/>
      <c r="NUB67" s="2"/>
      <c r="NUC67" s="2"/>
      <c r="NUD67" s="2"/>
      <c r="NUE67" s="2"/>
      <c r="NUF67" s="2"/>
      <c r="NUG67" s="2"/>
      <c r="NUH67" s="2"/>
      <c r="NUI67" s="2"/>
      <c r="NUJ67" s="2"/>
      <c r="NUK67" s="2"/>
      <c r="NUL67" s="2"/>
      <c r="NUM67" s="2"/>
      <c r="NUN67" s="2"/>
      <c r="NUO67" s="2"/>
      <c r="NUP67" s="2"/>
      <c r="NUQ67" s="2"/>
      <c r="NUR67" s="2"/>
      <c r="NUS67" s="2"/>
      <c r="NUT67" s="2"/>
      <c r="NUU67" s="2"/>
      <c r="NUV67" s="2"/>
      <c r="NUW67" s="2"/>
      <c r="NUX67" s="2"/>
      <c r="NUY67" s="2"/>
      <c r="NUZ67" s="2"/>
      <c r="NVA67" s="2"/>
      <c r="NVB67" s="2"/>
      <c r="NVC67" s="2"/>
      <c r="NVD67" s="2"/>
      <c r="NVE67" s="2"/>
      <c r="NVF67" s="2"/>
      <c r="NVG67" s="2"/>
      <c r="NVH67" s="2"/>
      <c r="NVI67" s="2"/>
      <c r="NVJ67" s="2"/>
      <c r="NVK67" s="2"/>
      <c r="NVL67" s="2"/>
      <c r="NVM67" s="2"/>
      <c r="NVN67" s="2"/>
      <c r="NVO67" s="2"/>
      <c r="NVP67" s="2"/>
      <c r="NVQ67" s="2"/>
      <c r="NVR67" s="2"/>
      <c r="NVS67" s="2"/>
      <c r="NVT67" s="2"/>
      <c r="NVU67" s="2"/>
      <c r="NVV67" s="2"/>
      <c r="NVW67" s="2"/>
      <c r="NVX67" s="2"/>
      <c r="NVY67" s="2"/>
      <c r="NVZ67" s="2"/>
      <c r="NWA67" s="2"/>
      <c r="NWB67" s="2"/>
      <c r="NWC67" s="2"/>
      <c r="NWD67" s="2"/>
      <c r="NWE67" s="2"/>
      <c r="NWF67" s="2"/>
      <c r="NWG67" s="2"/>
      <c r="NWH67" s="2"/>
      <c r="NWI67" s="2"/>
      <c r="NWJ67" s="2"/>
      <c r="NWK67" s="2"/>
      <c r="NWL67" s="2"/>
      <c r="NWM67" s="2"/>
      <c r="NWN67" s="2"/>
      <c r="NWO67" s="2"/>
      <c r="NWP67" s="2"/>
      <c r="NWQ67" s="2"/>
      <c r="NWR67" s="2"/>
      <c r="NWS67" s="2"/>
      <c r="NWT67" s="2"/>
      <c r="NWU67" s="2"/>
      <c r="NWV67" s="2"/>
      <c r="NWW67" s="2"/>
      <c r="NWX67" s="2"/>
      <c r="NWY67" s="2"/>
      <c r="NWZ67" s="2"/>
      <c r="NXA67" s="2"/>
      <c r="NXB67" s="2"/>
      <c r="NXC67" s="2"/>
      <c r="NXD67" s="2"/>
      <c r="NXE67" s="2"/>
      <c r="NXF67" s="2"/>
      <c r="NXG67" s="2"/>
      <c r="NXH67" s="2"/>
      <c r="NXI67" s="2"/>
      <c r="NXJ67" s="2"/>
      <c r="NXK67" s="2"/>
      <c r="NXL67" s="2"/>
      <c r="NXM67" s="2"/>
      <c r="NXN67" s="2"/>
      <c r="NXO67" s="2"/>
      <c r="NXP67" s="2"/>
      <c r="NXQ67" s="2"/>
      <c r="NXR67" s="2"/>
      <c r="NXS67" s="2"/>
      <c r="NXT67" s="2"/>
      <c r="NXU67" s="2"/>
      <c r="NXV67" s="2"/>
      <c r="NXW67" s="2"/>
      <c r="NXX67" s="2"/>
      <c r="NXY67" s="2"/>
      <c r="NXZ67" s="2"/>
      <c r="NYA67" s="2"/>
      <c r="NYB67" s="2"/>
      <c r="NYC67" s="2"/>
      <c r="NYD67" s="2"/>
      <c r="NYE67" s="2"/>
      <c r="NYF67" s="2"/>
      <c r="NYG67" s="2"/>
      <c r="NYH67" s="2"/>
      <c r="NYI67" s="2"/>
      <c r="NYJ67" s="2"/>
      <c r="NYK67" s="2"/>
      <c r="NYL67" s="2"/>
      <c r="NYM67" s="2"/>
      <c r="NYN67" s="2"/>
      <c r="NYO67" s="2"/>
      <c r="NYP67" s="2"/>
      <c r="NYQ67" s="2"/>
      <c r="NYR67" s="2"/>
      <c r="NYS67" s="2"/>
      <c r="NYT67" s="2"/>
      <c r="NYU67" s="2"/>
      <c r="NYV67" s="2"/>
      <c r="NYW67" s="2"/>
      <c r="NYX67" s="2"/>
      <c r="NYY67" s="2"/>
      <c r="NYZ67" s="2"/>
      <c r="NZA67" s="2"/>
      <c r="NZB67" s="2"/>
      <c r="NZC67" s="2"/>
      <c r="NZD67" s="2"/>
      <c r="NZE67" s="2"/>
      <c r="NZF67" s="2"/>
      <c r="NZG67" s="2"/>
      <c r="NZH67" s="2"/>
      <c r="NZI67" s="2"/>
      <c r="NZJ67" s="2"/>
      <c r="NZK67" s="2"/>
      <c r="NZL67" s="2"/>
      <c r="NZM67" s="2"/>
      <c r="NZN67" s="2"/>
      <c r="NZO67" s="2"/>
      <c r="NZP67" s="2"/>
      <c r="NZQ67" s="2"/>
      <c r="NZR67" s="2"/>
      <c r="NZS67" s="2"/>
      <c r="NZT67" s="2"/>
      <c r="NZU67" s="2"/>
      <c r="NZV67" s="2"/>
      <c r="NZW67" s="2"/>
      <c r="NZX67" s="2"/>
      <c r="NZY67" s="2"/>
      <c r="NZZ67" s="2"/>
      <c r="OAA67" s="2"/>
      <c r="OAB67" s="2"/>
      <c r="OAC67" s="2"/>
      <c r="OAD67" s="2"/>
      <c r="OAE67" s="2"/>
      <c r="OAF67" s="2"/>
      <c r="OAG67" s="2"/>
      <c r="OAH67" s="2"/>
      <c r="OAI67" s="2"/>
      <c r="OAJ67" s="2"/>
      <c r="OAK67" s="2"/>
      <c r="OAL67" s="2"/>
      <c r="OAM67" s="2"/>
      <c r="OAN67" s="2"/>
      <c r="OAO67" s="2"/>
      <c r="OAP67" s="2"/>
      <c r="OAQ67" s="2"/>
      <c r="OAR67" s="2"/>
      <c r="OAS67" s="2"/>
      <c r="OAT67" s="2"/>
      <c r="OAU67" s="2"/>
      <c r="OAV67" s="2"/>
      <c r="OAW67" s="2"/>
      <c r="OAX67" s="2"/>
      <c r="OAY67" s="2"/>
      <c r="OAZ67" s="2"/>
      <c r="OBA67" s="2"/>
      <c r="OBB67" s="2"/>
      <c r="OBC67" s="2"/>
      <c r="OBD67" s="2"/>
      <c r="OBE67" s="2"/>
      <c r="OBF67" s="2"/>
      <c r="OBG67" s="2"/>
      <c r="OBH67" s="2"/>
      <c r="OBI67" s="2"/>
      <c r="OBJ67" s="2"/>
      <c r="OBK67" s="2"/>
      <c r="OBL67" s="2"/>
      <c r="OBM67" s="2"/>
      <c r="OBN67" s="2"/>
      <c r="OBO67" s="2"/>
      <c r="OBP67" s="2"/>
      <c r="OBQ67" s="2"/>
      <c r="OBR67" s="2"/>
      <c r="OBS67" s="2"/>
      <c r="OBT67" s="2"/>
      <c r="OBU67" s="2"/>
      <c r="OBV67" s="2"/>
      <c r="OBW67" s="2"/>
      <c r="OBX67" s="2"/>
      <c r="OBY67" s="2"/>
      <c r="OBZ67" s="2"/>
      <c r="OCA67" s="2"/>
      <c r="OCB67" s="2"/>
      <c r="OCC67" s="2"/>
      <c r="OCD67" s="2"/>
      <c r="OCE67" s="2"/>
      <c r="OCF67" s="2"/>
      <c r="OCG67" s="2"/>
      <c r="OCH67" s="2"/>
      <c r="OCI67" s="2"/>
      <c r="OCJ67" s="2"/>
      <c r="OCK67" s="2"/>
      <c r="OCL67" s="2"/>
      <c r="OCM67" s="2"/>
      <c r="OCN67" s="2"/>
      <c r="OCO67" s="2"/>
      <c r="OCP67" s="2"/>
      <c r="OCQ67" s="2"/>
      <c r="OCR67" s="2"/>
      <c r="OCS67" s="2"/>
      <c r="OCT67" s="2"/>
      <c r="OCU67" s="2"/>
      <c r="OCV67" s="2"/>
      <c r="OCW67" s="2"/>
      <c r="OCX67" s="2"/>
      <c r="OCY67" s="2"/>
      <c r="OCZ67" s="2"/>
      <c r="ODA67" s="2"/>
      <c r="ODB67" s="2"/>
      <c r="ODC67" s="2"/>
      <c r="ODD67" s="2"/>
      <c r="ODE67" s="2"/>
      <c r="ODF67" s="2"/>
      <c r="ODG67" s="2"/>
      <c r="ODH67" s="2"/>
      <c r="ODI67" s="2"/>
      <c r="ODJ67" s="2"/>
      <c r="ODK67" s="2"/>
      <c r="ODL67" s="2"/>
      <c r="ODM67" s="2"/>
      <c r="ODN67" s="2"/>
      <c r="ODO67" s="2"/>
      <c r="ODP67" s="2"/>
      <c r="ODQ67" s="2"/>
      <c r="ODR67" s="2"/>
      <c r="ODS67" s="2"/>
      <c r="ODT67" s="2"/>
      <c r="ODU67" s="2"/>
      <c r="ODV67" s="2"/>
      <c r="ODW67" s="2"/>
      <c r="ODX67" s="2"/>
      <c r="ODY67" s="2"/>
      <c r="ODZ67" s="2"/>
      <c r="OEA67" s="2"/>
      <c r="OEB67" s="2"/>
      <c r="OEC67" s="2"/>
      <c r="OED67" s="2"/>
      <c r="OEE67" s="2"/>
      <c r="OEF67" s="2"/>
      <c r="OEG67" s="2"/>
      <c r="OEH67" s="2"/>
      <c r="OEI67" s="2"/>
      <c r="OEJ67" s="2"/>
      <c r="OEK67" s="2"/>
      <c r="OEL67" s="2"/>
      <c r="OEM67" s="2"/>
      <c r="OEN67" s="2"/>
      <c r="OEO67" s="2"/>
      <c r="OEP67" s="2"/>
      <c r="OEQ67" s="2"/>
      <c r="OER67" s="2"/>
      <c r="OES67" s="2"/>
      <c r="OET67" s="2"/>
      <c r="OEU67" s="2"/>
      <c r="OEV67" s="2"/>
      <c r="OEW67" s="2"/>
      <c r="OEX67" s="2"/>
      <c r="OEY67" s="2"/>
      <c r="OEZ67" s="2"/>
      <c r="OFA67" s="2"/>
      <c r="OFB67" s="2"/>
      <c r="OFC67" s="2"/>
      <c r="OFD67" s="2"/>
      <c r="OFE67" s="2"/>
      <c r="OFF67" s="2"/>
      <c r="OFG67" s="2"/>
      <c r="OFH67" s="2"/>
      <c r="OFI67" s="2"/>
      <c r="OFJ67" s="2"/>
      <c r="OFK67" s="2"/>
      <c r="OFL67" s="2"/>
      <c r="OFM67" s="2"/>
      <c r="OFN67" s="2"/>
      <c r="OFO67" s="2"/>
      <c r="OFP67" s="2"/>
      <c r="OFQ67" s="2"/>
      <c r="OFR67" s="2"/>
      <c r="OFS67" s="2"/>
      <c r="OFT67" s="2"/>
      <c r="OFU67" s="2"/>
      <c r="OFV67" s="2"/>
      <c r="OFW67" s="2"/>
      <c r="OFX67" s="2"/>
      <c r="OFY67" s="2"/>
      <c r="OFZ67" s="2"/>
      <c r="OGA67" s="2"/>
      <c r="OGB67" s="2"/>
      <c r="OGC67" s="2"/>
      <c r="OGD67" s="2"/>
      <c r="OGE67" s="2"/>
      <c r="OGF67" s="2"/>
      <c r="OGG67" s="2"/>
      <c r="OGH67" s="2"/>
      <c r="OGI67" s="2"/>
      <c r="OGJ67" s="2"/>
      <c r="OGK67" s="2"/>
      <c r="OGL67" s="2"/>
      <c r="OGM67" s="2"/>
      <c r="OGN67" s="2"/>
      <c r="OGO67" s="2"/>
      <c r="OGP67" s="2"/>
      <c r="OGQ67" s="2"/>
      <c r="OGR67" s="2"/>
      <c r="OGS67" s="2"/>
      <c r="OGT67" s="2"/>
      <c r="OGU67" s="2"/>
      <c r="OGV67" s="2"/>
      <c r="OGW67" s="2"/>
      <c r="OGX67" s="2"/>
      <c r="OGY67" s="2"/>
      <c r="OGZ67" s="2"/>
      <c r="OHA67" s="2"/>
      <c r="OHB67" s="2"/>
      <c r="OHC67" s="2"/>
      <c r="OHD67" s="2"/>
      <c r="OHE67" s="2"/>
      <c r="OHF67" s="2"/>
      <c r="OHG67" s="2"/>
      <c r="OHH67" s="2"/>
      <c r="OHI67" s="2"/>
      <c r="OHJ67" s="2"/>
      <c r="OHK67" s="2"/>
      <c r="OHL67" s="2"/>
      <c r="OHM67" s="2"/>
      <c r="OHN67" s="2"/>
      <c r="OHO67" s="2"/>
      <c r="OHP67" s="2"/>
      <c r="OHQ67" s="2"/>
      <c r="OHR67" s="2"/>
      <c r="OHS67" s="2"/>
      <c r="OHT67" s="2"/>
      <c r="OHU67" s="2"/>
      <c r="OHV67" s="2"/>
      <c r="OHW67" s="2"/>
      <c r="OHX67" s="2"/>
      <c r="OHY67" s="2"/>
      <c r="OHZ67" s="2"/>
      <c r="OIA67" s="2"/>
      <c r="OIB67" s="2"/>
      <c r="OIC67" s="2"/>
      <c r="OID67" s="2"/>
      <c r="OIE67" s="2"/>
      <c r="OIF67" s="2"/>
      <c r="OIG67" s="2"/>
      <c r="OIH67" s="2"/>
      <c r="OII67" s="2"/>
      <c r="OIJ67" s="2"/>
      <c r="OIK67" s="2"/>
      <c r="OIL67" s="2"/>
      <c r="OIM67" s="2"/>
      <c r="OIN67" s="2"/>
      <c r="OIO67" s="2"/>
      <c r="OIP67" s="2"/>
      <c r="OIQ67" s="2"/>
      <c r="OIR67" s="2"/>
      <c r="OIS67" s="2"/>
      <c r="OIT67" s="2"/>
      <c r="OIU67" s="2"/>
      <c r="OIV67" s="2"/>
      <c r="OIW67" s="2"/>
      <c r="OIX67" s="2"/>
      <c r="OIY67" s="2"/>
      <c r="OIZ67" s="2"/>
      <c r="OJA67" s="2"/>
      <c r="OJB67" s="2"/>
      <c r="OJC67" s="2"/>
      <c r="OJD67" s="2"/>
      <c r="OJE67" s="2"/>
      <c r="OJF67" s="2"/>
      <c r="OJG67" s="2"/>
      <c r="OJH67" s="2"/>
      <c r="OJI67" s="2"/>
      <c r="OJJ67" s="2"/>
      <c r="OJK67" s="2"/>
      <c r="OJL67" s="2"/>
      <c r="OJM67" s="2"/>
      <c r="OJN67" s="2"/>
      <c r="OJO67" s="2"/>
      <c r="OJP67" s="2"/>
      <c r="OJQ67" s="2"/>
      <c r="OJR67" s="2"/>
      <c r="OJS67" s="2"/>
      <c r="OJT67" s="2"/>
      <c r="OJU67" s="2"/>
      <c r="OJV67" s="2"/>
      <c r="OJW67" s="2"/>
      <c r="OJX67" s="2"/>
      <c r="OJY67" s="2"/>
      <c r="OJZ67" s="2"/>
      <c r="OKA67" s="2"/>
      <c r="OKB67" s="2"/>
      <c r="OKC67" s="2"/>
      <c r="OKD67" s="2"/>
      <c r="OKE67" s="2"/>
      <c r="OKF67" s="2"/>
      <c r="OKG67" s="2"/>
      <c r="OKH67" s="2"/>
      <c r="OKI67" s="2"/>
      <c r="OKJ67" s="2"/>
      <c r="OKK67" s="2"/>
      <c r="OKL67" s="2"/>
      <c r="OKM67" s="2"/>
      <c r="OKN67" s="2"/>
      <c r="OKO67" s="2"/>
      <c r="OKP67" s="2"/>
      <c r="OKQ67" s="2"/>
      <c r="OKR67" s="2"/>
      <c r="OKS67" s="2"/>
      <c r="OKT67" s="2"/>
      <c r="OKU67" s="2"/>
      <c r="OKV67" s="2"/>
      <c r="OKW67" s="2"/>
      <c r="OKX67" s="2"/>
      <c r="OKY67" s="2"/>
      <c r="OKZ67" s="2"/>
      <c r="OLA67" s="2"/>
      <c r="OLB67" s="2"/>
      <c r="OLC67" s="2"/>
      <c r="OLD67" s="2"/>
      <c r="OLE67" s="2"/>
      <c r="OLF67" s="2"/>
      <c r="OLG67" s="2"/>
      <c r="OLH67" s="2"/>
      <c r="OLI67" s="2"/>
      <c r="OLJ67" s="2"/>
      <c r="OLK67" s="2"/>
      <c r="OLL67" s="2"/>
      <c r="OLM67" s="2"/>
      <c r="OLN67" s="2"/>
      <c r="OLO67" s="2"/>
      <c r="OLP67" s="2"/>
      <c r="OLQ67" s="2"/>
      <c r="OLR67" s="2"/>
      <c r="OLS67" s="2"/>
      <c r="OLT67" s="2"/>
      <c r="OLU67" s="2"/>
      <c r="OLV67" s="2"/>
      <c r="OLW67" s="2"/>
      <c r="OLX67" s="2"/>
      <c r="OLY67" s="2"/>
      <c r="OLZ67" s="2"/>
      <c r="OMA67" s="2"/>
      <c r="OMB67" s="2"/>
      <c r="OMC67" s="2"/>
      <c r="OMD67" s="2"/>
      <c r="OME67" s="2"/>
      <c r="OMF67" s="2"/>
      <c r="OMG67" s="2"/>
      <c r="OMH67" s="2"/>
      <c r="OMI67" s="2"/>
      <c r="OMJ67" s="2"/>
      <c r="OMK67" s="2"/>
      <c r="OML67" s="2"/>
      <c r="OMM67" s="2"/>
      <c r="OMN67" s="2"/>
      <c r="OMO67" s="2"/>
      <c r="OMP67" s="2"/>
      <c r="OMQ67" s="2"/>
      <c r="OMR67" s="2"/>
      <c r="OMS67" s="2"/>
      <c r="OMT67" s="2"/>
      <c r="OMU67" s="2"/>
      <c r="OMV67" s="2"/>
      <c r="OMW67" s="2"/>
      <c r="OMX67" s="2"/>
      <c r="OMY67" s="2"/>
      <c r="OMZ67" s="2"/>
      <c r="ONA67" s="2"/>
      <c r="ONB67" s="2"/>
      <c r="ONC67" s="2"/>
      <c r="OND67" s="2"/>
      <c r="ONE67" s="2"/>
      <c r="ONF67" s="2"/>
      <c r="ONG67" s="2"/>
      <c r="ONH67" s="2"/>
      <c r="ONI67" s="2"/>
      <c r="ONJ67" s="2"/>
      <c r="ONK67" s="2"/>
      <c r="ONL67" s="2"/>
      <c r="ONM67" s="2"/>
      <c r="ONN67" s="2"/>
      <c r="ONO67" s="2"/>
      <c r="ONP67" s="2"/>
      <c r="ONQ67" s="2"/>
      <c r="ONR67" s="2"/>
      <c r="ONS67" s="2"/>
      <c r="ONT67" s="2"/>
      <c r="ONU67" s="2"/>
      <c r="ONV67" s="2"/>
      <c r="ONW67" s="2"/>
      <c r="ONX67" s="2"/>
      <c r="ONY67" s="2"/>
      <c r="ONZ67" s="2"/>
      <c r="OOA67" s="2"/>
      <c r="OOB67" s="2"/>
      <c r="OOC67" s="2"/>
      <c r="OOD67" s="2"/>
      <c r="OOE67" s="2"/>
      <c r="OOF67" s="2"/>
      <c r="OOG67" s="2"/>
      <c r="OOH67" s="2"/>
      <c r="OOI67" s="2"/>
      <c r="OOJ67" s="2"/>
      <c r="OOK67" s="2"/>
      <c r="OOL67" s="2"/>
      <c r="OOM67" s="2"/>
      <c r="OON67" s="2"/>
      <c r="OOO67" s="2"/>
      <c r="OOP67" s="2"/>
      <c r="OOQ67" s="2"/>
      <c r="OOR67" s="2"/>
      <c r="OOS67" s="2"/>
      <c r="OOT67" s="2"/>
      <c r="OOU67" s="2"/>
      <c r="OOV67" s="2"/>
      <c r="OOW67" s="2"/>
      <c r="OOX67" s="2"/>
      <c r="OOY67" s="2"/>
      <c r="OOZ67" s="2"/>
      <c r="OPA67" s="2"/>
      <c r="OPB67" s="2"/>
      <c r="OPC67" s="2"/>
      <c r="OPD67" s="2"/>
      <c r="OPE67" s="2"/>
      <c r="OPF67" s="2"/>
      <c r="OPG67" s="2"/>
      <c r="OPH67" s="2"/>
      <c r="OPI67" s="2"/>
      <c r="OPJ67" s="2"/>
      <c r="OPK67" s="2"/>
      <c r="OPL67" s="2"/>
      <c r="OPM67" s="2"/>
      <c r="OPN67" s="2"/>
      <c r="OPO67" s="2"/>
      <c r="OPP67" s="2"/>
      <c r="OPQ67" s="2"/>
      <c r="OPR67" s="2"/>
      <c r="OPS67" s="2"/>
      <c r="OPT67" s="2"/>
      <c r="OPU67" s="2"/>
      <c r="OPV67" s="2"/>
      <c r="OPW67" s="2"/>
      <c r="OPX67" s="2"/>
      <c r="OPY67" s="2"/>
      <c r="OPZ67" s="2"/>
      <c r="OQA67" s="2"/>
      <c r="OQB67" s="2"/>
      <c r="OQC67" s="2"/>
      <c r="OQD67" s="2"/>
      <c r="OQE67" s="2"/>
      <c r="OQF67" s="2"/>
      <c r="OQG67" s="2"/>
      <c r="OQH67" s="2"/>
      <c r="OQI67" s="2"/>
      <c r="OQJ67" s="2"/>
      <c r="OQK67" s="2"/>
      <c r="OQL67" s="2"/>
      <c r="OQM67" s="2"/>
      <c r="OQN67" s="2"/>
      <c r="OQO67" s="2"/>
      <c r="OQP67" s="2"/>
      <c r="OQQ67" s="2"/>
      <c r="OQR67" s="2"/>
      <c r="OQS67" s="2"/>
      <c r="OQT67" s="2"/>
      <c r="OQU67" s="2"/>
      <c r="OQV67" s="2"/>
      <c r="OQW67" s="2"/>
      <c r="OQX67" s="2"/>
      <c r="OQY67" s="2"/>
      <c r="OQZ67" s="2"/>
      <c r="ORA67" s="2"/>
      <c r="ORB67" s="2"/>
      <c r="ORC67" s="2"/>
      <c r="ORD67" s="2"/>
      <c r="ORE67" s="2"/>
      <c r="ORF67" s="2"/>
      <c r="ORG67" s="2"/>
      <c r="ORH67" s="2"/>
      <c r="ORI67" s="2"/>
      <c r="ORJ67" s="2"/>
      <c r="ORK67" s="2"/>
      <c r="ORL67" s="2"/>
      <c r="ORM67" s="2"/>
      <c r="ORN67" s="2"/>
      <c r="ORO67" s="2"/>
      <c r="ORP67" s="2"/>
      <c r="ORQ67" s="2"/>
      <c r="ORR67" s="2"/>
      <c r="ORS67" s="2"/>
      <c r="ORT67" s="2"/>
      <c r="ORU67" s="2"/>
      <c r="ORV67" s="2"/>
      <c r="ORW67" s="2"/>
      <c r="ORX67" s="2"/>
      <c r="ORY67" s="2"/>
      <c r="ORZ67" s="2"/>
      <c r="OSA67" s="2"/>
      <c r="OSB67" s="2"/>
      <c r="OSC67" s="2"/>
      <c r="OSD67" s="2"/>
      <c r="OSE67" s="2"/>
      <c r="OSF67" s="2"/>
      <c r="OSG67" s="2"/>
      <c r="OSH67" s="2"/>
      <c r="OSI67" s="2"/>
      <c r="OSJ67" s="2"/>
      <c r="OSK67" s="2"/>
      <c r="OSL67" s="2"/>
      <c r="OSM67" s="2"/>
      <c r="OSN67" s="2"/>
      <c r="OSO67" s="2"/>
      <c r="OSP67" s="2"/>
      <c r="OSQ67" s="2"/>
      <c r="OSR67" s="2"/>
      <c r="OSS67" s="2"/>
      <c r="OST67" s="2"/>
      <c r="OSU67" s="2"/>
      <c r="OSV67" s="2"/>
      <c r="OSW67" s="2"/>
      <c r="OSX67" s="2"/>
      <c r="OSY67" s="2"/>
      <c r="OSZ67" s="2"/>
      <c r="OTA67" s="2"/>
      <c r="OTB67" s="2"/>
      <c r="OTC67" s="2"/>
      <c r="OTD67" s="2"/>
      <c r="OTE67" s="2"/>
      <c r="OTF67" s="2"/>
      <c r="OTG67" s="2"/>
      <c r="OTH67" s="2"/>
      <c r="OTI67" s="2"/>
      <c r="OTJ67" s="2"/>
      <c r="OTK67" s="2"/>
      <c r="OTL67" s="2"/>
      <c r="OTM67" s="2"/>
      <c r="OTN67" s="2"/>
      <c r="OTO67" s="2"/>
      <c r="OTP67" s="2"/>
      <c r="OTQ67" s="2"/>
      <c r="OTR67" s="2"/>
      <c r="OTS67" s="2"/>
      <c r="OTT67" s="2"/>
      <c r="OTU67" s="2"/>
      <c r="OTV67" s="2"/>
      <c r="OTW67" s="2"/>
      <c r="OTX67" s="2"/>
      <c r="OTY67" s="2"/>
      <c r="OTZ67" s="2"/>
      <c r="OUA67" s="2"/>
      <c r="OUB67" s="2"/>
      <c r="OUC67" s="2"/>
      <c r="OUD67" s="2"/>
      <c r="OUE67" s="2"/>
      <c r="OUF67" s="2"/>
      <c r="OUG67" s="2"/>
      <c r="OUH67" s="2"/>
      <c r="OUI67" s="2"/>
      <c r="OUJ67" s="2"/>
      <c r="OUK67" s="2"/>
      <c r="OUL67" s="2"/>
      <c r="OUM67" s="2"/>
      <c r="OUN67" s="2"/>
      <c r="OUO67" s="2"/>
      <c r="OUP67" s="2"/>
      <c r="OUQ67" s="2"/>
      <c r="OUR67" s="2"/>
      <c r="OUS67" s="2"/>
      <c r="OUT67" s="2"/>
      <c r="OUU67" s="2"/>
      <c r="OUV67" s="2"/>
      <c r="OUW67" s="2"/>
      <c r="OUX67" s="2"/>
      <c r="OUY67" s="2"/>
      <c r="OUZ67" s="2"/>
      <c r="OVA67" s="2"/>
      <c r="OVB67" s="2"/>
      <c r="OVC67" s="2"/>
      <c r="OVD67" s="2"/>
      <c r="OVE67" s="2"/>
      <c r="OVF67" s="2"/>
      <c r="OVG67" s="2"/>
      <c r="OVH67" s="2"/>
      <c r="OVI67" s="2"/>
      <c r="OVJ67" s="2"/>
      <c r="OVK67" s="2"/>
      <c r="OVL67" s="2"/>
      <c r="OVM67" s="2"/>
      <c r="OVN67" s="2"/>
      <c r="OVO67" s="2"/>
      <c r="OVP67" s="2"/>
      <c r="OVQ67" s="2"/>
      <c r="OVR67" s="2"/>
      <c r="OVS67" s="2"/>
      <c r="OVT67" s="2"/>
      <c r="OVU67" s="2"/>
      <c r="OVV67" s="2"/>
      <c r="OVW67" s="2"/>
      <c r="OVX67" s="2"/>
      <c r="OVY67" s="2"/>
      <c r="OVZ67" s="2"/>
      <c r="OWA67" s="2"/>
      <c r="OWB67" s="2"/>
      <c r="OWC67" s="2"/>
      <c r="OWD67" s="2"/>
      <c r="OWE67" s="2"/>
      <c r="OWF67" s="2"/>
      <c r="OWG67" s="2"/>
      <c r="OWH67" s="2"/>
      <c r="OWI67" s="2"/>
      <c r="OWJ67" s="2"/>
      <c r="OWK67" s="2"/>
      <c r="OWL67" s="2"/>
      <c r="OWM67" s="2"/>
      <c r="OWN67" s="2"/>
      <c r="OWO67" s="2"/>
      <c r="OWP67" s="2"/>
      <c r="OWQ67" s="2"/>
      <c r="OWR67" s="2"/>
      <c r="OWS67" s="2"/>
      <c r="OWT67" s="2"/>
      <c r="OWU67" s="2"/>
      <c r="OWV67" s="2"/>
      <c r="OWW67" s="2"/>
      <c r="OWX67" s="2"/>
      <c r="OWY67" s="2"/>
      <c r="OWZ67" s="2"/>
      <c r="OXA67" s="2"/>
      <c r="OXB67" s="2"/>
      <c r="OXC67" s="2"/>
      <c r="OXD67" s="2"/>
      <c r="OXE67" s="2"/>
      <c r="OXF67" s="2"/>
      <c r="OXG67" s="2"/>
      <c r="OXH67" s="2"/>
      <c r="OXI67" s="2"/>
      <c r="OXJ67" s="2"/>
      <c r="OXK67" s="2"/>
      <c r="OXL67" s="2"/>
      <c r="OXM67" s="2"/>
      <c r="OXN67" s="2"/>
      <c r="OXO67" s="2"/>
      <c r="OXP67" s="2"/>
      <c r="OXQ67" s="2"/>
      <c r="OXR67" s="2"/>
      <c r="OXS67" s="2"/>
      <c r="OXT67" s="2"/>
      <c r="OXU67" s="2"/>
      <c r="OXV67" s="2"/>
      <c r="OXW67" s="2"/>
      <c r="OXX67" s="2"/>
      <c r="OXY67" s="2"/>
      <c r="OXZ67" s="2"/>
      <c r="OYA67" s="2"/>
      <c r="OYB67" s="2"/>
      <c r="OYC67" s="2"/>
      <c r="OYD67" s="2"/>
      <c r="OYE67" s="2"/>
      <c r="OYF67" s="2"/>
      <c r="OYG67" s="2"/>
      <c r="OYH67" s="2"/>
      <c r="OYI67" s="2"/>
      <c r="OYJ67" s="2"/>
      <c r="OYK67" s="2"/>
      <c r="OYL67" s="2"/>
      <c r="OYM67" s="2"/>
      <c r="OYN67" s="2"/>
      <c r="OYO67" s="2"/>
      <c r="OYP67" s="2"/>
      <c r="OYQ67" s="2"/>
      <c r="OYR67" s="2"/>
      <c r="OYS67" s="2"/>
      <c r="OYT67" s="2"/>
      <c r="OYU67" s="2"/>
      <c r="OYV67" s="2"/>
      <c r="OYW67" s="2"/>
      <c r="OYX67" s="2"/>
      <c r="OYY67" s="2"/>
      <c r="OYZ67" s="2"/>
      <c r="OZA67" s="2"/>
      <c r="OZB67" s="2"/>
      <c r="OZC67" s="2"/>
      <c r="OZD67" s="2"/>
      <c r="OZE67" s="2"/>
      <c r="OZF67" s="2"/>
      <c r="OZG67" s="2"/>
      <c r="OZH67" s="2"/>
      <c r="OZI67" s="2"/>
      <c r="OZJ67" s="2"/>
      <c r="OZK67" s="2"/>
      <c r="OZL67" s="2"/>
      <c r="OZM67" s="2"/>
      <c r="OZN67" s="2"/>
      <c r="OZO67" s="2"/>
      <c r="OZP67" s="2"/>
      <c r="OZQ67" s="2"/>
      <c r="OZR67" s="2"/>
      <c r="OZS67" s="2"/>
      <c r="OZT67" s="2"/>
      <c r="OZU67" s="2"/>
      <c r="OZV67" s="2"/>
      <c r="OZW67" s="2"/>
      <c r="OZX67" s="2"/>
      <c r="OZY67" s="2"/>
      <c r="OZZ67" s="2"/>
      <c r="PAA67" s="2"/>
      <c r="PAB67" s="2"/>
      <c r="PAC67" s="2"/>
      <c r="PAD67" s="2"/>
      <c r="PAE67" s="2"/>
      <c r="PAF67" s="2"/>
      <c r="PAG67" s="2"/>
      <c r="PAH67" s="2"/>
      <c r="PAI67" s="2"/>
      <c r="PAJ67" s="2"/>
      <c r="PAK67" s="2"/>
      <c r="PAL67" s="2"/>
      <c r="PAM67" s="2"/>
      <c r="PAN67" s="2"/>
      <c r="PAO67" s="2"/>
      <c r="PAP67" s="2"/>
      <c r="PAQ67" s="2"/>
      <c r="PAR67" s="2"/>
      <c r="PAS67" s="2"/>
      <c r="PAT67" s="2"/>
      <c r="PAU67" s="2"/>
      <c r="PAV67" s="2"/>
      <c r="PAW67" s="2"/>
      <c r="PAX67" s="2"/>
      <c r="PAY67" s="2"/>
      <c r="PAZ67" s="2"/>
      <c r="PBA67" s="2"/>
      <c r="PBB67" s="2"/>
      <c r="PBC67" s="2"/>
      <c r="PBD67" s="2"/>
      <c r="PBE67" s="2"/>
      <c r="PBF67" s="2"/>
      <c r="PBG67" s="2"/>
      <c r="PBH67" s="2"/>
      <c r="PBI67" s="2"/>
      <c r="PBJ67" s="2"/>
      <c r="PBK67" s="2"/>
      <c r="PBL67" s="2"/>
      <c r="PBM67" s="2"/>
      <c r="PBN67" s="2"/>
      <c r="PBO67" s="2"/>
      <c r="PBP67" s="2"/>
      <c r="PBQ67" s="2"/>
      <c r="PBR67" s="2"/>
      <c r="PBS67" s="2"/>
      <c r="PBT67" s="2"/>
      <c r="PBU67" s="2"/>
      <c r="PBV67" s="2"/>
      <c r="PBW67" s="2"/>
      <c r="PBX67" s="2"/>
      <c r="PBY67" s="2"/>
      <c r="PBZ67" s="2"/>
      <c r="PCA67" s="2"/>
      <c r="PCB67" s="2"/>
      <c r="PCC67" s="2"/>
      <c r="PCD67" s="2"/>
      <c r="PCE67" s="2"/>
      <c r="PCF67" s="2"/>
      <c r="PCG67" s="2"/>
      <c r="PCH67" s="2"/>
      <c r="PCI67" s="2"/>
      <c r="PCJ67" s="2"/>
      <c r="PCK67" s="2"/>
      <c r="PCL67" s="2"/>
      <c r="PCM67" s="2"/>
      <c r="PCN67" s="2"/>
      <c r="PCO67" s="2"/>
      <c r="PCP67" s="2"/>
      <c r="PCQ67" s="2"/>
      <c r="PCR67" s="2"/>
      <c r="PCS67" s="2"/>
      <c r="PCT67" s="2"/>
      <c r="PCU67" s="2"/>
      <c r="PCV67" s="2"/>
      <c r="PCW67" s="2"/>
      <c r="PCX67" s="2"/>
      <c r="PCY67" s="2"/>
      <c r="PCZ67" s="2"/>
      <c r="PDA67" s="2"/>
      <c r="PDB67" s="2"/>
      <c r="PDC67" s="2"/>
      <c r="PDD67" s="2"/>
      <c r="PDE67" s="2"/>
      <c r="PDF67" s="2"/>
      <c r="PDG67" s="2"/>
      <c r="PDH67" s="2"/>
      <c r="PDI67" s="2"/>
      <c r="PDJ67" s="2"/>
      <c r="PDK67" s="2"/>
      <c r="PDL67" s="2"/>
      <c r="PDM67" s="2"/>
      <c r="PDN67" s="2"/>
      <c r="PDO67" s="2"/>
      <c r="PDP67" s="2"/>
      <c r="PDQ67" s="2"/>
      <c r="PDR67" s="2"/>
      <c r="PDS67" s="2"/>
      <c r="PDT67" s="2"/>
      <c r="PDU67" s="2"/>
      <c r="PDV67" s="2"/>
      <c r="PDW67" s="2"/>
      <c r="PDX67" s="2"/>
      <c r="PDY67" s="2"/>
      <c r="PDZ67" s="2"/>
      <c r="PEA67" s="2"/>
      <c r="PEB67" s="2"/>
      <c r="PEC67" s="2"/>
      <c r="PED67" s="2"/>
      <c r="PEE67" s="2"/>
      <c r="PEF67" s="2"/>
      <c r="PEG67" s="2"/>
      <c r="PEH67" s="2"/>
      <c r="PEI67" s="2"/>
      <c r="PEJ67" s="2"/>
      <c r="PEK67" s="2"/>
      <c r="PEL67" s="2"/>
      <c r="PEM67" s="2"/>
      <c r="PEN67" s="2"/>
      <c r="PEO67" s="2"/>
      <c r="PEP67" s="2"/>
      <c r="PEQ67" s="2"/>
      <c r="PER67" s="2"/>
      <c r="PES67" s="2"/>
      <c r="PET67" s="2"/>
      <c r="PEU67" s="2"/>
      <c r="PEV67" s="2"/>
      <c r="PEW67" s="2"/>
      <c r="PEX67" s="2"/>
      <c r="PEY67" s="2"/>
      <c r="PEZ67" s="2"/>
      <c r="PFA67" s="2"/>
      <c r="PFB67" s="2"/>
      <c r="PFC67" s="2"/>
      <c r="PFD67" s="2"/>
      <c r="PFE67" s="2"/>
      <c r="PFF67" s="2"/>
      <c r="PFG67" s="2"/>
      <c r="PFH67" s="2"/>
      <c r="PFI67" s="2"/>
      <c r="PFJ67" s="2"/>
      <c r="PFK67" s="2"/>
      <c r="PFL67" s="2"/>
      <c r="PFM67" s="2"/>
      <c r="PFN67" s="2"/>
      <c r="PFO67" s="2"/>
      <c r="PFP67" s="2"/>
      <c r="PFQ67" s="2"/>
      <c r="PFR67" s="2"/>
      <c r="PFS67" s="2"/>
      <c r="PFT67" s="2"/>
      <c r="PFU67" s="2"/>
      <c r="PFV67" s="2"/>
      <c r="PFW67" s="2"/>
      <c r="PFX67" s="2"/>
      <c r="PFY67" s="2"/>
      <c r="PFZ67" s="2"/>
      <c r="PGA67" s="2"/>
      <c r="PGB67" s="2"/>
      <c r="PGC67" s="2"/>
      <c r="PGD67" s="2"/>
      <c r="PGE67" s="2"/>
      <c r="PGF67" s="2"/>
      <c r="PGG67" s="2"/>
      <c r="PGH67" s="2"/>
      <c r="PGI67" s="2"/>
      <c r="PGJ67" s="2"/>
      <c r="PGK67" s="2"/>
      <c r="PGL67" s="2"/>
      <c r="PGM67" s="2"/>
      <c r="PGN67" s="2"/>
      <c r="PGO67" s="2"/>
      <c r="PGP67" s="2"/>
      <c r="PGQ67" s="2"/>
      <c r="PGR67" s="2"/>
      <c r="PGS67" s="2"/>
      <c r="PGT67" s="2"/>
      <c r="PGU67" s="2"/>
      <c r="PGV67" s="2"/>
      <c r="PGW67" s="2"/>
      <c r="PGX67" s="2"/>
      <c r="PGY67" s="2"/>
      <c r="PGZ67" s="2"/>
      <c r="PHA67" s="2"/>
      <c r="PHB67" s="2"/>
      <c r="PHC67" s="2"/>
      <c r="PHD67" s="2"/>
      <c r="PHE67" s="2"/>
      <c r="PHF67" s="2"/>
      <c r="PHG67" s="2"/>
      <c r="PHH67" s="2"/>
      <c r="PHI67" s="2"/>
      <c r="PHJ67" s="2"/>
      <c r="PHK67" s="2"/>
      <c r="PHL67" s="2"/>
      <c r="PHM67" s="2"/>
      <c r="PHN67" s="2"/>
      <c r="PHO67" s="2"/>
      <c r="PHP67" s="2"/>
      <c r="PHQ67" s="2"/>
      <c r="PHR67" s="2"/>
      <c r="PHS67" s="2"/>
      <c r="PHT67" s="2"/>
      <c r="PHU67" s="2"/>
      <c r="PHV67" s="2"/>
      <c r="PHW67" s="2"/>
      <c r="PHX67" s="2"/>
      <c r="PHY67" s="2"/>
      <c r="PHZ67" s="2"/>
      <c r="PIA67" s="2"/>
      <c r="PIB67" s="2"/>
      <c r="PIC67" s="2"/>
      <c r="PID67" s="2"/>
      <c r="PIE67" s="2"/>
      <c r="PIF67" s="2"/>
      <c r="PIG67" s="2"/>
      <c r="PIH67" s="2"/>
      <c r="PII67" s="2"/>
      <c r="PIJ67" s="2"/>
      <c r="PIK67" s="2"/>
      <c r="PIL67" s="2"/>
      <c r="PIM67" s="2"/>
      <c r="PIN67" s="2"/>
      <c r="PIO67" s="2"/>
      <c r="PIP67" s="2"/>
      <c r="PIQ67" s="2"/>
      <c r="PIR67" s="2"/>
      <c r="PIS67" s="2"/>
      <c r="PIT67" s="2"/>
      <c r="PIU67" s="2"/>
      <c r="PIV67" s="2"/>
      <c r="PIW67" s="2"/>
      <c r="PIX67" s="2"/>
      <c r="PIY67" s="2"/>
      <c r="PIZ67" s="2"/>
      <c r="PJA67" s="2"/>
      <c r="PJB67" s="2"/>
      <c r="PJC67" s="2"/>
      <c r="PJD67" s="2"/>
      <c r="PJE67" s="2"/>
      <c r="PJF67" s="2"/>
      <c r="PJG67" s="2"/>
      <c r="PJH67" s="2"/>
      <c r="PJI67" s="2"/>
      <c r="PJJ67" s="2"/>
      <c r="PJK67" s="2"/>
      <c r="PJL67" s="2"/>
      <c r="PJM67" s="2"/>
      <c r="PJN67" s="2"/>
      <c r="PJO67" s="2"/>
      <c r="PJP67" s="2"/>
      <c r="PJQ67" s="2"/>
      <c r="PJR67" s="2"/>
      <c r="PJS67" s="2"/>
      <c r="PJT67" s="2"/>
      <c r="PJU67" s="2"/>
      <c r="PJV67" s="2"/>
      <c r="PJW67" s="2"/>
      <c r="PJX67" s="2"/>
      <c r="PJY67" s="2"/>
      <c r="PJZ67" s="2"/>
      <c r="PKA67" s="2"/>
      <c r="PKB67" s="2"/>
      <c r="PKC67" s="2"/>
      <c r="PKD67" s="2"/>
      <c r="PKE67" s="2"/>
      <c r="PKF67" s="2"/>
      <c r="PKG67" s="2"/>
      <c r="PKH67" s="2"/>
      <c r="PKI67" s="2"/>
      <c r="PKJ67" s="2"/>
      <c r="PKK67" s="2"/>
      <c r="PKL67" s="2"/>
      <c r="PKM67" s="2"/>
      <c r="PKN67" s="2"/>
      <c r="PKO67" s="2"/>
      <c r="PKP67" s="2"/>
      <c r="PKQ67" s="2"/>
      <c r="PKR67" s="2"/>
      <c r="PKS67" s="2"/>
      <c r="PKT67" s="2"/>
      <c r="PKU67" s="2"/>
      <c r="PKV67" s="2"/>
      <c r="PKW67" s="2"/>
      <c r="PKX67" s="2"/>
      <c r="PKY67" s="2"/>
      <c r="PKZ67" s="2"/>
      <c r="PLA67" s="2"/>
      <c r="PLB67" s="2"/>
      <c r="PLC67" s="2"/>
      <c r="PLD67" s="2"/>
      <c r="PLE67" s="2"/>
      <c r="PLF67" s="2"/>
      <c r="PLG67" s="2"/>
      <c r="PLH67" s="2"/>
      <c r="PLI67" s="2"/>
      <c r="PLJ67" s="2"/>
      <c r="PLK67" s="2"/>
      <c r="PLL67" s="2"/>
      <c r="PLM67" s="2"/>
      <c r="PLN67" s="2"/>
      <c r="PLO67" s="2"/>
      <c r="PLP67" s="2"/>
      <c r="PLQ67" s="2"/>
      <c r="PLR67" s="2"/>
      <c r="PLS67" s="2"/>
      <c r="PLT67" s="2"/>
      <c r="PLU67" s="2"/>
      <c r="PLV67" s="2"/>
      <c r="PLW67" s="2"/>
      <c r="PLX67" s="2"/>
      <c r="PLY67" s="2"/>
      <c r="PLZ67" s="2"/>
      <c r="PMA67" s="2"/>
      <c r="PMB67" s="2"/>
      <c r="PMC67" s="2"/>
      <c r="PMD67" s="2"/>
      <c r="PME67" s="2"/>
      <c r="PMF67" s="2"/>
      <c r="PMG67" s="2"/>
      <c r="PMH67" s="2"/>
      <c r="PMI67" s="2"/>
      <c r="PMJ67" s="2"/>
      <c r="PMK67" s="2"/>
      <c r="PML67" s="2"/>
      <c r="PMM67" s="2"/>
      <c r="PMN67" s="2"/>
      <c r="PMO67" s="2"/>
      <c r="PMP67" s="2"/>
      <c r="PMQ67" s="2"/>
      <c r="PMR67" s="2"/>
      <c r="PMS67" s="2"/>
      <c r="PMT67" s="2"/>
      <c r="PMU67" s="2"/>
      <c r="PMV67" s="2"/>
      <c r="PMW67" s="2"/>
      <c r="PMX67" s="2"/>
      <c r="PMY67" s="2"/>
      <c r="PMZ67" s="2"/>
      <c r="PNA67" s="2"/>
      <c r="PNB67" s="2"/>
      <c r="PNC67" s="2"/>
      <c r="PND67" s="2"/>
      <c r="PNE67" s="2"/>
      <c r="PNF67" s="2"/>
      <c r="PNG67" s="2"/>
      <c r="PNH67" s="2"/>
      <c r="PNI67" s="2"/>
      <c r="PNJ67" s="2"/>
      <c r="PNK67" s="2"/>
      <c r="PNL67" s="2"/>
      <c r="PNM67" s="2"/>
      <c r="PNN67" s="2"/>
      <c r="PNO67" s="2"/>
      <c r="PNP67" s="2"/>
      <c r="PNQ67" s="2"/>
      <c r="PNR67" s="2"/>
      <c r="PNS67" s="2"/>
      <c r="PNT67" s="2"/>
      <c r="PNU67" s="2"/>
      <c r="PNV67" s="2"/>
      <c r="PNW67" s="2"/>
      <c r="PNX67" s="2"/>
      <c r="PNY67" s="2"/>
      <c r="PNZ67" s="2"/>
      <c r="POA67" s="2"/>
      <c r="POB67" s="2"/>
      <c r="POC67" s="2"/>
      <c r="POD67" s="2"/>
      <c r="POE67" s="2"/>
      <c r="POF67" s="2"/>
      <c r="POG67" s="2"/>
      <c r="POH67" s="2"/>
      <c r="POI67" s="2"/>
      <c r="POJ67" s="2"/>
      <c r="POK67" s="2"/>
      <c r="POL67" s="2"/>
      <c r="POM67" s="2"/>
      <c r="PON67" s="2"/>
      <c r="POO67" s="2"/>
      <c r="POP67" s="2"/>
      <c r="POQ67" s="2"/>
      <c r="POR67" s="2"/>
      <c r="POS67" s="2"/>
      <c r="POT67" s="2"/>
      <c r="POU67" s="2"/>
      <c r="POV67" s="2"/>
      <c r="POW67" s="2"/>
      <c r="POX67" s="2"/>
      <c r="POY67" s="2"/>
      <c r="POZ67" s="2"/>
      <c r="PPA67" s="2"/>
      <c r="PPB67" s="2"/>
      <c r="PPC67" s="2"/>
      <c r="PPD67" s="2"/>
      <c r="PPE67" s="2"/>
      <c r="PPF67" s="2"/>
      <c r="PPG67" s="2"/>
      <c r="PPH67" s="2"/>
      <c r="PPI67" s="2"/>
      <c r="PPJ67" s="2"/>
      <c r="PPK67" s="2"/>
      <c r="PPL67" s="2"/>
      <c r="PPM67" s="2"/>
      <c r="PPN67" s="2"/>
      <c r="PPO67" s="2"/>
      <c r="PPP67" s="2"/>
      <c r="PPQ67" s="2"/>
      <c r="PPR67" s="2"/>
      <c r="PPS67" s="2"/>
      <c r="PPT67" s="2"/>
      <c r="PPU67" s="2"/>
      <c r="PPV67" s="2"/>
      <c r="PPW67" s="2"/>
      <c r="PPX67" s="2"/>
      <c r="PPY67" s="2"/>
      <c r="PPZ67" s="2"/>
      <c r="PQA67" s="2"/>
      <c r="PQB67" s="2"/>
      <c r="PQC67" s="2"/>
      <c r="PQD67" s="2"/>
      <c r="PQE67" s="2"/>
      <c r="PQF67" s="2"/>
      <c r="PQG67" s="2"/>
      <c r="PQH67" s="2"/>
      <c r="PQI67" s="2"/>
      <c r="PQJ67" s="2"/>
      <c r="PQK67" s="2"/>
      <c r="PQL67" s="2"/>
      <c r="PQM67" s="2"/>
      <c r="PQN67" s="2"/>
      <c r="PQO67" s="2"/>
      <c r="PQP67" s="2"/>
      <c r="PQQ67" s="2"/>
      <c r="PQR67" s="2"/>
      <c r="PQS67" s="2"/>
      <c r="PQT67" s="2"/>
      <c r="PQU67" s="2"/>
      <c r="PQV67" s="2"/>
      <c r="PQW67" s="2"/>
      <c r="PQX67" s="2"/>
      <c r="PQY67" s="2"/>
      <c r="PQZ67" s="2"/>
      <c r="PRA67" s="2"/>
      <c r="PRB67" s="2"/>
      <c r="PRC67" s="2"/>
      <c r="PRD67" s="2"/>
      <c r="PRE67" s="2"/>
      <c r="PRF67" s="2"/>
      <c r="PRG67" s="2"/>
      <c r="PRH67" s="2"/>
      <c r="PRI67" s="2"/>
      <c r="PRJ67" s="2"/>
      <c r="PRK67" s="2"/>
      <c r="PRL67" s="2"/>
      <c r="PRM67" s="2"/>
      <c r="PRN67" s="2"/>
      <c r="PRO67" s="2"/>
      <c r="PRP67" s="2"/>
      <c r="PRQ67" s="2"/>
      <c r="PRR67" s="2"/>
      <c r="PRS67" s="2"/>
      <c r="PRT67" s="2"/>
      <c r="PRU67" s="2"/>
      <c r="PRV67" s="2"/>
      <c r="PRW67" s="2"/>
      <c r="PRX67" s="2"/>
      <c r="PRY67" s="2"/>
      <c r="PRZ67" s="2"/>
      <c r="PSA67" s="2"/>
      <c r="PSB67" s="2"/>
      <c r="PSC67" s="2"/>
      <c r="PSD67" s="2"/>
      <c r="PSE67" s="2"/>
      <c r="PSF67" s="2"/>
      <c r="PSG67" s="2"/>
      <c r="PSH67" s="2"/>
      <c r="PSI67" s="2"/>
      <c r="PSJ67" s="2"/>
      <c r="PSK67" s="2"/>
      <c r="PSL67" s="2"/>
      <c r="PSM67" s="2"/>
      <c r="PSN67" s="2"/>
      <c r="PSO67" s="2"/>
      <c r="PSP67" s="2"/>
      <c r="PSQ67" s="2"/>
      <c r="PSR67" s="2"/>
      <c r="PSS67" s="2"/>
      <c r="PST67" s="2"/>
      <c r="PSU67" s="2"/>
      <c r="PSV67" s="2"/>
      <c r="PSW67" s="2"/>
      <c r="PSX67" s="2"/>
      <c r="PSY67" s="2"/>
      <c r="PSZ67" s="2"/>
      <c r="PTA67" s="2"/>
      <c r="PTB67" s="2"/>
      <c r="PTC67" s="2"/>
      <c r="PTD67" s="2"/>
      <c r="PTE67" s="2"/>
      <c r="PTF67" s="2"/>
      <c r="PTG67" s="2"/>
      <c r="PTH67" s="2"/>
      <c r="PTI67" s="2"/>
      <c r="PTJ67" s="2"/>
      <c r="PTK67" s="2"/>
      <c r="PTL67" s="2"/>
      <c r="PTM67" s="2"/>
      <c r="PTN67" s="2"/>
      <c r="PTO67" s="2"/>
      <c r="PTP67" s="2"/>
      <c r="PTQ67" s="2"/>
      <c r="PTR67" s="2"/>
      <c r="PTS67" s="2"/>
      <c r="PTT67" s="2"/>
      <c r="PTU67" s="2"/>
      <c r="PTV67" s="2"/>
      <c r="PTW67" s="2"/>
      <c r="PTX67" s="2"/>
      <c r="PTY67" s="2"/>
      <c r="PTZ67" s="2"/>
      <c r="PUA67" s="2"/>
      <c r="PUB67" s="2"/>
      <c r="PUC67" s="2"/>
      <c r="PUD67" s="2"/>
      <c r="PUE67" s="2"/>
      <c r="PUF67" s="2"/>
      <c r="PUG67" s="2"/>
      <c r="PUH67" s="2"/>
      <c r="PUI67" s="2"/>
      <c r="PUJ67" s="2"/>
      <c r="PUK67" s="2"/>
      <c r="PUL67" s="2"/>
      <c r="PUM67" s="2"/>
      <c r="PUN67" s="2"/>
      <c r="PUO67" s="2"/>
      <c r="PUP67" s="2"/>
      <c r="PUQ67" s="2"/>
      <c r="PUR67" s="2"/>
      <c r="PUS67" s="2"/>
      <c r="PUT67" s="2"/>
      <c r="PUU67" s="2"/>
      <c r="PUV67" s="2"/>
      <c r="PUW67" s="2"/>
      <c r="PUX67" s="2"/>
      <c r="PUY67" s="2"/>
      <c r="PUZ67" s="2"/>
      <c r="PVA67" s="2"/>
      <c r="PVB67" s="2"/>
      <c r="PVC67" s="2"/>
      <c r="PVD67" s="2"/>
      <c r="PVE67" s="2"/>
      <c r="PVF67" s="2"/>
      <c r="PVG67" s="2"/>
      <c r="PVH67" s="2"/>
      <c r="PVI67" s="2"/>
      <c r="PVJ67" s="2"/>
      <c r="PVK67" s="2"/>
      <c r="PVL67" s="2"/>
      <c r="PVM67" s="2"/>
      <c r="PVN67" s="2"/>
      <c r="PVO67" s="2"/>
      <c r="PVP67" s="2"/>
      <c r="PVQ67" s="2"/>
      <c r="PVR67" s="2"/>
      <c r="PVS67" s="2"/>
      <c r="PVT67" s="2"/>
      <c r="PVU67" s="2"/>
      <c r="PVV67" s="2"/>
      <c r="PVW67" s="2"/>
      <c r="PVX67" s="2"/>
      <c r="PVY67" s="2"/>
      <c r="PVZ67" s="2"/>
      <c r="PWA67" s="2"/>
      <c r="PWB67" s="2"/>
      <c r="PWC67" s="2"/>
      <c r="PWD67" s="2"/>
      <c r="PWE67" s="2"/>
      <c r="PWF67" s="2"/>
      <c r="PWG67" s="2"/>
      <c r="PWH67" s="2"/>
      <c r="PWI67" s="2"/>
      <c r="PWJ67" s="2"/>
      <c r="PWK67" s="2"/>
      <c r="PWL67" s="2"/>
      <c r="PWM67" s="2"/>
      <c r="PWN67" s="2"/>
      <c r="PWO67" s="2"/>
      <c r="PWP67" s="2"/>
      <c r="PWQ67" s="2"/>
      <c r="PWR67" s="2"/>
      <c r="PWS67" s="2"/>
      <c r="PWT67" s="2"/>
      <c r="PWU67" s="2"/>
      <c r="PWV67" s="2"/>
      <c r="PWW67" s="2"/>
      <c r="PWX67" s="2"/>
      <c r="PWY67" s="2"/>
      <c r="PWZ67" s="2"/>
      <c r="PXA67" s="2"/>
      <c r="PXB67" s="2"/>
      <c r="PXC67" s="2"/>
      <c r="PXD67" s="2"/>
      <c r="PXE67" s="2"/>
      <c r="PXF67" s="2"/>
      <c r="PXG67" s="2"/>
      <c r="PXH67" s="2"/>
      <c r="PXI67" s="2"/>
      <c r="PXJ67" s="2"/>
      <c r="PXK67" s="2"/>
      <c r="PXL67" s="2"/>
      <c r="PXM67" s="2"/>
      <c r="PXN67" s="2"/>
      <c r="PXO67" s="2"/>
      <c r="PXP67" s="2"/>
      <c r="PXQ67" s="2"/>
      <c r="PXR67" s="2"/>
      <c r="PXS67" s="2"/>
      <c r="PXT67" s="2"/>
      <c r="PXU67" s="2"/>
      <c r="PXV67" s="2"/>
      <c r="PXW67" s="2"/>
      <c r="PXX67" s="2"/>
      <c r="PXY67" s="2"/>
      <c r="PXZ67" s="2"/>
      <c r="PYA67" s="2"/>
      <c r="PYB67" s="2"/>
      <c r="PYC67" s="2"/>
      <c r="PYD67" s="2"/>
      <c r="PYE67" s="2"/>
      <c r="PYF67" s="2"/>
      <c r="PYG67" s="2"/>
      <c r="PYH67" s="2"/>
      <c r="PYI67" s="2"/>
      <c r="PYJ67" s="2"/>
      <c r="PYK67" s="2"/>
      <c r="PYL67" s="2"/>
      <c r="PYM67" s="2"/>
      <c r="PYN67" s="2"/>
      <c r="PYO67" s="2"/>
      <c r="PYP67" s="2"/>
      <c r="PYQ67" s="2"/>
      <c r="PYR67" s="2"/>
      <c r="PYS67" s="2"/>
      <c r="PYT67" s="2"/>
      <c r="PYU67" s="2"/>
      <c r="PYV67" s="2"/>
      <c r="PYW67" s="2"/>
      <c r="PYX67" s="2"/>
      <c r="PYY67" s="2"/>
      <c r="PYZ67" s="2"/>
      <c r="PZA67" s="2"/>
      <c r="PZB67" s="2"/>
      <c r="PZC67" s="2"/>
      <c r="PZD67" s="2"/>
      <c r="PZE67" s="2"/>
      <c r="PZF67" s="2"/>
      <c r="PZG67" s="2"/>
      <c r="PZH67" s="2"/>
      <c r="PZI67" s="2"/>
      <c r="PZJ67" s="2"/>
      <c r="PZK67" s="2"/>
      <c r="PZL67" s="2"/>
      <c r="PZM67" s="2"/>
      <c r="PZN67" s="2"/>
      <c r="PZO67" s="2"/>
      <c r="PZP67" s="2"/>
      <c r="PZQ67" s="2"/>
      <c r="PZR67" s="2"/>
      <c r="PZS67" s="2"/>
      <c r="PZT67" s="2"/>
      <c r="PZU67" s="2"/>
      <c r="PZV67" s="2"/>
      <c r="PZW67" s="2"/>
      <c r="PZX67" s="2"/>
      <c r="PZY67" s="2"/>
      <c r="PZZ67" s="2"/>
      <c r="QAA67" s="2"/>
      <c r="QAB67" s="2"/>
      <c r="QAC67" s="2"/>
      <c r="QAD67" s="2"/>
      <c r="QAE67" s="2"/>
      <c r="QAF67" s="2"/>
      <c r="QAG67" s="2"/>
      <c r="QAH67" s="2"/>
      <c r="QAI67" s="2"/>
      <c r="QAJ67" s="2"/>
      <c r="QAK67" s="2"/>
      <c r="QAL67" s="2"/>
      <c r="QAM67" s="2"/>
      <c r="QAN67" s="2"/>
      <c r="QAO67" s="2"/>
      <c r="QAP67" s="2"/>
      <c r="QAQ67" s="2"/>
      <c r="QAR67" s="2"/>
      <c r="QAS67" s="2"/>
      <c r="QAT67" s="2"/>
      <c r="QAU67" s="2"/>
      <c r="QAV67" s="2"/>
      <c r="QAW67" s="2"/>
      <c r="QAX67" s="2"/>
      <c r="QAY67" s="2"/>
      <c r="QAZ67" s="2"/>
      <c r="QBA67" s="2"/>
      <c r="QBB67" s="2"/>
      <c r="QBC67" s="2"/>
      <c r="QBD67" s="2"/>
      <c r="QBE67" s="2"/>
      <c r="QBF67" s="2"/>
      <c r="QBG67" s="2"/>
      <c r="QBH67" s="2"/>
      <c r="QBI67" s="2"/>
      <c r="QBJ67" s="2"/>
      <c r="QBK67" s="2"/>
      <c r="QBL67" s="2"/>
      <c r="QBM67" s="2"/>
      <c r="QBN67" s="2"/>
      <c r="QBO67" s="2"/>
      <c r="QBP67" s="2"/>
      <c r="QBQ67" s="2"/>
      <c r="QBR67" s="2"/>
      <c r="QBS67" s="2"/>
      <c r="QBT67" s="2"/>
      <c r="QBU67" s="2"/>
      <c r="QBV67" s="2"/>
      <c r="QBW67" s="2"/>
      <c r="QBX67" s="2"/>
      <c r="QBY67" s="2"/>
      <c r="QBZ67" s="2"/>
      <c r="QCA67" s="2"/>
      <c r="QCB67" s="2"/>
      <c r="QCC67" s="2"/>
      <c r="QCD67" s="2"/>
      <c r="QCE67" s="2"/>
      <c r="QCF67" s="2"/>
      <c r="QCG67" s="2"/>
      <c r="QCH67" s="2"/>
      <c r="QCI67" s="2"/>
      <c r="QCJ67" s="2"/>
      <c r="QCK67" s="2"/>
      <c r="QCL67" s="2"/>
      <c r="QCM67" s="2"/>
      <c r="QCN67" s="2"/>
      <c r="QCO67" s="2"/>
      <c r="QCP67" s="2"/>
      <c r="QCQ67" s="2"/>
      <c r="QCR67" s="2"/>
      <c r="QCS67" s="2"/>
      <c r="QCT67" s="2"/>
      <c r="QCU67" s="2"/>
      <c r="QCV67" s="2"/>
      <c r="QCW67" s="2"/>
      <c r="QCX67" s="2"/>
      <c r="QCY67" s="2"/>
      <c r="QCZ67" s="2"/>
      <c r="QDA67" s="2"/>
      <c r="QDB67" s="2"/>
      <c r="QDC67" s="2"/>
      <c r="QDD67" s="2"/>
      <c r="QDE67" s="2"/>
      <c r="QDF67" s="2"/>
      <c r="QDG67" s="2"/>
      <c r="QDH67" s="2"/>
      <c r="QDI67" s="2"/>
      <c r="QDJ67" s="2"/>
      <c r="QDK67" s="2"/>
      <c r="QDL67" s="2"/>
      <c r="QDM67" s="2"/>
      <c r="QDN67" s="2"/>
      <c r="QDO67" s="2"/>
      <c r="QDP67" s="2"/>
      <c r="QDQ67" s="2"/>
      <c r="QDR67" s="2"/>
      <c r="QDS67" s="2"/>
      <c r="QDT67" s="2"/>
      <c r="QDU67" s="2"/>
      <c r="QDV67" s="2"/>
      <c r="QDW67" s="2"/>
      <c r="QDX67" s="2"/>
      <c r="QDY67" s="2"/>
      <c r="QDZ67" s="2"/>
      <c r="QEA67" s="2"/>
      <c r="QEB67" s="2"/>
      <c r="QEC67" s="2"/>
      <c r="QED67" s="2"/>
      <c r="QEE67" s="2"/>
      <c r="QEF67" s="2"/>
      <c r="QEG67" s="2"/>
      <c r="QEH67" s="2"/>
      <c r="QEI67" s="2"/>
      <c r="QEJ67" s="2"/>
      <c r="QEK67" s="2"/>
      <c r="QEL67" s="2"/>
      <c r="QEM67" s="2"/>
      <c r="QEN67" s="2"/>
      <c r="QEO67" s="2"/>
      <c r="QEP67" s="2"/>
      <c r="QEQ67" s="2"/>
      <c r="QER67" s="2"/>
      <c r="QES67" s="2"/>
      <c r="QET67" s="2"/>
      <c r="QEU67" s="2"/>
      <c r="QEV67" s="2"/>
      <c r="QEW67" s="2"/>
      <c r="QEX67" s="2"/>
      <c r="QEY67" s="2"/>
      <c r="QEZ67" s="2"/>
      <c r="QFA67" s="2"/>
      <c r="QFB67" s="2"/>
      <c r="QFC67" s="2"/>
      <c r="QFD67" s="2"/>
      <c r="QFE67" s="2"/>
      <c r="QFF67" s="2"/>
      <c r="QFG67" s="2"/>
      <c r="QFH67" s="2"/>
      <c r="QFI67" s="2"/>
      <c r="QFJ67" s="2"/>
      <c r="QFK67" s="2"/>
      <c r="QFL67" s="2"/>
      <c r="QFM67" s="2"/>
      <c r="QFN67" s="2"/>
      <c r="QFO67" s="2"/>
      <c r="QFP67" s="2"/>
      <c r="QFQ67" s="2"/>
      <c r="QFR67" s="2"/>
      <c r="QFS67" s="2"/>
      <c r="QFT67" s="2"/>
      <c r="QFU67" s="2"/>
      <c r="QFV67" s="2"/>
      <c r="QFW67" s="2"/>
      <c r="QFX67" s="2"/>
      <c r="QFY67" s="2"/>
      <c r="QFZ67" s="2"/>
      <c r="QGA67" s="2"/>
      <c r="QGB67" s="2"/>
      <c r="QGC67" s="2"/>
      <c r="QGD67" s="2"/>
      <c r="QGE67" s="2"/>
      <c r="QGF67" s="2"/>
      <c r="QGG67" s="2"/>
      <c r="QGH67" s="2"/>
      <c r="QGI67" s="2"/>
      <c r="QGJ67" s="2"/>
      <c r="QGK67" s="2"/>
      <c r="QGL67" s="2"/>
      <c r="QGM67" s="2"/>
      <c r="QGN67" s="2"/>
      <c r="QGO67" s="2"/>
      <c r="QGP67" s="2"/>
      <c r="QGQ67" s="2"/>
      <c r="QGR67" s="2"/>
      <c r="QGS67" s="2"/>
      <c r="QGT67" s="2"/>
      <c r="QGU67" s="2"/>
      <c r="QGV67" s="2"/>
      <c r="QGW67" s="2"/>
      <c r="QGX67" s="2"/>
      <c r="QGY67" s="2"/>
      <c r="QGZ67" s="2"/>
      <c r="QHA67" s="2"/>
      <c r="QHB67" s="2"/>
      <c r="QHC67" s="2"/>
      <c r="QHD67" s="2"/>
      <c r="QHE67" s="2"/>
      <c r="QHF67" s="2"/>
      <c r="QHG67" s="2"/>
      <c r="QHH67" s="2"/>
      <c r="QHI67" s="2"/>
      <c r="QHJ67" s="2"/>
      <c r="QHK67" s="2"/>
      <c r="QHL67" s="2"/>
      <c r="QHM67" s="2"/>
      <c r="QHN67" s="2"/>
      <c r="QHO67" s="2"/>
      <c r="QHP67" s="2"/>
      <c r="QHQ67" s="2"/>
      <c r="QHR67" s="2"/>
      <c r="QHS67" s="2"/>
      <c r="QHT67" s="2"/>
      <c r="QHU67" s="2"/>
      <c r="QHV67" s="2"/>
      <c r="QHW67" s="2"/>
      <c r="QHX67" s="2"/>
      <c r="QHY67" s="2"/>
      <c r="QHZ67" s="2"/>
      <c r="QIA67" s="2"/>
      <c r="QIB67" s="2"/>
      <c r="QIC67" s="2"/>
      <c r="QID67" s="2"/>
      <c r="QIE67" s="2"/>
      <c r="QIF67" s="2"/>
      <c r="QIG67" s="2"/>
      <c r="QIH67" s="2"/>
      <c r="QII67" s="2"/>
      <c r="QIJ67" s="2"/>
      <c r="QIK67" s="2"/>
      <c r="QIL67" s="2"/>
      <c r="QIM67" s="2"/>
      <c r="QIN67" s="2"/>
      <c r="QIO67" s="2"/>
      <c r="QIP67" s="2"/>
      <c r="QIQ67" s="2"/>
      <c r="QIR67" s="2"/>
      <c r="QIS67" s="2"/>
      <c r="QIT67" s="2"/>
      <c r="QIU67" s="2"/>
      <c r="QIV67" s="2"/>
      <c r="QIW67" s="2"/>
      <c r="QIX67" s="2"/>
      <c r="QIY67" s="2"/>
      <c r="QIZ67" s="2"/>
      <c r="QJA67" s="2"/>
      <c r="QJB67" s="2"/>
      <c r="QJC67" s="2"/>
      <c r="QJD67" s="2"/>
      <c r="QJE67" s="2"/>
      <c r="QJF67" s="2"/>
      <c r="QJG67" s="2"/>
      <c r="QJH67" s="2"/>
      <c r="QJI67" s="2"/>
      <c r="QJJ67" s="2"/>
      <c r="QJK67" s="2"/>
      <c r="QJL67" s="2"/>
      <c r="QJM67" s="2"/>
      <c r="QJN67" s="2"/>
      <c r="QJO67" s="2"/>
      <c r="QJP67" s="2"/>
      <c r="QJQ67" s="2"/>
      <c r="QJR67" s="2"/>
      <c r="QJS67" s="2"/>
      <c r="QJT67" s="2"/>
      <c r="QJU67" s="2"/>
      <c r="QJV67" s="2"/>
      <c r="QJW67" s="2"/>
      <c r="QJX67" s="2"/>
      <c r="QJY67" s="2"/>
      <c r="QJZ67" s="2"/>
      <c r="QKA67" s="2"/>
      <c r="QKB67" s="2"/>
      <c r="QKC67" s="2"/>
      <c r="QKD67" s="2"/>
      <c r="QKE67" s="2"/>
      <c r="QKF67" s="2"/>
      <c r="QKG67" s="2"/>
      <c r="QKH67" s="2"/>
      <c r="QKI67" s="2"/>
      <c r="QKJ67" s="2"/>
      <c r="QKK67" s="2"/>
      <c r="QKL67" s="2"/>
      <c r="QKM67" s="2"/>
      <c r="QKN67" s="2"/>
      <c r="QKO67" s="2"/>
      <c r="QKP67" s="2"/>
      <c r="QKQ67" s="2"/>
      <c r="QKR67" s="2"/>
      <c r="QKS67" s="2"/>
      <c r="QKT67" s="2"/>
      <c r="QKU67" s="2"/>
      <c r="QKV67" s="2"/>
      <c r="QKW67" s="2"/>
      <c r="QKX67" s="2"/>
      <c r="QKY67" s="2"/>
      <c r="QKZ67" s="2"/>
      <c r="QLA67" s="2"/>
      <c r="QLB67" s="2"/>
      <c r="QLC67" s="2"/>
      <c r="QLD67" s="2"/>
      <c r="QLE67" s="2"/>
      <c r="QLF67" s="2"/>
      <c r="QLG67" s="2"/>
      <c r="QLH67" s="2"/>
      <c r="QLI67" s="2"/>
      <c r="QLJ67" s="2"/>
      <c r="QLK67" s="2"/>
      <c r="QLL67" s="2"/>
      <c r="QLM67" s="2"/>
      <c r="QLN67" s="2"/>
      <c r="QLO67" s="2"/>
      <c r="QLP67" s="2"/>
      <c r="QLQ67" s="2"/>
      <c r="QLR67" s="2"/>
      <c r="QLS67" s="2"/>
      <c r="QLT67" s="2"/>
      <c r="QLU67" s="2"/>
      <c r="QLV67" s="2"/>
      <c r="QLW67" s="2"/>
      <c r="QLX67" s="2"/>
      <c r="QLY67" s="2"/>
      <c r="QLZ67" s="2"/>
      <c r="QMA67" s="2"/>
      <c r="QMB67" s="2"/>
      <c r="QMC67" s="2"/>
      <c r="QMD67" s="2"/>
      <c r="QME67" s="2"/>
      <c r="QMF67" s="2"/>
      <c r="QMG67" s="2"/>
      <c r="QMH67" s="2"/>
      <c r="QMI67" s="2"/>
      <c r="QMJ67" s="2"/>
      <c r="QMK67" s="2"/>
      <c r="QML67" s="2"/>
      <c r="QMM67" s="2"/>
      <c r="QMN67" s="2"/>
      <c r="QMO67" s="2"/>
      <c r="QMP67" s="2"/>
      <c r="QMQ67" s="2"/>
      <c r="QMR67" s="2"/>
      <c r="QMS67" s="2"/>
      <c r="QMT67" s="2"/>
      <c r="QMU67" s="2"/>
      <c r="QMV67" s="2"/>
      <c r="QMW67" s="2"/>
      <c r="QMX67" s="2"/>
      <c r="QMY67" s="2"/>
      <c r="QMZ67" s="2"/>
      <c r="QNA67" s="2"/>
      <c r="QNB67" s="2"/>
      <c r="QNC67" s="2"/>
      <c r="QND67" s="2"/>
      <c r="QNE67" s="2"/>
      <c r="QNF67" s="2"/>
      <c r="QNG67" s="2"/>
      <c r="QNH67" s="2"/>
      <c r="QNI67" s="2"/>
      <c r="QNJ67" s="2"/>
      <c r="QNK67" s="2"/>
      <c r="QNL67" s="2"/>
      <c r="QNM67" s="2"/>
      <c r="QNN67" s="2"/>
      <c r="QNO67" s="2"/>
      <c r="QNP67" s="2"/>
      <c r="QNQ67" s="2"/>
      <c r="QNR67" s="2"/>
      <c r="QNS67" s="2"/>
      <c r="QNT67" s="2"/>
      <c r="QNU67" s="2"/>
      <c r="QNV67" s="2"/>
      <c r="QNW67" s="2"/>
      <c r="QNX67" s="2"/>
      <c r="QNY67" s="2"/>
      <c r="QNZ67" s="2"/>
      <c r="QOA67" s="2"/>
      <c r="QOB67" s="2"/>
      <c r="QOC67" s="2"/>
      <c r="QOD67" s="2"/>
      <c r="QOE67" s="2"/>
      <c r="QOF67" s="2"/>
      <c r="QOG67" s="2"/>
      <c r="QOH67" s="2"/>
      <c r="QOI67" s="2"/>
      <c r="QOJ67" s="2"/>
      <c r="QOK67" s="2"/>
      <c r="QOL67" s="2"/>
      <c r="QOM67" s="2"/>
      <c r="QON67" s="2"/>
      <c r="QOO67" s="2"/>
      <c r="QOP67" s="2"/>
      <c r="QOQ67" s="2"/>
      <c r="QOR67" s="2"/>
      <c r="QOS67" s="2"/>
      <c r="QOT67" s="2"/>
      <c r="QOU67" s="2"/>
      <c r="QOV67" s="2"/>
      <c r="QOW67" s="2"/>
      <c r="QOX67" s="2"/>
      <c r="QOY67" s="2"/>
      <c r="QOZ67" s="2"/>
      <c r="QPA67" s="2"/>
      <c r="QPB67" s="2"/>
      <c r="QPC67" s="2"/>
      <c r="QPD67" s="2"/>
      <c r="QPE67" s="2"/>
      <c r="QPF67" s="2"/>
      <c r="QPG67" s="2"/>
      <c r="QPH67" s="2"/>
      <c r="QPI67" s="2"/>
      <c r="QPJ67" s="2"/>
      <c r="QPK67" s="2"/>
      <c r="QPL67" s="2"/>
      <c r="QPM67" s="2"/>
      <c r="QPN67" s="2"/>
      <c r="QPO67" s="2"/>
      <c r="QPP67" s="2"/>
      <c r="QPQ67" s="2"/>
      <c r="QPR67" s="2"/>
      <c r="QPS67" s="2"/>
      <c r="QPT67" s="2"/>
      <c r="QPU67" s="2"/>
      <c r="QPV67" s="2"/>
      <c r="QPW67" s="2"/>
      <c r="QPX67" s="2"/>
      <c r="QPY67" s="2"/>
      <c r="QPZ67" s="2"/>
      <c r="QQA67" s="2"/>
      <c r="QQB67" s="2"/>
      <c r="QQC67" s="2"/>
      <c r="QQD67" s="2"/>
      <c r="QQE67" s="2"/>
      <c r="QQF67" s="2"/>
      <c r="QQG67" s="2"/>
      <c r="QQH67" s="2"/>
      <c r="QQI67" s="2"/>
      <c r="QQJ67" s="2"/>
      <c r="QQK67" s="2"/>
      <c r="QQL67" s="2"/>
      <c r="QQM67" s="2"/>
      <c r="QQN67" s="2"/>
      <c r="QQO67" s="2"/>
      <c r="QQP67" s="2"/>
      <c r="QQQ67" s="2"/>
      <c r="QQR67" s="2"/>
      <c r="QQS67" s="2"/>
      <c r="QQT67" s="2"/>
      <c r="QQU67" s="2"/>
      <c r="QQV67" s="2"/>
      <c r="QQW67" s="2"/>
      <c r="QQX67" s="2"/>
      <c r="QQY67" s="2"/>
      <c r="QQZ67" s="2"/>
      <c r="QRA67" s="2"/>
      <c r="QRB67" s="2"/>
      <c r="QRC67" s="2"/>
      <c r="QRD67" s="2"/>
      <c r="QRE67" s="2"/>
      <c r="QRF67" s="2"/>
      <c r="QRG67" s="2"/>
      <c r="QRH67" s="2"/>
      <c r="QRI67" s="2"/>
      <c r="QRJ67" s="2"/>
      <c r="QRK67" s="2"/>
      <c r="QRL67" s="2"/>
      <c r="QRM67" s="2"/>
      <c r="QRN67" s="2"/>
      <c r="QRO67" s="2"/>
      <c r="QRP67" s="2"/>
      <c r="QRQ67" s="2"/>
      <c r="QRR67" s="2"/>
      <c r="QRS67" s="2"/>
      <c r="QRT67" s="2"/>
      <c r="QRU67" s="2"/>
      <c r="QRV67" s="2"/>
      <c r="QRW67" s="2"/>
      <c r="QRX67" s="2"/>
      <c r="QRY67" s="2"/>
      <c r="QRZ67" s="2"/>
      <c r="QSA67" s="2"/>
      <c r="QSB67" s="2"/>
      <c r="QSC67" s="2"/>
      <c r="QSD67" s="2"/>
      <c r="QSE67" s="2"/>
      <c r="QSF67" s="2"/>
      <c r="QSG67" s="2"/>
      <c r="QSH67" s="2"/>
      <c r="QSI67" s="2"/>
      <c r="QSJ67" s="2"/>
      <c r="QSK67" s="2"/>
      <c r="QSL67" s="2"/>
      <c r="QSM67" s="2"/>
      <c r="QSN67" s="2"/>
      <c r="QSO67" s="2"/>
      <c r="QSP67" s="2"/>
      <c r="QSQ67" s="2"/>
      <c r="QSR67" s="2"/>
      <c r="QSS67" s="2"/>
      <c r="QST67" s="2"/>
      <c r="QSU67" s="2"/>
      <c r="QSV67" s="2"/>
      <c r="QSW67" s="2"/>
      <c r="QSX67" s="2"/>
      <c r="QSY67" s="2"/>
      <c r="QSZ67" s="2"/>
      <c r="QTA67" s="2"/>
      <c r="QTB67" s="2"/>
      <c r="QTC67" s="2"/>
      <c r="QTD67" s="2"/>
      <c r="QTE67" s="2"/>
      <c r="QTF67" s="2"/>
      <c r="QTG67" s="2"/>
      <c r="QTH67" s="2"/>
      <c r="QTI67" s="2"/>
      <c r="QTJ67" s="2"/>
      <c r="QTK67" s="2"/>
      <c r="QTL67" s="2"/>
      <c r="QTM67" s="2"/>
      <c r="QTN67" s="2"/>
      <c r="QTO67" s="2"/>
      <c r="QTP67" s="2"/>
      <c r="QTQ67" s="2"/>
      <c r="QTR67" s="2"/>
      <c r="QTS67" s="2"/>
      <c r="QTT67" s="2"/>
      <c r="QTU67" s="2"/>
      <c r="QTV67" s="2"/>
      <c r="QTW67" s="2"/>
      <c r="QTX67" s="2"/>
      <c r="QTY67" s="2"/>
      <c r="QTZ67" s="2"/>
      <c r="QUA67" s="2"/>
      <c r="QUB67" s="2"/>
      <c r="QUC67" s="2"/>
      <c r="QUD67" s="2"/>
      <c r="QUE67" s="2"/>
      <c r="QUF67" s="2"/>
      <c r="QUG67" s="2"/>
      <c r="QUH67" s="2"/>
      <c r="QUI67" s="2"/>
      <c r="QUJ67" s="2"/>
      <c r="QUK67" s="2"/>
      <c r="QUL67" s="2"/>
      <c r="QUM67" s="2"/>
      <c r="QUN67" s="2"/>
      <c r="QUO67" s="2"/>
      <c r="QUP67" s="2"/>
      <c r="QUQ67" s="2"/>
      <c r="QUR67" s="2"/>
      <c r="QUS67" s="2"/>
      <c r="QUT67" s="2"/>
      <c r="QUU67" s="2"/>
      <c r="QUV67" s="2"/>
      <c r="QUW67" s="2"/>
      <c r="QUX67" s="2"/>
      <c r="QUY67" s="2"/>
      <c r="QUZ67" s="2"/>
      <c r="QVA67" s="2"/>
      <c r="QVB67" s="2"/>
      <c r="QVC67" s="2"/>
      <c r="QVD67" s="2"/>
      <c r="QVE67" s="2"/>
      <c r="QVF67" s="2"/>
      <c r="QVG67" s="2"/>
      <c r="QVH67" s="2"/>
      <c r="QVI67" s="2"/>
      <c r="QVJ67" s="2"/>
      <c r="QVK67" s="2"/>
      <c r="QVL67" s="2"/>
      <c r="QVM67" s="2"/>
      <c r="QVN67" s="2"/>
      <c r="QVO67" s="2"/>
      <c r="QVP67" s="2"/>
      <c r="QVQ67" s="2"/>
      <c r="QVR67" s="2"/>
      <c r="QVS67" s="2"/>
      <c r="QVT67" s="2"/>
      <c r="QVU67" s="2"/>
      <c r="QVV67" s="2"/>
      <c r="QVW67" s="2"/>
      <c r="QVX67" s="2"/>
      <c r="QVY67" s="2"/>
      <c r="QVZ67" s="2"/>
      <c r="QWA67" s="2"/>
      <c r="QWB67" s="2"/>
      <c r="QWC67" s="2"/>
      <c r="QWD67" s="2"/>
      <c r="QWE67" s="2"/>
      <c r="QWF67" s="2"/>
      <c r="QWG67" s="2"/>
      <c r="QWH67" s="2"/>
      <c r="QWI67" s="2"/>
      <c r="QWJ67" s="2"/>
      <c r="QWK67" s="2"/>
      <c r="QWL67" s="2"/>
      <c r="QWM67" s="2"/>
      <c r="QWN67" s="2"/>
      <c r="QWO67" s="2"/>
      <c r="QWP67" s="2"/>
      <c r="QWQ67" s="2"/>
      <c r="QWR67" s="2"/>
      <c r="QWS67" s="2"/>
      <c r="QWT67" s="2"/>
      <c r="QWU67" s="2"/>
      <c r="QWV67" s="2"/>
      <c r="QWW67" s="2"/>
      <c r="QWX67" s="2"/>
      <c r="QWY67" s="2"/>
      <c r="QWZ67" s="2"/>
      <c r="QXA67" s="2"/>
      <c r="QXB67" s="2"/>
      <c r="QXC67" s="2"/>
      <c r="QXD67" s="2"/>
      <c r="QXE67" s="2"/>
      <c r="QXF67" s="2"/>
      <c r="QXG67" s="2"/>
      <c r="QXH67" s="2"/>
      <c r="QXI67" s="2"/>
      <c r="QXJ67" s="2"/>
      <c r="QXK67" s="2"/>
      <c r="QXL67" s="2"/>
      <c r="QXM67" s="2"/>
      <c r="QXN67" s="2"/>
      <c r="QXO67" s="2"/>
      <c r="QXP67" s="2"/>
      <c r="QXQ67" s="2"/>
      <c r="QXR67" s="2"/>
      <c r="QXS67" s="2"/>
      <c r="QXT67" s="2"/>
      <c r="QXU67" s="2"/>
      <c r="QXV67" s="2"/>
      <c r="QXW67" s="2"/>
      <c r="QXX67" s="2"/>
      <c r="QXY67" s="2"/>
      <c r="QXZ67" s="2"/>
      <c r="QYA67" s="2"/>
      <c r="QYB67" s="2"/>
      <c r="QYC67" s="2"/>
      <c r="QYD67" s="2"/>
      <c r="QYE67" s="2"/>
      <c r="QYF67" s="2"/>
      <c r="QYG67" s="2"/>
      <c r="QYH67" s="2"/>
      <c r="QYI67" s="2"/>
      <c r="QYJ67" s="2"/>
      <c r="QYK67" s="2"/>
      <c r="QYL67" s="2"/>
      <c r="QYM67" s="2"/>
      <c r="QYN67" s="2"/>
      <c r="QYO67" s="2"/>
      <c r="QYP67" s="2"/>
      <c r="QYQ67" s="2"/>
      <c r="QYR67" s="2"/>
      <c r="QYS67" s="2"/>
      <c r="QYT67" s="2"/>
      <c r="QYU67" s="2"/>
      <c r="QYV67" s="2"/>
      <c r="QYW67" s="2"/>
      <c r="QYX67" s="2"/>
      <c r="QYY67" s="2"/>
      <c r="QYZ67" s="2"/>
      <c r="QZA67" s="2"/>
      <c r="QZB67" s="2"/>
      <c r="QZC67" s="2"/>
      <c r="QZD67" s="2"/>
      <c r="QZE67" s="2"/>
      <c r="QZF67" s="2"/>
      <c r="QZG67" s="2"/>
      <c r="QZH67" s="2"/>
      <c r="QZI67" s="2"/>
      <c r="QZJ67" s="2"/>
      <c r="QZK67" s="2"/>
      <c r="QZL67" s="2"/>
      <c r="QZM67" s="2"/>
      <c r="QZN67" s="2"/>
      <c r="QZO67" s="2"/>
      <c r="QZP67" s="2"/>
      <c r="QZQ67" s="2"/>
      <c r="QZR67" s="2"/>
      <c r="QZS67" s="2"/>
      <c r="QZT67" s="2"/>
      <c r="QZU67" s="2"/>
      <c r="QZV67" s="2"/>
      <c r="QZW67" s="2"/>
      <c r="QZX67" s="2"/>
      <c r="QZY67" s="2"/>
      <c r="QZZ67" s="2"/>
      <c r="RAA67" s="2"/>
      <c r="RAB67" s="2"/>
      <c r="RAC67" s="2"/>
      <c r="RAD67" s="2"/>
      <c r="RAE67" s="2"/>
      <c r="RAF67" s="2"/>
      <c r="RAG67" s="2"/>
      <c r="RAH67" s="2"/>
      <c r="RAI67" s="2"/>
      <c r="RAJ67" s="2"/>
      <c r="RAK67" s="2"/>
      <c r="RAL67" s="2"/>
      <c r="RAM67" s="2"/>
      <c r="RAN67" s="2"/>
      <c r="RAO67" s="2"/>
      <c r="RAP67" s="2"/>
      <c r="RAQ67" s="2"/>
      <c r="RAR67" s="2"/>
      <c r="RAS67" s="2"/>
      <c r="RAT67" s="2"/>
      <c r="RAU67" s="2"/>
      <c r="RAV67" s="2"/>
      <c r="RAW67" s="2"/>
      <c r="RAX67" s="2"/>
      <c r="RAY67" s="2"/>
      <c r="RAZ67" s="2"/>
      <c r="RBA67" s="2"/>
      <c r="RBB67" s="2"/>
      <c r="RBC67" s="2"/>
      <c r="RBD67" s="2"/>
      <c r="RBE67" s="2"/>
      <c r="RBF67" s="2"/>
      <c r="RBG67" s="2"/>
      <c r="RBH67" s="2"/>
      <c r="RBI67" s="2"/>
      <c r="RBJ67" s="2"/>
      <c r="RBK67" s="2"/>
      <c r="RBL67" s="2"/>
      <c r="RBM67" s="2"/>
      <c r="RBN67" s="2"/>
      <c r="RBO67" s="2"/>
      <c r="RBP67" s="2"/>
      <c r="RBQ67" s="2"/>
      <c r="RBR67" s="2"/>
      <c r="RBS67" s="2"/>
      <c r="RBT67" s="2"/>
      <c r="RBU67" s="2"/>
      <c r="RBV67" s="2"/>
      <c r="RBW67" s="2"/>
      <c r="RBX67" s="2"/>
      <c r="RBY67" s="2"/>
      <c r="RBZ67" s="2"/>
      <c r="RCA67" s="2"/>
      <c r="RCB67" s="2"/>
      <c r="RCC67" s="2"/>
      <c r="RCD67" s="2"/>
      <c r="RCE67" s="2"/>
      <c r="RCF67" s="2"/>
      <c r="RCG67" s="2"/>
      <c r="RCH67" s="2"/>
      <c r="RCI67" s="2"/>
      <c r="RCJ67" s="2"/>
      <c r="RCK67" s="2"/>
      <c r="RCL67" s="2"/>
      <c r="RCM67" s="2"/>
      <c r="RCN67" s="2"/>
      <c r="RCO67" s="2"/>
      <c r="RCP67" s="2"/>
      <c r="RCQ67" s="2"/>
      <c r="RCR67" s="2"/>
      <c r="RCS67" s="2"/>
      <c r="RCT67" s="2"/>
      <c r="RCU67" s="2"/>
      <c r="RCV67" s="2"/>
      <c r="RCW67" s="2"/>
      <c r="RCX67" s="2"/>
      <c r="RCY67" s="2"/>
      <c r="RCZ67" s="2"/>
      <c r="RDA67" s="2"/>
      <c r="RDB67" s="2"/>
      <c r="RDC67" s="2"/>
      <c r="RDD67" s="2"/>
      <c r="RDE67" s="2"/>
      <c r="RDF67" s="2"/>
      <c r="RDG67" s="2"/>
      <c r="RDH67" s="2"/>
      <c r="RDI67" s="2"/>
      <c r="RDJ67" s="2"/>
      <c r="RDK67" s="2"/>
      <c r="RDL67" s="2"/>
      <c r="RDM67" s="2"/>
      <c r="RDN67" s="2"/>
      <c r="RDO67" s="2"/>
      <c r="RDP67" s="2"/>
      <c r="RDQ67" s="2"/>
      <c r="RDR67" s="2"/>
      <c r="RDS67" s="2"/>
      <c r="RDT67" s="2"/>
      <c r="RDU67" s="2"/>
      <c r="RDV67" s="2"/>
      <c r="RDW67" s="2"/>
      <c r="RDX67" s="2"/>
      <c r="RDY67" s="2"/>
      <c r="RDZ67" s="2"/>
      <c r="REA67" s="2"/>
      <c r="REB67" s="2"/>
      <c r="REC67" s="2"/>
      <c r="RED67" s="2"/>
      <c r="REE67" s="2"/>
      <c r="REF67" s="2"/>
      <c r="REG67" s="2"/>
      <c r="REH67" s="2"/>
      <c r="REI67" s="2"/>
      <c r="REJ67" s="2"/>
      <c r="REK67" s="2"/>
      <c r="REL67" s="2"/>
      <c r="REM67" s="2"/>
      <c r="REN67" s="2"/>
      <c r="REO67" s="2"/>
      <c r="REP67" s="2"/>
      <c r="REQ67" s="2"/>
      <c r="RER67" s="2"/>
      <c r="RES67" s="2"/>
      <c r="RET67" s="2"/>
      <c r="REU67" s="2"/>
      <c r="REV67" s="2"/>
      <c r="REW67" s="2"/>
      <c r="REX67" s="2"/>
      <c r="REY67" s="2"/>
      <c r="REZ67" s="2"/>
      <c r="RFA67" s="2"/>
      <c r="RFB67" s="2"/>
      <c r="RFC67" s="2"/>
      <c r="RFD67" s="2"/>
      <c r="RFE67" s="2"/>
      <c r="RFF67" s="2"/>
      <c r="RFG67" s="2"/>
      <c r="RFH67" s="2"/>
      <c r="RFI67" s="2"/>
      <c r="RFJ67" s="2"/>
      <c r="RFK67" s="2"/>
      <c r="RFL67" s="2"/>
      <c r="RFM67" s="2"/>
      <c r="RFN67" s="2"/>
      <c r="RFO67" s="2"/>
      <c r="RFP67" s="2"/>
      <c r="RFQ67" s="2"/>
      <c r="RFR67" s="2"/>
      <c r="RFS67" s="2"/>
      <c r="RFT67" s="2"/>
      <c r="RFU67" s="2"/>
      <c r="RFV67" s="2"/>
      <c r="RFW67" s="2"/>
      <c r="RFX67" s="2"/>
      <c r="RFY67" s="2"/>
      <c r="RFZ67" s="2"/>
      <c r="RGA67" s="2"/>
      <c r="RGB67" s="2"/>
      <c r="RGC67" s="2"/>
      <c r="RGD67" s="2"/>
      <c r="RGE67" s="2"/>
      <c r="RGF67" s="2"/>
      <c r="RGG67" s="2"/>
      <c r="RGH67" s="2"/>
      <c r="RGI67" s="2"/>
      <c r="RGJ67" s="2"/>
      <c r="RGK67" s="2"/>
      <c r="RGL67" s="2"/>
      <c r="RGM67" s="2"/>
      <c r="RGN67" s="2"/>
      <c r="RGO67" s="2"/>
      <c r="RGP67" s="2"/>
      <c r="RGQ67" s="2"/>
      <c r="RGR67" s="2"/>
      <c r="RGS67" s="2"/>
      <c r="RGT67" s="2"/>
      <c r="RGU67" s="2"/>
      <c r="RGV67" s="2"/>
      <c r="RGW67" s="2"/>
      <c r="RGX67" s="2"/>
      <c r="RGY67" s="2"/>
      <c r="RGZ67" s="2"/>
      <c r="RHA67" s="2"/>
      <c r="RHB67" s="2"/>
      <c r="RHC67" s="2"/>
      <c r="RHD67" s="2"/>
      <c r="RHE67" s="2"/>
      <c r="RHF67" s="2"/>
      <c r="RHG67" s="2"/>
      <c r="RHH67" s="2"/>
      <c r="RHI67" s="2"/>
      <c r="RHJ67" s="2"/>
      <c r="RHK67" s="2"/>
      <c r="RHL67" s="2"/>
      <c r="RHM67" s="2"/>
      <c r="RHN67" s="2"/>
      <c r="RHO67" s="2"/>
      <c r="RHP67" s="2"/>
      <c r="RHQ67" s="2"/>
      <c r="RHR67" s="2"/>
      <c r="RHS67" s="2"/>
      <c r="RHT67" s="2"/>
      <c r="RHU67" s="2"/>
      <c r="RHV67" s="2"/>
      <c r="RHW67" s="2"/>
      <c r="RHX67" s="2"/>
      <c r="RHY67" s="2"/>
      <c r="RHZ67" s="2"/>
      <c r="RIA67" s="2"/>
      <c r="RIB67" s="2"/>
      <c r="RIC67" s="2"/>
      <c r="RID67" s="2"/>
      <c r="RIE67" s="2"/>
      <c r="RIF67" s="2"/>
      <c r="RIG67" s="2"/>
      <c r="RIH67" s="2"/>
      <c r="RII67" s="2"/>
      <c r="RIJ67" s="2"/>
      <c r="RIK67" s="2"/>
      <c r="RIL67" s="2"/>
      <c r="RIM67" s="2"/>
      <c r="RIN67" s="2"/>
      <c r="RIO67" s="2"/>
      <c r="RIP67" s="2"/>
      <c r="RIQ67" s="2"/>
      <c r="RIR67" s="2"/>
      <c r="RIS67" s="2"/>
      <c r="RIT67" s="2"/>
      <c r="RIU67" s="2"/>
      <c r="RIV67" s="2"/>
      <c r="RIW67" s="2"/>
      <c r="RIX67" s="2"/>
      <c r="RIY67" s="2"/>
      <c r="RIZ67" s="2"/>
      <c r="RJA67" s="2"/>
      <c r="RJB67" s="2"/>
      <c r="RJC67" s="2"/>
      <c r="RJD67" s="2"/>
      <c r="RJE67" s="2"/>
      <c r="RJF67" s="2"/>
      <c r="RJG67" s="2"/>
      <c r="RJH67" s="2"/>
      <c r="RJI67" s="2"/>
      <c r="RJJ67" s="2"/>
      <c r="RJK67" s="2"/>
      <c r="RJL67" s="2"/>
      <c r="RJM67" s="2"/>
      <c r="RJN67" s="2"/>
      <c r="RJO67" s="2"/>
      <c r="RJP67" s="2"/>
      <c r="RJQ67" s="2"/>
      <c r="RJR67" s="2"/>
      <c r="RJS67" s="2"/>
      <c r="RJT67" s="2"/>
      <c r="RJU67" s="2"/>
      <c r="RJV67" s="2"/>
      <c r="RJW67" s="2"/>
      <c r="RJX67" s="2"/>
      <c r="RJY67" s="2"/>
      <c r="RJZ67" s="2"/>
      <c r="RKA67" s="2"/>
      <c r="RKB67" s="2"/>
      <c r="RKC67" s="2"/>
      <c r="RKD67" s="2"/>
      <c r="RKE67" s="2"/>
      <c r="RKF67" s="2"/>
      <c r="RKG67" s="2"/>
      <c r="RKH67" s="2"/>
      <c r="RKI67" s="2"/>
      <c r="RKJ67" s="2"/>
      <c r="RKK67" s="2"/>
      <c r="RKL67" s="2"/>
      <c r="RKM67" s="2"/>
      <c r="RKN67" s="2"/>
      <c r="RKO67" s="2"/>
      <c r="RKP67" s="2"/>
      <c r="RKQ67" s="2"/>
      <c r="RKR67" s="2"/>
      <c r="RKS67" s="2"/>
      <c r="RKT67" s="2"/>
      <c r="RKU67" s="2"/>
      <c r="RKV67" s="2"/>
      <c r="RKW67" s="2"/>
      <c r="RKX67" s="2"/>
      <c r="RKY67" s="2"/>
      <c r="RKZ67" s="2"/>
      <c r="RLA67" s="2"/>
      <c r="RLB67" s="2"/>
      <c r="RLC67" s="2"/>
      <c r="RLD67" s="2"/>
      <c r="RLE67" s="2"/>
      <c r="RLF67" s="2"/>
      <c r="RLG67" s="2"/>
      <c r="RLH67" s="2"/>
      <c r="RLI67" s="2"/>
      <c r="RLJ67" s="2"/>
      <c r="RLK67" s="2"/>
      <c r="RLL67" s="2"/>
      <c r="RLM67" s="2"/>
      <c r="RLN67" s="2"/>
      <c r="RLO67" s="2"/>
      <c r="RLP67" s="2"/>
      <c r="RLQ67" s="2"/>
      <c r="RLR67" s="2"/>
      <c r="RLS67" s="2"/>
      <c r="RLT67" s="2"/>
      <c r="RLU67" s="2"/>
      <c r="RLV67" s="2"/>
      <c r="RLW67" s="2"/>
      <c r="RLX67" s="2"/>
      <c r="RLY67" s="2"/>
      <c r="RLZ67" s="2"/>
      <c r="RMA67" s="2"/>
      <c r="RMB67" s="2"/>
      <c r="RMC67" s="2"/>
      <c r="RMD67" s="2"/>
      <c r="RME67" s="2"/>
      <c r="RMF67" s="2"/>
      <c r="RMG67" s="2"/>
      <c r="RMH67" s="2"/>
      <c r="RMI67" s="2"/>
      <c r="RMJ67" s="2"/>
      <c r="RMK67" s="2"/>
      <c r="RML67" s="2"/>
      <c r="RMM67" s="2"/>
      <c r="RMN67" s="2"/>
      <c r="RMO67" s="2"/>
      <c r="RMP67" s="2"/>
      <c r="RMQ67" s="2"/>
      <c r="RMR67" s="2"/>
      <c r="RMS67" s="2"/>
      <c r="RMT67" s="2"/>
      <c r="RMU67" s="2"/>
      <c r="RMV67" s="2"/>
      <c r="RMW67" s="2"/>
      <c r="RMX67" s="2"/>
      <c r="RMY67" s="2"/>
      <c r="RMZ67" s="2"/>
      <c r="RNA67" s="2"/>
      <c r="RNB67" s="2"/>
      <c r="RNC67" s="2"/>
      <c r="RND67" s="2"/>
      <c r="RNE67" s="2"/>
      <c r="RNF67" s="2"/>
      <c r="RNG67" s="2"/>
      <c r="RNH67" s="2"/>
      <c r="RNI67" s="2"/>
      <c r="RNJ67" s="2"/>
      <c r="RNK67" s="2"/>
      <c r="RNL67" s="2"/>
      <c r="RNM67" s="2"/>
      <c r="RNN67" s="2"/>
      <c r="RNO67" s="2"/>
      <c r="RNP67" s="2"/>
      <c r="RNQ67" s="2"/>
      <c r="RNR67" s="2"/>
      <c r="RNS67" s="2"/>
      <c r="RNT67" s="2"/>
      <c r="RNU67" s="2"/>
      <c r="RNV67" s="2"/>
      <c r="RNW67" s="2"/>
      <c r="RNX67" s="2"/>
      <c r="RNY67" s="2"/>
      <c r="RNZ67" s="2"/>
      <c r="ROA67" s="2"/>
      <c r="ROB67" s="2"/>
      <c r="ROC67" s="2"/>
      <c r="ROD67" s="2"/>
      <c r="ROE67" s="2"/>
      <c r="ROF67" s="2"/>
      <c r="ROG67" s="2"/>
      <c r="ROH67" s="2"/>
      <c r="ROI67" s="2"/>
      <c r="ROJ67" s="2"/>
      <c r="ROK67" s="2"/>
      <c r="ROL67" s="2"/>
      <c r="ROM67" s="2"/>
      <c r="RON67" s="2"/>
      <c r="ROO67" s="2"/>
      <c r="ROP67" s="2"/>
      <c r="ROQ67" s="2"/>
      <c r="ROR67" s="2"/>
      <c r="ROS67" s="2"/>
      <c r="ROT67" s="2"/>
      <c r="ROU67" s="2"/>
      <c r="ROV67" s="2"/>
      <c r="ROW67" s="2"/>
      <c r="ROX67" s="2"/>
      <c r="ROY67" s="2"/>
      <c r="ROZ67" s="2"/>
      <c r="RPA67" s="2"/>
      <c r="RPB67" s="2"/>
      <c r="RPC67" s="2"/>
      <c r="RPD67" s="2"/>
      <c r="RPE67" s="2"/>
      <c r="RPF67" s="2"/>
      <c r="RPG67" s="2"/>
      <c r="RPH67" s="2"/>
      <c r="RPI67" s="2"/>
      <c r="RPJ67" s="2"/>
      <c r="RPK67" s="2"/>
      <c r="RPL67" s="2"/>
      <c r="RPM67" s="2"/>
      <c r="RPN67" s="2"/>
      <c r="RPO67" s="2"/>
      <c r="RPP67" s="2"/>
      <c r="RPQ67" s="2"/>
      <c r="RPR67" s="2"/>
      <c r="RPS67" s="2"/>
      <c r="RPT67" s="2"/>
      <c r="RPU67" s="2"/>
      <c r="RPV67" s="2"/>
      <c r="RPW67" s="2"/>
      <c r="RPX67" s="2"/>
      <c r="RPY67" s="2"/>
      <c r="RPZ67" s="2"/>
      <c r="RQA67" s="2"/>
      <c r="RQB67" s="2"/>
      <c r="RQC67" s="2"/>
      <c r="RQD67" s="2"/>
      <c r="RQE67" s="2"/>
      <c r="RQF67" s="2"/>
      <c r="RQG67" s="2"/>
      <c r="RQH67" s="2"/>
      <c r="RQI67" s="2"/>
      <c r="RQJ67" s="2"/>
      <c r="RQK67" s="2"/>
      <c r="RQL67" s="2"/>
      <c r="RQM67" s="2"/>
      <c r="RQN67" s="2"/>
      <c r="RQO67" s="2"/>
      <c r="RQP67" s="2"/>
      <c r="RQQ67" s="2"/>
      <c r="RQR67" s="2"/>
      <c r="RQS67" s="2"/>
      <c r="RQT67" s="2"/>
      <c r="RQU67" s="2"/>
      <c r="RQV67" s="2"/>
      <c r="RQW67" s="2"/>
      <c r="RQX67" s="2"/>
      <c r="RQY67" s="2"/>
      <c r="RQZ67" s="2"/>
      <c r="RRA67" s="2"/>
      <c r="RRB67" s="2"/>
      <c r="RRC67" s="2"/>
      <c r="RRD67" s="2"/>
      <c r="RRE67" s="2"/>
      <c r="RRF67" s="2"/>
      <c r="RRG67" s="2"/>
      <c r="RRH67" s="2"/>
      <c r="RRI67" s="2"/>
      <c r="RRJ67" s="2"/>
      <c r="RRK67" s="2"/>
      <c r="RRL67" s="2"/>
      <c r="RRM67" s="2"/>
      <c r="RRN67" s="2"/>
      <c r="RRO67" s="2"/>
      <c r="RRP67" s="2"/>
      <c r="RRQ67" s="2"/>
      <c r="RRR67" s="2"/>
      <c r="RRS67" s="2"/>
      <c r="RRT67" s="2"/>
      <c r="RRU67" s="2"/>
      <c r="RRV67" s="2"/>
      <c r="RRW67" s="2"/>
      <c r="RRX67" s="2"/>
      <c r="RRY67" s="2"/>
      <c r="RRZ67" s="2"/>
      <c r="RSA67" s="2"/>
      <c r="RSB67" s="2"/>
      <c r="RSC67" s="2"/>
      <c r="RSD67" s="2"/>
      <c r="RSE67" s="2"/>
      <c r="RSF67" s="2"/>
      <c r="RSG67" s="2"/>
      <c r="RSH67" s="2"/>
      <c r="RSI67" s="2"/>
      <c r="RSJ67" s="2"/>
      <c r="RSK67" s="2"/>
      <c r="RSL67" s="2"/>
      <c r="RSM67" s="2"/>
      <c r="RSN67" s="2"/>
      <c r="RSO67" s="2"/>
      <c r="RSP67" s="2"/>
      <c r="RSQ67" s="2"/>
      <c r="RSR67" s="2"/>
      <c r="RSS67" s="2"/>
      <c r="RST67" s="2"/>
      <c r="RSU67" s="2"/>
      <c r="RSV67" s="2"/>
      <c r="RSW67" s="2"/>
      <c r="RSX67" s="2"/>
      <c r="RSY67" s="2"/>
      <c r="RSZ67" s="2"/>
      <c r="RTA67" s="2"/>
      <c r="RTB67" s="2"/>
      <c r="RTC67" s="2"/>
      <c r="RTD67" s="2"/>
      <c r="RTE67" s="2"/>
      <c r="RTF67" s="2"/>
      <c r="RTG67" s="2"/>
      <c r="RTH67" s="2"/>
      <c r="RTI67" s="2"/>
      <c r="RTJ67" s="2"/>
      <c r="RTK67" s="2"/>
      <c r="RTL67" s="2"/>
      <c r="RTM67" s="2"/>
      <c r="RTN67" s="2"/>
      <c r="RTO67" s="2"/>
      <c r="RTP67" s="2"/>
      <c r="RTQ67" s="2"/>
      <c r="RTR67" s="2"/>
      <c r="RTS67" s="2"/>
      <c r="RTT67" s="2"/>
      <c r="RTU67" s="2"/>
      <c r="RTV67" s="2"/>
      <c r="RTW67" s="2"/>
      <c r="RTX67" s="2"/>
      <c r="RTY67" s="2"/>
      <c r="RTZ67" s="2"/>
      <c r="RUA67" s="2"/>
      <c r="RUB67" s="2"/>
      <c r="RUC67" s="2"/>
      <c r="RUD67" s="2"/>
      <c r="RUE67" s="2"/>
      <c r="RUF67" s="2"/>
      <c r="RUG67" s="2"/>
      <c r="RUH67" s="2"/>
      <c r="RUI67" s="2"/>
      <c r="RUJ67" s="2"/>
      <c r="RUK67" s="2"/>
      <c r="RUL67" s="2"/>
      <c r="RUM67" s="2"/>
      <c r="RUN67" s="2"/>
      <c r="RUO67" s="2"/>
      <c r="RUP67" s="2"/>
      <c r="RUQ67" s="2"/>
      <c r="RUR67" s="2"/>
      <c r="RUS67" s="2"/>
      <c r="RUT67" s="2"/>
      <c r="RUU67" s="2"/>
      <c r="RUV67" s="2"/>
      <c r="RUW67" s="2"/>
      <c r="RUX67" s="2"/>
      <c r="RUY67" s="2"/>
      <c r="RUZ67" s="2"/>
      <c r="RVA67" s="2"/>
      <c r="RVB67" s="2"/>
      <c r="RVC67" s="2"/>
      <c r="RVD67" s="2"/>
      <c r="RVE67" s="2"/>
      <c r="RVF67" s="2"/>
      <c r="RVG67" s="2"/>
      <c r="RVH67" s="2"/>
      <c r="RVI67" s="2"/>
      <c r="RVJ67" s="2"/>
      <c r="RVK67" s="2"/>
      <c r="RVL67" s="2"/>
      <c r="RVM67" s="2"/>
      <c r="RVN67" s="2"/>
      <c r="RVO67" s="2"/>
      <c r="RVP67" s="2"/>
      <c r="RVQ67" s="2"/>
      <c r="RVR67" s="2"/>
      <c r="RVS67" s="2"/>
      <c r="RVT67" s="2"/>
      <c r="RVU67" s="2"/>
      <c r="RVV67" s="2"/>
      <c r="RVW67" s="2"/>
      <c r="RVX67" s="2"/>
      <c r="RVY67" s="2"/>
      <c r="RVZ67" s="2"/>
      <c r="RWA67" s="2"/>
      <c r="RWB67" s="2"/>
      <c r="RWC67" s="2"/>
      <c r="RWD67" s="2"/>
      <c r="RWE67" s="2"/>
      <c r="RWF67" s="2"/>
      <c r="RWG67" s="2"/>
      <c r="RWH67" s="2"/>
      <c r="RWI67" s="2"/>
      <c r="RWJ67" s="2"/>
      <c r="RWK67" s="2"/>
      <c r="RWL67" s="2"/>
      <c r="RWM67" s="2"/>
      <c r="RWN67" s="2"/>
      <c r="RWO67" s="2"/>
      <c r="RWP67" s="2"/>
      <c r="RWQ67" s="2"/>
      <c r="RWR67" s="2"/>
      <c r="RWS67" s="2"/>
      <c r="RWT67" s="2"/>
      <c r="RWU67" s="2"/>
      <c r="RWV67" s="2"/>
      <c r="RWW67" s="2"/>
      <c r="RWX67" s="2"/>
      <c r="RWY67" s="2"/>
      <c r="RWZ67" s="2"/>
      <c r="RXA67" s="2"/>
      <c r="RXB67" s="2"/>
      <c r="RXC67" s="2"/>
      <c r="RXD67" s="2"/>
      <c r="RXE67" s="2"/>
      <c r="RXF67" s="2"/>
      <c r="RXG67" s="2"/>
      <c r="RXH67" s="2"/>
      <c r="RXI67" s="2"/>
      <c r="RXJ67" s="2"/>
      <c r="RXK67" s="2"/>
      <c r="RXL67" s="2"/>
      <c r="RXM67" s="2"/>
      <c r="RXN67" s="2"/>
      <c r="RXO67" s="2"/>
      <c r="RXP67" s="2"/>
      <c r="RXQ67" s="2"/>
      <c r="RXR67" s="2"/>
      <c r="RXS67" s="2"/>
      <c r="RXT67" s="2"/>
      <c r="RXU67" s="2"/>
      <c r="RXV67" s="2"/>
      <c r="RXW67" s="2"/>
      <c r="RXX67" s="2"/>
      <c r="RXY67" s="2"/>
      <c r="RXZ67" s="2"/>
      <c r="RYA67" s="2"/>
      <c r="RYB67" s="2"/>
      <c r="RYC67" s="2"/>
      <c r="RYD67" s="2"/>
      <c r="RYE67" s="2"/>
      <c r="RYF67" s="2"/>
      <c r="RYG67" s="2"/>
      <c r="RYH67" s="2"/>
      <c r="RYI67" s="2"/>
      <c r="RYJ67" s="2"/>
      <c r="RYK67" s="2"/>
      <c r="RYL67" s="2"/>
      <c r="RYM67" s="2"/>
      <c r="RYN67" s="2"/>
      <c r="RYO67" s="2"/>
      <c r="RYP67" s="2"/>
      <c r="RYQ67" s="2"/>
      <c r="RYR67" s="2"/>
      <c r="RYS67" s="2"/>
      <c r="RYT67" s="2"/>
      <c r="RYU67" s="2"/>
      <c r="RYV67" s="2"/>
      <c r="RYW67" s="2"/>
      <c r="RYX67" s="2"/>
      <c r="RYY67" s="2"/>
      <c r="RYZ67" s="2"/>
      <c r="RZA67" s="2"/>
      <c r="RZB67" s="2"/>
      <c r="RZC67" s="2"/>
      <c r="RZD67" s="2"/>
      <c r="RZE67" s="2"/>
      <c r="RZF67" s="2"/>
      <c r="RZG67" s="2"/>
      <c r="RZH67" s="2"/>
      <c r="RZI67" s="2"/>
      <c r="RZJ67" s="2"/>
      <c r="RZK67" s="2"/>
      <c r="RZL67" s="2"/>
      <c r="RZM67" s="2"/>
      <c r="RZN67" s="2"/>
      <c r="RZO67" s="2"/>
      <c r="RZP67" s="2"/>
      <c r="RZQ67" s="2"/>
      <c r="RZR67" s="2"/>
      <c r="RZS67" s="2"/>
      <c r="RZT67" s="2"/>
      <c r="RZU67" s="2"/>
      <c r="RZV67" s="2"/>
      <c r="RZW67" s="2"/>
      <c r="RZX67" s="2"/>
      <c r="RZY67" s="2"/>
      <c r="RZZ67" s="2"/>
      <c r="SAA67" s="2"/>
      <c r="SAB67" s="2"/>
      <c r="SAC67" s="2"/>
      <c r="SAD67" s="2"/>
      <c r="SAE67" s="2"/>
      <c r="SAF67" s="2"/>
      <c r="SAG67" s="2"/>
      <c r="SAH67" s="2"/>
      <c r="SAI67" s="2"/>
      <c r="SAJ67" s="2"/>
      <c r="SAK67" s="2"/>
      <c r="SAL67" s="2"/>
      <c r="SAM67" s="2"/>
      <c r="SAN67" s="2"/>
      <c r="SAO67" s="2"/>
      <c r="SAP67" s="2"/>
      <c r="SAQ67" s="2"/>
      <c r="SAR67" s="2"/>
      <c r="SAS67" s="2"/>
      <c r="SAT67" s="2"/>
      <c r="SAU67" s="2"/>
      <c r="SAV67" s="2"/>
      <c r="SAW67" s="2"/>
      <c r="SAX67" s="2"/>
      <c r="SAY67" s="2"/>
      <c r="SAZ67" s="2"/>
      <c r="SBA67" s="2"/>
      <c r="SBB67" s="2"/>
      <c r="SBC67" s="2"/>
      <c r="SBD67" s="2"/>
      <c r="SBE67" s="2"/>
      <c r="SBF67" s="2"/>
      <c r="SBG67" s="2"/>
      <c r="SBH67" s="2"/>
      <c r="SBI67" s="2"/>
      <c r="SBJ67" s="2"/>
      <c r="SBK67" s="2"/>
      <c r="SBL67" s="2"/>
      <c r="SBM67" s="2"/>
      <c r="SBN67" s="2"/>
      <c r="SBO67" s="2"/>
      <c r="SBP67" s="2"/>
      <c r="SBQ67" s="2"/>
      <c r="SBR67" s="2"/>
      <c r="SBS67" s="2"/>
      <c r="SBT67" s="2"/>
      <c r="SBU67" s="2"/>
      <c r="SBV67" s="2"/>
      <c r="SBW67" s="2"/>
      <c r="SBX67" s="2"/>
      <c r="SBY67" s="2"/>
      <c r="SBZ67" s="2"/>
      <c r="SCA67" s="2"/>
      <c r="SCB67" s="2"/>
      <c r="SCC67" s="2"/>
      <c r="SCD67" s="2"/>
      <c r="SCE67" s="2"/>
      <c r="SCF67" s="2"/>
      <c r="SCG67" s="2"/>
      <c r="SCH67" s="2"/>
      <c r="SCI67" s="2"/>
      <c r="SCJ67" s="2"/>
      <c r="SCK67" s="2"/>
      <c r="SCL67" s="2"/>
      <c r="SCM67" s="2"/>
      <c r="SCN67" s="2"/>
      <c r="SCO67" s="2"/>
      <c r="SCP67" s="2"/>
      <c r="SCQ67" s="2"/>
      <c r="SCR67" s="2"/>
      <c r="SCS67" s="2"/>
      <c r="SCT67" s="2"/>
      <c r="SCU67" s="2"/>
      <c r="SCV67" s="2"/>
      <c r="SCW67" s="2"/>
      <c r="SCX67" s="2"/>
      <c r="SCY67" s="2"/>
      <c r="SCZ67" s="2"/>
      <c r="SDA67" s="2"/>
      <c r="SDB67" s="2"/>
      <c r="SDC67" s="2"/>
      <c r="SDD67" s="2"/>
      <c r="SDE67" s="2"/>
      <c r="SDF67" s="2"/>
      <c r="SDG67" s="2"/>
      <c r="SDH67" s="2"/>
      <c r="SDI67" s="2"/>
      <c r="SDJ67" s="2"/>
      <c r="SDK67" s="2"/>
      <c r="SDL67" s="2"/>
      <c r="SDM67" s="2"/>
      <c r="SDN67" s="2"/>
      <c r="SDO67" s="2"/>
      <c r="SDP67" s="2"/>
      <c r="SDQ67" s="2"/>
      <c r="SDR67" s="2"/>
      <c r="SDS67" s="2"/>
      <c r="SDT67" s="2"/>
      <c r="SDU67" s="2"/>
      <c r="SDV67" s="2"/>
      <c r="SDW67" s="2"/>
      <c r="SDX67" s="2"/>
      <c r="SDY67" s="2"/>
      <c r="SDZ67" s="2"/>
      <c r="SEA67" s="2"/>
      <c r="SEB67" s="2"/>
      <c r="SEC67" s="2"/>
      <c r="SED67" s="2"/>
      <c r="SEE67" s="2"/>
      <c r="SEF67" s="2"/>
      <c r="SEG67" s="2"/>
      <c r="SEH67" s="2"/>
      <c r="SEI67" s="2"/>
      <c r="SEJ67" s="2"/>
      <c r="SEK67" s="2"/>
      <c r="SEL67" s="2"/>
      <c r="SEM67" s="2"/>
      <c r="SEN67" s="2"/>
      <c r="SEO67" s="2"/>
      <c r="SEP67" s="2"/>
      <c r="SEQ67" s="2"/>
      <c r="SER67" s="2"/>
      <c r="SES67" s="2"/>
      <c r="SET67" s="2"/>
      <c r="SEU67" s="2"/>
      <c r="SEV67" s="2"/>
      <c r="SEW67" s="2"/>
      <c r="SEX67" s="2"/>
      <c r="SEY67" s="2"/>
      <c r="SEZ67" s="2"/>
      <c r="SFA67" s="2"/>
      <c r="SFB67" s="2"/>
      <c r="SFC67" s="2"/>
      <c r="SFD67" s="2"/>
      <c r="SFE67" s="2"/>
      <c r="SFF67" s="2"/>
      <c r="SFG67" s="2"/>
      <c r="SFH67" s="2"/>
      <c r="SFI67" s="2"/>
      <c r="SFJ67" s="2"/>
      <c r="SFK67" s="2"/>
      <c r="SFL67" s="2"/>
      <c r="SFM67" s="2"/>
      <c r="SFN67" s="2"/>
      <c r="SFO67" s="2"/>
      <c r="SFP67" s="2"/>
      <c r="SFQ67" s="2"/>
      <c r="SFR67" s="2"/>
      <c r="SFS67" s="2"/>
      <c r="SFT67" s="2"/>
      <c r="SFU67" s="2"/>
      <c r="SFV67" s="2"/>
      <c r="SFW67" s="2"/>
      <c r="SFX67" s="2"/>
      <c r="SFY67" s="2"/>
      <c r="SFZ67" s="2"/>
      <c r="SGA67" s="2"/>
      <c r="SGB67" s="2"/>
      <c r="SGC67" s="2"/>
      <c r="SGD67" s="2"/>
      <c r="SGE67" s="2"/>
      <c r="SGF67" s="2"/>
      <c r="SGG67" s="2"/>
      <c r="SGH67" s="2"/>
      <c r="SGI67" s="2"/>
      <c r="SGJ67" s="2"/>
      <c r="SGK67" s="2"/>
      <c r="SGL67" s="2"/>
      <c r="SGM67" s="2"/>
      <c r="SGN67" s="2"/>
      <c r="SGO67" s="2"/>
      <c r="SGP67" s="2"/>
      <c r="SGQ67" s="2"/>
      <c r="SGR67" s="2"/>
      <c r="SGS67" s="2"/>
      <c r="SGT67" s="2"/>
      <c r="SGU67" s="2"/>
      <c r="SGV67" s="2"/>
      <c r="SGW67" s="2"/>
      <c r="SGX67" s="2"/>
      <c r="SGY67" s="2"/>
      <c r="SGZ67" s="2"/>
      <c r="SHA67" s="2"/>
      <c r="SHB67" s="2"/>
      <c r="SHC67" s="2"/>
      <c r="SHD67" s="2"/>
      <c r="SHE67" s="2"/>
      <c r="SHF67" s="2"/>
      <c r="SHG67" s="2"/>
      <c r="SHH67" s="2"/>
      <c r="SHI67" s="2"/>
      <c r="SHJ67" s="2"/>
      <c r="SHK67" s="2"/>
      <c r="SHL67" s="2"/>
      <c r="SHM67" s="2"/>
      <c r="SHN67" s="2"/>
      <c r="SHO67" s="2"/>
      <c r="SHP67" s="2"/>
      <c r="SHQ67" s="2"/>
      <c r="SHR67" s="2"/>
      <c r="SHS67" s="2"/>
      <c r="SHT67" s="2"/>
      <c r="SHU67" s="2"/>
      <c r="SHV67" s="2"/>
      <c r="SHW67" s="2"/>
      <c r="SHX67" s="2"/>
      <c r="SHY67" s="2"/>
      <c r="SHZ67" s="2"/>
      <c r="SIA67" s="2"/>
      <c r="SIB67" s="2"/>
      <c r="SIC67" s="2"/>
      <c r="SID67" s="2"/>
      <c r="SIE67" s="2"/>
      <c r="SIF67" s="2"/>
      <c r="SIG67" s="2"/>
      <c r="SIH67" s="2"/>
      <c r="SII67" s="2"/>
      <c r="SIJ67" s="2"/>
      <c r="SIK67" s="2"/>
      <c r="SIL67" s="2"/>
      <c r="SIM67" s="2"/>
      <c r="SIN67" s="2"/>
      <c r="SIO67" s="2"/>
      <c r="SIP67" s="2"/>
      <c r="SIQ67" s="2"/>
      <c r="SIR67" s="2"/>
      <c r="SIS67" s="2"/>
      <c r="SIT67" s="2"/>
      <c r="SIU67" s="2"/>
      <c r="SIV67" s="2"/>
      <c r="SIW67" s="2"/>
      <c r="SIX67" s="2"/>
      <c r="SIY67" s="2"/>
      <c r="SIZ67" s="2"/>
      <c r="SJA67" s="2"/>
      <c r="SJB67" s="2"/>
      <c r="SJC67" s="2"/>
      <c r="SJD67" s="2"/>
      <c r="SJE67" s="2"/>
      <c r="SJF67" s="2"/>
      <c r="SJG67" s="2"/>
      <c r="SJH67" s="2"/>
      <c r="SJI67" s="2"/>
      <c r="SJJ67" s="2"/>
      <c r="SJK67" s="2"/>
      <c r="SJL67" s="2"/>
      <c r="SJM67" s="2"/>
      <c r="SJN67" s="2"/>
      <c r="SJO67" s="2"/>
      <c r="SJP67" s="2"/>
      <c r="SJQ67" s="2"/>
      <c r="SJR67" s="2"/>
      <c r="SJS67" s="2"/>
      <c r="SJT67" s="2"/>
      <c r="SJU67" s="2"/>
      <c r="SJV67" s="2"/>
      <c r="SJW67" s="2"/>
      <c r="SJX67" s="2"/>
      <c r="SJY67" s="2"/>
      <c r="SJZ67" s="2"/>
      <c r="SKA67" s="2"/>
      <c r="SKB67" s="2"/>
      <c r="SKC67" s="2"/>
      <c r="SKD67" s="2"/>
      <c r="SKE67" s="2"/>
      <c r="SKF67" s="2"/>
      <c r="SKG67" s="2"/>
      <c r="SKH67" s="2"/>
      <c r="SKI67" s="2"/>
      <c r="SKJ67" s="2"/>
      <c r="SKK67" s="2"/>
      <c r="SKL67" s="2"/>
      <c r="SKM67" s="2"/>
      <c r="SKN67" s="2"/>
      <c r="SKO67" s="2"/>
      <c r="SKP67" s="2"/>
      <c r="SKQ67" s="2"/>
      <c r="SKR67" s="2"/>
      <c r="SKS67" s="2"/>
      <c r="SKT67" s="2"/>
      <c r="SKU67" s="2"/>
      <c r="SKV67" s="2"/>
      <c r="SKW67" s="2"/>
      <c r="SKX67" s="2"/>
      <c r="SKY67" s="2"/>
      <c r="SKZ67" s="2"/>
      <c r="SLA67" s="2"/>
      <c r="SLB67" s="2"/>
      <c r="SLC67" s="2"/>
      <c r="SLD67" s="2"/>
      <c r="SLE67" s="2"/>
      <c r="SLF67" s="2"/>
      <c r="SLG67" s="2"/>
      <c r="SLH67" s="2"/>
      <c r="SLI67" s="2"/>
      <c r="SLJ67" s="2"/>
      <c r="SLK67" s="2"/>
      <c r="SLL67" s="2"/>
      <c r="SLM67" s="2"/>
      <c r="SLN67" s="2"/>
      <c r="SLO67" s="2"/>
      <c r="SLP67" s="2"/>
      <c r="SLQ67" s="2"/>
      <c r="SLR67" s="2"/>
      <c r="SLS67" s="2"/>
      <c r="SLT67" s="2"/>
      <c r="SLU67" s="2"/>
      <c r="SLV67" s="2"/>
      <c r="SLW67" s="2"/>
      <c r="SLX67" s="2"/>
      <c r="SLY67" s="2"/>
      <c r="SLZ67" s="2"/>
      <c r="SMA67" s="2"/>
      <c r="SMB67" s="2"/>
      <c r="SMC67" s="2"/>
      <c r="SMD67" s="2"/>
      <c r="SME67" s="2"/>
      <c r="SMF67" s="2"/>
      <c r="SMG67" s="2"/>
      <c r="SMH67" s="2"/>
      <c r="SMI67" s="2"/>
      <c r="SMJ67" s="2"/>
      <c r="SMK67" s="2"/>
      <c r="SML67" s="2"/>
      <c r="SMM67" s="2"/>
      <c r="SMN67" s="2"/>
      <c r="SMO67" s="2"/>
      <c r="SMP67" s="2"/>
      <c r="SMQ67" s="2"/>
      <c r="SMR67" s="2"/>
      <c r="SMS67" s="2"/>
      <c r="SMT67" s="2"/>
      <c r="SMU67" s="2"/>
      <c r="SMV67" s="2"/>
      <c r="SMW67" s="2"/>
      <c r="SMX67" s="2"/>
      <c r="SMY67" s="2"/>
      <c r="SMZ67" s="2"/>
      <c r="SNA67" s="2"/>
      <c r="SNB67" s="2"/>
      <c r="SNC67" s="2"/>
      <c r="SND67" s="2"/>
      <c r="SNE67" s="2"/>
      <c r="SNF67" s="2"/>
      <c r="SNG67" s="2"/>
      <c r="SNH67" s="2"/>
      <c r="SNI67" s="2"/>
      <c r="SNJ67" s="2"/>
      <c r="SNK67" s="2"/>
      <c r="SNL67" s="2"/>
      <c r="SNM67" s="2"/>
      <c r="SNN67" s="2"/>
      <c r="SNO67" s="2"/>
      <c r="SNP67" s="2"/>
      <c r="SNQ67" s="2"/>
      <c r="SNR67" s="2"/>
      <c r="SNS67" s="2"/>
      <c r="SNT67" s="2"/>
      <c r="SNU67" s="2"/>
      <c r="SNV67" s="2"/>
      <c r="SNW67" s="2"/>
      <c r="SNX67" s="2"/>
      <c r="SNY67" s="2"/>
      <c r="SNZ67" s="2"/>
      <c r="SOA67" s="2"/>
      <c r="SOB67" s="2"/>
      <c r="SOC67" s="2"/>
      <c r="SOD67" s="2"/>
      <c r="SOE67" s="2"/>
      <c r="SOF67" s="2"/>
      <c r="SOG67" s="2"/>
      <c r="SOH67" s="2"/>
      <c r="SOI67" s="2"/>
      <c r="SOJ67" s="2"/>
      <c r="SOK67" s="2"/>
      <c r="SOL67" s="2"/>
      <c r="SOM67" s="2"/>
      <c r="SON67" s="2"/>
      <c r="SOO67" s="2"/>
      <c r="SOP67" s="2"/>
      <c r="SOQ67" s="2"/>
      <c r="SOR67" s="2"/>
      <c r="SOS67" s="2"/>
      <c r="SOT67" s="2"/>
      <c r="SOU67" s="2"/>
      <c r="SOV67" s="2"/>
      <c r="SOW67" s="2"/>
      <c r="SOX67" s="2"/>
      <c r="SOY67" s="2"/>
      <c r="SOZ67" s="2"/>
      <c r="SPA67" s="2"/>
      <c r="SPB67" s="2"/>
      <c r="SPC67" s="2"/>
      <c r="SPD67" s="2"/>
      <c r="SPE67" s="2"/>
      <c r="SPF67" s="2"/>
      <c r="SPG67" s="2"/>
      <c r="SPH67" s="2"/>
      <c r="SPI67" s="2"/>
      <c r="SPJ67" s="2"/>
      <c r="SPK67" s="2"/>
      <c r="SPL67" s="2"/>
      <c r="SPM67" s="2"/>
      <c r="SPN67" s="2"/>
      <c r="SPO67" s="2"/>
      <c r="SPP67" s="2"/>
      <c r="SPQ67" s="2"/>
      <c r="SPR67" s="2"/>
      <c r="SPS67" s="2"/>
      <c r="SPT67" s="2"/>
      <c r="SPU67" s="2"/>
      <c r="SPV67" s="2"/>
      <c r="SPW67" s="2"/>
      <c r="SPX67" s="2"/>
      <c r="SPY67" s="2"/>
      <c r="SPZ67" s="2"/>
      <c r="SQA67" s="2"/>
      <c r="SQB67" s="2"/>
      <c r="SQC67" s="2"/>
      <c r="SQD67" s="2"/>
      <c r="SQE67" s="2"/>
      <c r="SQF67" s="2"/>
      <c r="SQG67" s="2"/>
      <c r="SQH67" s="2"/>
      <c r="SQI67" s="2"/>
      <c r="SQJ67" s="2"/>
      <c r="SQK67" s="2"/>
      <c r="SQL67" s="2"/>
      <c r="SQM67" s="2"/>
      <c r="SQN67" s="2"/>
      <c r="SQO67" s="2"/>
      <c r="SQP67" s="2"/>
      <c r="SQQ67" s="2"/>
      <c r="SQR67" s="2"/>
      <c r="SQS67" s="2"/>
      <c r="SQT67" s="2"/>
      <c r="SQU67" s="2"/>
      <c r="SQV67" s="2"/>
      <c r="SQW67" s="2"/>
      <c r="SQX67" s="2"/>
      <c r="SQY67" s="2"/>
      <c r="SQZ67" s="2"/>
      <c r="SRA67" s="2"/>
      <c r="SRB67" s="2"/>
      <c r="SRC67" s="2"/>
      <c r="SRD67" s="2"/>
      <c r="SRE67" s="2"/>
      <c r="SRF67" s="2"/>
      <c r="SRG67" s="2"/>
      <c r="SRH67" s="2"/>
      <c r="SRI67" s="2"/>
      <c r="SRJ67" s="2"/>
      <c r="SRK67" s="2"/>
      <c r="SRL67" s="2"/>
      <c r="SRM67" s="2"/>
      <c r="SRN67" s="2"/>
      <c r="SRO67" s="2"/>
      <c r="SRP67" s="2"/>
      <c r="SRQ67" s="2"/>
      <c r="SRR67" s="2"/>
      <c r="SRS67" s="2"/>
      <c r="SRT67" s="2"/>
      <c r="SRU67" s="2"/>
      <c r="SRV67" s="2"/>
      <c r="SRW67" s="2"/>
      <c r="SRX67" s="2"/>
      <c r="SRY67" s="2"/>
      <c r="SRZ67" s="2"/>
      <c r="SSA67" s="2"/>
      <c r="SSB67" s="2"/>
      <c r="SSC67" s="2"/>
      <c r="SSD67" s="2"/>
      <c r="SSE67" s="2"/>
      <c r="SSF67" s="2"/>
      <c r="SSG67" s="2"/>
      <c r="SSH67" s="2"/>
      <c r="SSI67" s="2"/>
      <c r="SSJ67" s="2"/>
      <c r="SSK67" s="2"/>
      <c r="SSL67" s="2"/>
      <c r="SSM67" s="2"/>
      <c r="SSN67" s="2"/>
      <c r="SSO67" s="2"/>
      <c r="SSP67" s="2"/>
      <c r="SSQ67" s="2"/>
      <c r="SSR67" s="2"/>
      <c r="SSS67" s="2"/>
      <c r="SST67" s="2"/>
      <c r="SSU67" s="2"/>
      <c r="SSV67" s="2"/>
      <c r="SSW67" s="2"/>
      <c r="SSX67" s="2"/>
      <c r="SSY67" s="2"/>
      <c r="SSZ67" s="2"/>
      <c r="STA67" s="2"/>
      <c r="STB67" s="2"/>
      <c r="STC67" s="2"/>
      <c r="STD67" s="2"/>
      <c r="STE67" s="2"/>
      <c r="STF67" s="2"/>
      <c r="STG67" s="2"/>
      <c r="STH67" s="2"/>
      <c r="STI67" s="2"/>
      <c r="STJ67" s="2"/>
      <c r="STK67" s="2"/>
      <c r="STL67" s="2"/>
      <c r="STM67" s="2"/>
      <c r="STN67" s="2"/>
      <c r="STO67" s="2"/>
      <c r="STP67" s="2"/>
      <c r="STQ67" s="2"/>
      <c r="STR67" s="2"/>
      <c r="STS67" s="2"/>
      <c r="STT67" s="2"/>
      <c r="STU67" s="2"/>
      <c r="STV67" s="2"/>
      <c r="STW67" s="2"/>
      <c r="STX67" s="2"/>
      <c r="STY67" s="2"/>
      <c r="STZ67" s="2"/>
      <c r="SUA67" s="2"/>
      <c r="SUB67" s="2"/>
      <c r="SUC67" s="2"/>
      <c r="SUD67" s="2"/>
      <c r="SUE67" s="2"/>
      <c r="SUF67" s="2"/>
      <c r="SUG67" s="2"/>
      <c r="SUH67" s="2"/>
      <c r="SUI67" s="2"/>
      <c r="SUJ67" s="2"/>
      <c r="SUK67" s="2"/>
      <c r="SUL67" s="2"/>
      <c r="SUM67" s="2"/>
      <c r="SUN67" s="2"/>
      <c r="SUO67" s="2"/>
      <c r="SUP67" s="2"/>
      <c r="SUQ67" s="2"/>
      <c r="SUR67" s="2"/>
      <c r="SUS67" s="2"/>
      <c r="SUT67" s="2"/>
      <c r="SUU67" s="2"/>
      <c r="SUV67" s="2"/>
      <c r="SUW67" s="2"/>
      <c r="SUX67" s="2"/>
      <c r="SUY67" s="2"/>
      <c r="SUZ67" s="2"/>
      <c r="SVA67" s="2"/>
      <c r="SVB67" s="2"/>
      <c r="SVC67" s="2"/>
      <c r="SVD67" s="2"/>
      <c r="SVE67" s="2"/>
      <c r="SVF67" s="2"/>
      <c r="SVG67" s="2"/>
      <c r="SVH67" s="2"/>
      <c r="SVI67" s="2"/>
      <c r="SVJ67" s="2"/>
      <c r="SVK67" s="2"/>
      <c r="SVL67" s="2"/>
      <c r="SVM67" s="2"/>
      <c r="SVN67" s="2"/>
      <c r="SVO67" s="2"/>
      <c r="SVP67" s="2"/>
      <c r="SVQ67" s="2"/>
      <c r="SVR67" s="2"/>
      <c r="SVS67" s="2"/>
      <c r="SVT67" s="2"/>
      <c r="SVU67" s="2"/>
      <c r="SVV67" s="2"/>
      <c r="SVW67" s="2"/>
      <c r="SVX67" s="2"/>
      <c r="SVY67" s="2"/>
      <c r="SVZ67" s="2"/>
      <c r="SWA67" s="2"/>
      <c r="SWB67" s="2"/>
      <c r="SWC67" s="2"/>
      <c r="SWD67" s="2"/>
      <c r="SWE67" s="2"/>
      <c r="SWF67" s="2"/>
      <c r="SWG67" s="2"/>
      <c r="SWH67" s="2"/>
      <c r="SWI67" s="2"/>
      <c r="SWJ67" s="2"/>
      <c r="SWK67" s="2"/>
      <c r="SWL67" s="2"/>
      <c r="SWM67" s="2"/>
      <c r="SWN67" s="2"/>
      <c r="SWO67" s="2"/>
      <c r="SWP67" s="2"/>
      <c r="SWQ67" s="2"/>
      <c r="SWR67" s="2"/>
      <c r="SWS67" s="2"/>
      <c r="SWT67" s="2"/>
      <c r="SWU67" s="2"/>
      <c r="SWV67" s="2"/>
      <c r="SWW67" s="2"/>
      <c r="SWX67" s="2"/>
      <c r="SWY67" s="2"/>
      <c r="SWZ67" s="2"/>
      <c r="SXA67" s="2"/>
      <c r="SXB67" s="2"/>
      <c r="SXC67" s="2"/>
      <c r="SXD67" s="2"/>
      <c r="SXE67" s="2"/>
      <c r="SXF67" s="2"/>
      <c r="SXG67" s="2"/>
      <c r="SXH67" s="2"/>
      <c r="SXI67" s="2"/>
      <c r="SXJ67" s="2"/>
      <c r="SXK67" s="2"/>
      <c r="SXL67" s="2"/>
      <c r="SXM67" s="2"/>
      <c r="SXN67" s="2"/>
      <c r="SXO67" s="2"/>
      <c r="SXP67" s="2"/>
      <c r="SXQ67" s="2"/>
      <c r="SXR67" s="2"/>
      <c r="SXS67" s="2"/>
      <c r="SXT67" s="2"/>
      <c r="SXU67" s="2"/>
      <c r="SXV67" s="2"/>
      <c r="SXW67" s="2"/>
      <c r="SXX67" s="2"/>
      <c r="SXY67" s="2"/>
      <c r="SXZ67" s="2"/>
      <c r="SYA67" s="2"/>
      <c r="SYB67" s="2"/>
      <c r="SYC67" s="2"/>
      <c r="SYD67" s="2"/>
      <c r="SYE67" s="2"/>
      <c r="SYF67" s="2"/>
      <c r="SYG67" s="2"/>
      <c r="SYH67" s="2"/>
      <c r="SYI67" s="2"/>
      <c r="SYJ67" s="2"/>
      <c r="SYK67" s="2"/>
      <c r="SYL67" s="2"/>
      <c r="SYM67" s="2"/>
      <c r="SYN67" s="2"/>
      <c r="SYO67" s="2"/>
      <c r="SYP67" s="2"/>
      <c r="SYQ67" s="2"/>
      <c r="SYR67" s="2"/>
      <c r="SYS67" s="2"/>
      <c r="SYT67" s="2"/>
      <c r="SYU67" s="2"/>
      <c r="SYV67" s="2"/>
      <c r="SYW67" s="2"/>
      <c r="SYX67" s="2"/>
      <c r="SYY67" s="2"/>
      <c r="SYZ67" s="2"/>
      <c r="SZA67" s="2"/>
      <c r="SZB67" s="2"/>
      <c r="SZC67" s="2"/>
      <c r="SZD67" s="2"/>
      <c r="SZE67" s="2"/>
      <c r="SZF67" s="2"/>
      <c r="SZG67" s="2"/>
      <c r="SZH67" s="2"/>
      <c r="SZI67" s="2"/>
      <c r="SZJ67" s="2"/>
      <c r="SZK67" s="2"/>
      <c r="SZL67" s="2"/>
      <c r="SZM67" s="2"/>
      <c r="SZN67" s="2"/>
      <c r="SZO67" s="2"/>
      <c r="SZP67" s="2"/>
      <c r="SZQ67" s="2"/>
      <c r="SZR67" s="2"/>
      <c r="SZS67" s="2"/>
      <c r="SZT67" s="2"/>
      <c r="SZU67" s="2"/>
      <c r="SZV67" s="2"/>
      <c r="SZW67" s="2"/>
      <c r="SZX67" s="2"/>
      <c r="SZY67" s="2"/>
      <c r="SZZ67" s="2"/>
      <c r="TAA67" s="2"/>
      <c r="TAB67" s="2"/>
      <c r="TAC67" s="2"/>
      <c r="TAD67" s="2"/>
      <c r="TAE67" s="2"/>
      <c r="TAF67" s="2"/>
      <c r="TAG67" s="2"/>
      <c r="TAH67" s="2"/>
      <c r="TAI67" s="2"/>
      <c r="TAJ67" s="2"/>
      <c r="TAK67" s="2"/>
      <c r="TAL67" s="2"/>
      <c r="TAM67" s="2"/>
      <c r="TAN67" s="2"/>
      <c r="TAO67" s="2"/>
      <c r="TAP67" s="2"/>
      <c r="TAQ67" s="2"/>
      <c r="TAR67" s="2"/>
      <c r="TAS67" s="2"/>
      <c r="TAT67" s="2"/>
      <c r="TAU67" s="2"/>
      <c r="TAV67" s="2"/>
      <c r="TAW67" s="2"/>
      <c r="TAX67" s="2"/>
      <c r="TAY67" s="2"/>
      <c r="TAZ67" s="2"/>
      <c r="TBA67" s="2"/>
      <c r="TBB67" s="2"/>
      <c r="TBC67" s="2"/>
      <c r="TBD67" s="2"/>
      <c r="TBE67" s="2"/>
      <c r="TBF67" s="2"/>
      <c r="TBG67" s="2"/>
      <c r="TBH67" s="2"/>
      <c r="TBI67" s="2"/>
      <c r="TBJ67" s="2"/>
      <c r="TBK67" s="2"/>
      <c r="TBL67" s="2"/>
      <c r="TBM67" s="2"/>
      <c r="TBN67" s="2"/>
      <c r="TBO67" s="2"/>
      <c r="TBP67" s="2"/>
      <c r="TBQ67" s="2"/>
      <c r="TBR67" s="2"/>
      <c r="TBS67" s="2"/>
      <c r="TBT67" s="2"/>
      <c r="TBU67" s="2"/>
      <c r="TBV67" s="2"/>
      <c r="TBW67" s="2"/>
      <c r="TBX67" s="2"/>
      <c r="TBY67" s="2"/>
      <c r="TBZ67" s="2"/>
      <c r="TCA67" s="2"/>
      <c r="TCB67" s="2"/>
      <c r="TCC67" s="2"/>
      <c r="TCD67" s="2"/>
      <c r="TCE67" s="2"/>
      <c r="TCF67" s="2"/>
      <c r="TCG67" s="2"/>
      <c r="TCH67" s="2"/>
      <c r="TCI67" s="2"/>
      <c r="TCJ67" s="2"/>
      <c r="TCK67" s="2"/>
      <c r="TCL67" s="2"/>
      <c r="TCM67" s="2"/>
      <c r="TCN67" s="2"/>
      <c r="TCO67" s="2"/>
      <c r="TCP67" s="2"/>
      <c r="TCQ67" s="2"/>
      <c r="TCR67" s="2"/>
      <c r="TCS67" s="2"/>
      <c r="TCT67" s="2"/>
      <c r="TCU67" s="2"/>
      <c r="TCV67" s="2"/>
      <c r="TCW67" s="2"/>
      <c r="TCX67" s="2"/>
      <c r="TCY67" s="2"/>
      <c r="TCZ67" s="2"/>
      <c r="TDA67" s="2"/>
      <c r="TDB67" s="2"/>
      <c r="TDC67" s="2"/>
      <c r="TDD67" s="2"/>
      <c r="TDE67" s="2"/>
      <c r="TDF67" s="2"/>
      <c r="TDG67" s="2"/>
      <c r="TDH67" s="2"/>
      <c r="TDI67" s="2"/>
      <c r="TDJ67" s="2"/>
      <c r="TDK67" s="2"/>
      <c r="TDL67" s="2"/>
      <c r="TDM67" s="2"/>
      <c r="TDN67" s="2"/>
      <c r="TDO67" s="2"/>
      <c r="TDP67" s="2"/>
      <c r="TDQ67" s="2"/>
      <c r="TDR67" s="2"/>
      <c r="TDS67" s="2"/>
      <c r="TDT67" s="2"/>
      <c r="TDU67" s="2"/>
      <c r="TDV67" s="2"/>
      <c r="TDW67" s="2"/>
      <c r="TDX67" s="2"/>
      <c r="TDY67" s="2"/>
      <c r="TDZ67" s="2"/>
      <c r="TEA67" s="2"/>
      <c r="TEB67" s="2"/>
      <c r="TEC67" s="2"/>
      <c r="TED67" s="2"/>
      <c r="TEE67" s="2"/>
      <c r="TEF67" s="2"/>
      <c r="TEG67" s="2"/>
      <c r="TEH67" s="2"/>
      <c r="TEI67" s="2"/>
      <c r="TEJ67" s="2"/>
      <c r="TEK67" s="2"/>
      <c r="TEL67" s="2"/>
      <c r="TEM67" s="2"/>
      <c r="TEN67" s="2"/>
      <c r="TEO67" s="2"/>
      <c r="TEP67" s="2"/>
      <c r="TEQ67" s="2"/>
      <c r="TER67" s="2"/>
      <c r="TES67" s="2"/>
      <c r="TET67" s="2"/>
      <c r="TEU67" s="2"/>
      <c r="TEV67" s="2"/>
      <c r="TEW67" s="2"/>
      <c r="TEX67" s="2"/>
      <c r="TEY67" s="2"/>
      <c r="TEZ67" s="2"/>
      <c r="TFA67" s="2"/>
      <c r="TFB67" s="2"/>
      <c r="TFC67" s="2"/>
      <c r="TFD67" s="2"/>
      <c r="TFE67" s="2"/>
      <c r="TFF67" s="2"/>
      <c r="TFG67" s="2"/>
      <c r="TFH67" s="2"/>
      <c r="TFI67" s="2"/>
      <c r="TFJ67" s="2"/>
      <c r="TFK67" s="2"/>
      <c r="TFL67" s="2"/>
      <c r="TFM67" s="2"/>
      <c r="TFN67" s="2"/>
      <c r="TFO67" s="2"/>
      <c r="TFP67" s="2"/>
      <c r="TFQ67" s="2"/>
      <c r="TFR67" s="2"/>
      <c r="TFS67" s="2"/>
      <c r="TFT67" s="2"/>
      <c r="TFU67" s="2"/>
      <c r="TFV67" s="2"/>
      <c r="TFW67" s="2"/>
      <c r="TFX67" s="2"/>
      <c r="TFY67" s="2"/>
      <c r="TFZ67" s="2"/>
      <c r="TGA67" s="2"/>
      <c r="TGB67" s="2"/>
      <c r="TGC67" s="2"/>
      <c r="TGD67" s="2"/>
      <c r="TGE67" s="2"/>
      <c r="TGF67" s="2"/>
      <c r="TGG67" s="2"/>
      <c r="TGH67" s="2"/>
      <c r="TGI67" s="2"/>
      <c r="TGJ67" s="2"/>
      <c r="TGK67" s="2"/>
      <c r="TGL67" s="2"/>
      <c r="TGM67" s="2"/>
      <c r="TGN67" s="2"/>
      <c r="TGO67" s="2"/>
      <c r="TGP67" s="2"/>
      <c r="TGQ67" s="2"/>
      <c r="TGR67" s="2"/>
      <c r="TGS67" s="2"/>
      <c r="TGT67" s="2"/>
      <c r="TGU67" s="2"/>
      <c r="TGV67" s="2"/>
      <c r="TGW67" s="2"/>
      <c r="TGX67" s="2"/>
      <c r="TGY67" s="2"/>
      <c r="TGZ67" s="2"/>
      <c r="THA67" s="2"/>
      <c r="THB67" s="2"/>
      <c r="THC67" s="2"/>
      <c r="THD67" s="2"/>
      <c r="THE67" s="2"/>
      <c r="THF67" s="2"/>
      <c r="THG67" s="2"/>
      <c r="THH67" s="2"/>
      <c r="THI67" s="2"/>
      <c r="THJ67" s="2"/>
      <c r="THK67" s="2"/>
      <c r="THL67" s="2"/>
      <c r="THM67" s="2"/>
      <c r="THN67" s="2"/>
      <c r="THO67" s="2"/>
      <c r="THP67" s="2"/>
      <c r="THQ67" s="2"/>
      <c r="THR67" s="2"/>
      <c r="THS67" s="2"/>
      <c r="THT67" s="2"/>
      <c r="THU67" s="2"/>
      <c r="THV67" s="2"/>
      <c r="THW67" s="2"/>
      <c r="THX67" s="2"/>
      <c r="THY67" s="2"/>
      <c r="THZ67" s="2"/>
      <c r="TIA67" s="2"/>
      <c r="TIB67" s="2"/>
      <c r="TIC67" s="2"/>
      <c r="TID67" s="2"/>
      <c r="TIE67" s="2"/>
      <c r="TIF67" s="2"/>
      <c r="TIG67" s="2"/>
      <c r="TIH67" s="2"/>
      <c r="TII67" s="2"/>
      <c r="TIJ67" s="2"/>
      <c r="TIK67" s="2"/>
      <c r="TIL67" s="2"/>
      <c r="TIM67" s="2"/>
      <c r="TIN67" s="2"/>
      <c r="TIO67" s="2"/>
      <c r="TIP67" s="2"/>
      <c r="TIQ67" s="2"/>
      <c r="TIR67" s="2"/>
      <c r="TIS67" s="2"/>
      <c r="TIT67" s="2"/>
      <c r="TIU67" s="2"/>
      <c r="TIV67" s="2"/>
      <c r="TIW67" s="2"/>
      <c r="TIX67" s="2"/>
      <c r="TIY67" s="2"/>
      <c r="TIZ67" s="2"/>
      <c r="TJA67" s="2"/>
      <c r="TJB67" s="2"/>
      <c r="TJC67" s="2"/>
      <c r="TJD67" s="2"/>
      <c r="TJE67" s="2"/>
      <c r="TJF67" s="2"/>
      <c r="TJG67" s="2"/>
      <c r="TJH67" s="2"/>
      <c r="TJI67" s="2"/>
      <c r="TJJ67" s="2"/>
      <c r="TJK67" s="2"/>
      <c r="TJL67" s="2"/>
      <c r="TJM67" s="2"/>
      <c r="TJN67" s="2"/>
      <c r="TJO67" s="2"/>
      <c r="TJP67" s="2"/>
      <c r="TJQ67" s="2"/>
      <c r="TJR67" s="2"/>
      <c r="TJS67" s="2"/>
      <c r="TJT67" s="2"/>
      <c r="TJU67" s="2"/>
      <c r="TJV67" s="2"/>
      <c r="TJW67" s="2"/>
      <c r="TJX67" s="2"/>
      <c r="TJY67" s="2"/>
      <c r="TJZ67" s="2"/>
      <c r="TKA67" s="2"/>
      <c r="TKB67" s="2"/>
      <c r="TKC67" s="2"/>
      <c r="TKD67" s="2"/>
      <c r="TKE67" s="2"/>
      <c r="TKF67" s="2"/>
      <c r="TKG67" s="2"/>
      <c r="TKH67" s="2"/>
      <c r="TKI67" s="2"/>
      <c r="TKJ67" s="2"/>
      <c r="TKK67" s="2"/>
      <c r="TKL67" s="2"/>
      <c r="TKM67" s="2"/>
      <c r="TKN67" s="2"/>
      <c r="TKO67" s="2"/>
      <c r="TKP67" s="2"/>
      <c r="TKQ67" s="2"/>
      <c r="TKR67" s="2"/>
      <c r="TKS67" s="2"/>
      <c r="TKT67" s="2"/>
      <c r="TKU67" s="2"/>
      <c r="TKV67" s="2"/>
      <c r="TKW67" s="2"/>
      <c r="TKX67" s="2"/>
      <c r="TKY67" s="2"/>
      <c r="TKZ67" s="2"/>
      <c r="TLA67" s="2"/>
      <c r="TLB67" s="2"/>
      <c r="TLC67" s="2"/>
      <c r="TLD67" s="2"/>
      <c r="TLE67" s="2"/>
      <c r="TLF67" s="2"/>
      <c r="TLG67" s="2"/>
      <c r="TLH67" s="2"/>
      <c r="TLI67" s="2"/>
      <c r="TLJ67" s="2"/>
      <c r="TLK67" s="2"/>
      <c r="TLL67" s="2"/>
      <c r="TLM67" s="2"/>
      <c r="TLN67" s="2"/>
      <c r="TLO67" s="2"/>
      <c r="TLP67" s="2"/>
      <c r="TLQ67" s="2"/>
      <c r="TLR67" s="2"/>
      <c r="TLS67" s="2"/>
      <c r="TLT67" s="2"/>
      <c r="TLU67" s="2"/>
      <c r="TLV67" s="2"/>
      <c r="TLW67" s="2"/>
      <c r="TLX67" s="2"/>
      <c r="TLY67" s="2"/>
      <c r="TLZ67" s="2"/>
      <c r="TMA67" s="2"/>
      <c r="TMB67" s="2"/>
      <c r="TMC67" s="2"/>
      <c r="TMD67" s="2"/>
      <c r="TME67" s="2"/>
      <c r="TMF67" s="2"/>
      <c r="TMG67" s="2"/>
      <c r="TMH67" s="2"/>
      <c r="TMI67" s="2"/>
      <c r="TMJ67" s="2"/>
      <c r="TMK67" s="2"/>
      <c r="TML67" s="2"/>
      <c r="TMM67" s="2"/>
      <c r="TMN67" s="2"/>
      <c r="TMO67" s="2"/>
      <c r="TMP67" s="2"/>
      <c r="TMQ67" s="2"/>
      <c r="TMR67" s="2"/>
      <c r="TMS67" s="2"/>
      <c r="TMT67" s="2"/>
      <c r="TMU67" s="2"/>
      <c r="TMV67" s="2"/>
      <c r="TMW67" s="2"/>
      <c r="TMX67" s="2"/>
      <c r="TMY67" s="2"/>
      <c r="TMZ67" s="2"/>
      <c r="TNA67" s="2"/>
      <c r="TNB67" s="2"/>
      <c r="TNC67" s="2"/>
      <c r="TND67" s="2"/>
      <c r="TNE67" s="2"/>
      <c r="TNF67" s="2"/>
      <c r="TNG67" s="2"/>
      <c r="TNH67" s="2"/>
      <c r="TNI67" s="2"/>
      <c r="TNJ67" s="2"/>
      <c r="TNK67" s="2"/>
      <c r="TNL67" s="2"/>
      <c r="TNM67" s="2"/>
      <c r="TNN67" s="2"/>
      <c r="TNO67" s="2"/>
      <c r="TNP67" s="2"/>
      <c r="TNQ67" s="2"/>
      <c r="TNR67" s="2"/>
      <c r="TNS67" s="2"/>
      <c r="TNT67" s="2"/>
      <c r="TNU67" s="2"/>
      <c r="TNV67" s="2"/>
      <c r="TNW67" s="2"/>
      <c r="TNX67" s="2"/>
      <c r="TNY67" s="2"/>
      <c r="TNZ67" s="2"/>
      <c r="TOA67" s="2"/>
      <c r="TOB67" s="2"/>
      <c r="TOC67" s="2"/>
      <c r="TOD67" s="2"/>
      <c r="TOE67" s="2"/>
      <c r="TOF67" s="2"/>
      <c r="TOG67" s="2"/>
      <c r="TOH67" s="2"/>
      <c r="TOI67" s="2"/>
      <c r="TOJ67" s="2"/>
      <c r="TOK67" s="2"/>
      <c r="TOL67" s="2"/>
      <c r="TOM67" s="2"/>
      <c r="TON67" s="2"/>
      <c r="TOO67" s="2"/>
      <c r="TOP67" s="2"/>
      <c r="TOQ67" s="2"/>
      <c r="TOR67" s="2"/>
      <c r="TOS67" s="2"/>
      <c r="TOT67" s="2"/>
      <c r="TOU67" s="2"/>
      <c r="TOV67" s="2"/>
      <c r="TOW67" s="2"/>
      <c r="TOX67" s="2"/>
      <c r="TOY67" s="2"/>
      <c r="TOZ67" s="2"/>
      <c r="TPA67" s="2"/>
      <c r="TPB67" s="2"/>
      <c r="TPC67" s="2"/>
      <c r="TPD67" s="2"/>
      <c r="TPE67" s="2"/>
      <c r="TPF67" s="2"/>
      <c r="TPG67" s="2"/>
      <c r="TPH67" s="2"/>
      <c r="TPI67" s="2"/>
      <c r="TPJ67" s="2"/>
      <c r="TPK67" s="2"/>
      <c r="TPL67" s="2"/>
      <c r="TPM67" s="2"/>
      <c r="TPN67" s="2"/>
      <c r="TPO67" s="2"/>
      <c r="TPP67" s="2"/>
      <c r="TPQ67" s="2"/>
      <c r="TPR67" s="2"/>
      <c r="TPS67" s="2"/>
      <c r="TPT67" s="2"/>
      <c r="TPU67" s="2"/>
      <c r="TPV67" s="2"/>
      <c r="TPW67" s="2"/>
      <c r="TPX67" s="2"/>
      <c r="TPY67" s="2"/>
      <c r="TPZ67" s="2"/>
      <c r="TQA67" s="2"/>
      <c r="TQB67" s="2"/>
      <c r="TQC67" s="2"/>
      <c r="TQD67" s="2"/>
      <c r="TQE67" s="2"/>
      <c r="TQF67" s="2"/>
      <c r="TQG67" s="2"/>
      <c r="TQH67" s="2"/>
      <c r="TQI67" s="2"/>
      <c r="TQJ67" s="2"/>
      <c r="TQK67" s="2"/>
      <c r="TQL67" s="2"/>
      <c r="TQM67" s="2"/>
      <c r="TQN67" s="2"/>
      <c r="TQO67" s="2"/>
      <c r="TQP67" s="2"/>
      <c r="TQQ67" s="2"/>
      <c r="TQR67" s="2"/>
      <c r="TQS67" s="2"/>
      <c r="TQT67" s="2"/>
      <c r="TQU67" s="2"/>
      <c r="TQV67" s="2"/>
      <c r="TQW67" s="2"/>
      <c r="TQX67" s="2"/>
      <c r="TQY67" s="2"/>
      <c r="TQZ67" s="2"/>
      <c r="TRA67" s="2"/>
      <c r="TRB67" s="2"/>
      <c r="TRC67" s="2"/>
      <c r="TRD67" s="2"/>
      <c r="TRE67" s="2"/>
      <c r="TRF67" s="2"/>
      <c r="TRG67" s="2"/>
      <c r="TRH67" s="2"/>
      <c r="TRI67" s="2"/>
      <c r="TRJ67" s="2"/>
      <c r="TRK67" s="2"/>
      <c r="TRL67" s="2"/>
      <c r="TRM67" s="2"/>
      <c r="TRN67" s="2"/>
      <c r="TRO67" s="2"/>
      <c r="TRP67" s="2"/>
      <c r="TRQ67" s="2"/>
      <c r="TRR67" s="2"/>
      <c r="TRS67" s="2"/>
      <c r="TRT67" s="2"/>
      <c r="TRU67" s="2"/>
      <c r="TRV67" s="2"/>
      <c r="TRW67" s="2"/>
      <c r="TRX67" s="2"/>
      <c r="TRY67" s="2"/>
      <c r="TRZ67" s="2"/>
      <c r="TSA67" s="2"/>
      <c r="TSB67" s="2"/>
      <c r="TSC67" s="2"/>
      <c r="TSD67" s="2"/>
      <c r="TSE67" s="2"/>
      <c r="TSF67" s="2"/>
      <c r="TSG67" s="2"/>
      <c r="TSH67" s="2"/>
      <c r="TSI67" s="2"/>
      <c r="TSJ67" s="2"/>
      <c r="TSK67" s="2"/>
      <c r="TSL67" s="2"/>
      <c r="TSM67" s="2"/>
      <c r="TSN67" s="2"/>
      <c r="TSO67" s="2"/>
      <c r="TSP67" s="2"/>
      <c r="TSQ67" s="2"/>
      <c r="TSR67" s="2"/>
      <c r="TSS67" s="2"/>
      <c r="TST67" s="2"/>
      <c r="TSU67" s="2"/>
      <c r="TSV67" s="2"/>
      <c r="TSW67" s="2"/>
      <c r="TSX67" s="2"/>
      <c r="TSY67" s="2"/>
      <c r="TSZ67" s="2"/>
      <c r="TTA67" s="2"/>
      <c r="TTB67" s="2"/>
      <c r="TTC67" s="2"/>
      <c r="TTD67" s="2"/>
      <c r="TTE67" s="2"/>
      <c r="TTF67" s="2"/>
      <c r="TTG67" s="2"/>
      <c r="TTH67" s="2"/>
      <c r="TTI67" s="2"/>
      <c r="TTJ67" s="2"/>
      <c r="TTK67" s="2"/>
      <c r="TTL67" s="2"/>
      <c r="TTM67" s="2"/>
      <c r="TTN67" s="2"/>
      <c r="TTO67" s="2"/>
      <c r="TTP67" s="2"/>
      <c r="TTQ67" s="2"/>
      <c r="TTR67" s="2"/>
      <c r="TTS67" s="2"/>
      <c r="TTT67" s="2"/>
      <c r="TTU67" s="2"/>
      <c r="TTV67" s="2"/>
      <c r="TTW67" s="2"/>
      <c r="TTX67" s="2"/>
      <c r="TTY67" s="2"/>
      <c r="TTZ67" s="2"/>
      <c r="TUA67" s="2"/>
      <c r="TUB67" s="2"/>
      <c r="TUC67" s="2"/>
      <c r="TUD67" s="2"/>
      <c r="TUE67" s="2"/>
      <c r="TUF67" s="2"/>
      <c r="TUG67" s="2"/>
      <c r="TUH67" s="2"/>
      <c r="TUI67" s="2"/>
      <c r="TUJ67" s="2"/>
      <c r="TUK67" s="2"/>
      <c r="TUL67" s="2"/>
      <c r="TUM67" s="2"/>
      <c r="TUN67" s="2"/>
      <c r="TUO67" s="2"/>
      <c r="TUP67" s="2"/>
      <c r="TUQ67" s="2"/>
      <c r="TUR67" s="2"/>
      <c r="TUS67" s="2"/>
      <c r="TUT67" s="2"/>
      <c r="TUU67" s="2"/>
      <c r="TUV67" s="2"/>
      <c r="TUW67" s="2"/>
      <c r="TUX67" s="2"/>
      <c r="TUY67" s="2"/>
      <c r="TUZ67" s="2"/>
      <c r="TVA67" s="2"/>
      <c r="TVB67" s="2"/>
      <c r="TVC67" s="2"/>
      <c r="TVD67" s="2"/>
      <c r="TVE67" s="2"/>
      <c r="TVF67" s="2"/>
      <c r="TVG67" s="2"/>
      <c r="TVH67" s="2"/>
      <c r="TVI67" s="2"/>
      <c r="TVJ67" s="2"/>
      <c r="TVK67" s="2"/>
      <c r="TVL67" s="2"/>
      <c r="TVM67" s="2"/>
      <c r="TVN67" s="2"/>
      <c r="TVO67" s="2"/>
      <c r="TVP67" s="2"/>
      <c r="TVQ67" s="2"/>
      <c r="TVR67" s="2"/>
      <c r="TVS67" s="2"/>
      <c r="TVT67" s="2"/>
      <c r="TVU67" s="2"/>
      <c r="TVV67" s="2"/>
      <c r="TVW67" s="2"/>
      <c r="TVX67" s="2"/>
      <c r="TVY67" s="2"/>
      <c r="TVZ67" s="2"/>
      <c r="TWA67" s="2"/>
      <c r="TWB67" s="2"/>
      <c r="TWC67" s="2"/>
      <c r="TWD67" s="2"/>
      <c r="TWE67" s="2"/>
      <c r="TWF67" s="2"/>
      <c r="TWG67" s="2"/>
      <c r="TWH67" s="2"/>
      <c r="TWI67" s="2"/>
      <c r="TWJ67" s="2"/>
      <c r="TWK67" s="2"/>
      <c r="TWL67" s="2"/>
      <c r="TWM67" s="2"/>
      <c r="TWN67" s="2"/>
      <c r="TWO67" s="2"/>
      <c r="TWP67" s="2"/>
      <c r="TWQ67" s="2"/>
      <c r="TWR67" s="2"/>
      <c r="TWS67" s="2"/>
      <c r="TWT67" s="2"/>
      <c r="TWU67" s="2"/>
      <c r="TWV67" s="2"/>
      <c r="TWW67" s="2"/>
      <c r="TWX67" s="2"/>
      <c r="TWY67" s="2"/>
      <c r="TWZ67" s="2"/>
      <c r="TXA67" s="2"/>
      <c r="TXB67" s="2"/>
      <c r="TXC67" s="2"/>
      <c r="TXD67" s="2"/>
      <c r="TXE67" s="2"/>
      <c r="TXF67" s="2"/>
      <c r="TXG67" s="2"/>
      <c r="TXH67" s="2"/>
      <c r="TXI67" s="2"/>
      <c r="TXJ67" s="2"/>
      <c r="TXK67" s="2"/>
      <c r="TXL67" s="2"/>
      <c r="TXM67" s="2"/>
      <c r="TXN67" s="2"/>
      <c r="TXO67" s="2"/>
      <c r="TXP67" s="2"/>
      <c r="TXQ67" s="2"/>
      <c r="TXR67" s="2"/>
      <c r="TXS67" s="2"/>
      <c r="TXT67" s="2"/>
      <c r="TXU67" s="2"/>
      <c r="TXV67" s="2"/>
      <c r="TXW67" s="2"/>
      <c r="TXX67" s="2"/>
      <c r="TXY67" s="2"/>
      <c r="TXZ67" s="2"/>
      <c r="TYA67" s="2"/>
      <c r="TYB67" s="2"/>
      <c r="TYC67" s="2"/>
      <c r="TYD67" s="2"/>
      <c r="TYE67" s="2"/>
      <c r="TYF67" s="2"/>
      <c r="TYG67" s="2"/>
      <c r="TYH67" s="2"/>
      <c r="TYI67" s="2"/>
      <c r="TYJ67" s="2"/>
      <c r="TYK67" s="2"/>
      <c r="TYL67" s="2"/>
      <c r="TYM67" s="2"/>
      <c r="TYN67" s="2"/>
      <c r="TYO67" s="2"/>
      <c r="TYP67" s="2"/>
      <c r="TYQ67" s="2"/>
      <c r="TYR67" s="2"/>
      <c r="TYS67" s="2"/>
      <c r="TYT67" s="2"/>
      <c r="TYU67" s="2"/>
      <c r="TYV67" s="2"/>
      <c r="TYW67" s="2"/>
      <c r="TYX67" s="2"/>
      <c r="TYY67" s="2"/>
      <c r="TYZ67" s="2"/>
      <c r="TZA67" s="2"/>
      <c r="TZB67" s="2"/>
      <c r="TZC67" s="2"/>
      <c r="TZD67" s="2"/>
      <c r="TZE67" s="2"/>
      <c r="TZF67" s="2"/>
      <c r="TZG67" s="2"/>
      <c r="TZH67" s="2"/>
      <c r="TZI67" s="2"/>
      <c r="TZJ67" s="2"/>
      <c r="TZK67" s="2"/>
      <c r="TZL67" s="2"/>
      <c r="TZM67" s="2"/>
      <c r="TZN67" s="2"/>
      <c r="TZO67" s="2"/>
      <c r="TZP67" s="2"/>
      <c r="TZQ67" s="2"/>
      <c r="TZR67" s="2"/>
      <c r="TZS67" s="2"/>
      <c r="TZT67" s="2"/>
      <c r="TZU67" s="2"/>
      <c r="TZV67" s="2"/>
      <c r="TZW67" s="2"/>
      <c r="TZX67" s="2"/>
      <c r="TZY67" s="2"/>
      <c r="TZZ67" s="2"/>
      <c r="UAA67" s="2"/>
      <c r="UAB67" s="2"/>
      <c r="UAC67" s="2"/>
      <c r="UAD67" s="2"/>
      <c r="UAE67" s="2"/>
      <c r="UAF67" s="2"/>
      <c r="UAG67" s="2"/>
      <c r="UAH67" s="2"/>
      <c r="UAI67" s="2"/>
      <c r="UAJ67" s="2"/>
      <c r="UAK67" s="2"/>
      <c r="UAL67" s="2"/>
      <c r="UAM67" s="2"/>
      <c r="UAN67" s="2"/>
      <c r="UAO67" s="2"/>
      <c r="UAP67" s="2"/>
      <c r="UAQ67" s="2"/>
      <c r="UAR67" s="2"/>
      <c r="UAS67" s="2"/>
      <c r="UAT67" s="2"/>
      <c r="UAU67" s="2"/>
      <c r="UAV67" s="2"/>
      <c r="UAW67" s="2"/>
      <c r="UAX67" s="2"/>
      <c r="UAY67" s="2"/>
      <c r="UAZ67" s="2"/>
      <c r="UBA67" s="2"/>
      <c r="UBB67" s="2"/>
      <c r="UBC67" s="2"/>
      <c r="UBD67" s="2"/>
      <c r="UBE67" s="2"/>
      <c r="UBF67" s="2"/>
      <c r="UBG67" s="2"/>
      <c r="UBH67" s="2"/>
      <c r="UBI67" s="2"/>
      <c r="UBJ67" s="2"/>
      <c r="UBK67" s="2"/>
      <c r="UBL67" s="2"/>
      <c r="UBM67" s="2"/>
      <c r="UBN67" s="2"/>
      <c r="UBO67" s="2"/>
      <c r="UBP67" s="2"/>
      <c r="UBQ67" s="2"/>
      <c r="UBR67" s="2"/>
      <c r="UBS67" s="2"/>
      <c r="UBT67" s="2"/>
      <c r="UBU67" s="2"/>
      <c r="UBV67" s="2"/>
      <c r="UBW67" s="2"/>
      <c r="UBX67" s="2"/>
      <c r="UBY67" s="2"/>
      <c r="UBZ67" s="2"/>
      <c r="UCA67" s="2"/>
      <c r="UCB67" s="2"/>
      <c r="UCC67" s="2"/>
      <c r="UCD67" s="2"/>
      <c r="UCE67" s="2"/>
      <c r="UCF67" s="2"/>
      <c r="UCG67" s="2"/>
      <c r="UCH67" s="2"/>
      <c r="UCI67" s="2"/>
      <c r="UCJ67" s="2"/>
      <c r="UCK67" s="2"/>
      <c r="UCL67" s="2"/>
      <c r="UCM67" s="2"/>
      <c r="UCN67" s="2"/>
      <c r="UCO67" s="2"/>
      <c r="UCP67" s="2"/>
      <c r="UCQ67" s="2"/>
      <c r="UCR67" s="2"/>
      <c r="UCS67" s="2"/>
      <c r="UCT67" s="2"/>
      <c r="UCU67" s="2"/>
      <c r="UCV67" s="2"/>
      <c r="UCW67" s="2"/>
      <c r="UCX67" s="2"/>
      <c r="UCY67" s="2"/>
      <c r="UCZ67" s="2"/>
      <c r="UDA67" s="2"/>
      <c r="UDB67" s="2"/>
      <c r="UDC67" s="2"/>
      <c r="UDD67" s="2"/>
      <c r="UDE67" s="2"/>
      <c r="UDF67" s="2"/>
      <c r="UDG67" s="2"/>
      <c r="UDH67" s="2"/>
      <c r="UDI67" s="2"/>
      <c r="UDJ67" s="2"/>
      <c r="UDK67" s="2"/>
      <c r="UDL67" s="2"/>
      <c r="UDM67" s="2"/>
      <c r="UDN67" s="2"/>
      <c r="UDO67" s="2"/>
      <c r="UDP67" s="2"/>
      <c r="UDQ67" s="2"/>
      <c r="UDR67" s="2"/>
      <c r="UDS67" s="2"/>
      <c r="UDT67" s="2"/>
      <c r="UDU67" s="2"/>
      <c r="UDV67" s="2"/>
      <c r="UDW67" s="2"/>
      <c r="UDX67" s="2"/>
      <c r="UDY67" s="2"/>
      <c r="UDZ67" s="2"/>
      <c r="UEA67" s="2"/>
      <c r="UEB67" s="2"/>
      <c r="UEC67" s="2"/>
      <c r="UED67" s="2"/>
      <c r="UEE67" s="2"/>
      <c r="UEF67" s="2"/>
      <c r="UEG67" s="2"/>
      <c r="UEH67" s="2"/>
      <c r="UEI67" s="2"/>
      <c r="UEJ67" s="2"/>
      <c r="UEK67" s="2"/>
      <c r="UEL67" s="2"/>
      <c r="UEM67" s="2"/>
      <c r="UEN67" s="2"/>
      <c r="UEO67" s="2"/>
      <c r="UEP67" s="2"/>
      <c r="UEQ67" s="2"/>
      <c r="UER67" s="2"/>
      <c r="UES67" s="2"/>
      <c r="UET67" s="2"/>
      <c r="UEU67" s="2"/>
      <c r="UEV67" s="2"/>
      <c r="UEW67" s="2"/>
      <c r="UEX67" s="2"/>
      <c r="UEY67" s="2"/>
      <c r="UEZ67" s="2"/>
      <c r="UFA67" s="2"/>
      <c r="UFB67" s="2"/>
      <c r="UFC67" s="2"/>
      <c r="UFD67" s="2"/>
      <c r="UFE67" s="2"/>
      <c r="UFF67" s="2"/>
      <c r="UFG67" s="2"/>
      <c r="UFH67" s="2"/>
      <c r="UFI67" s="2"/>
      <c r="UFJ67" s="2"/>
      <c r="UFK67" s="2"/>
      <c r="UFL67" s="2"/>
      <c r="UFM67" s="2"/>
      <c r="UFN67" s="2"/>
      <c r="UFO67" s="2"/>
      <c r="UFP67" s="2"/>
      <c r="UFQ67" s="2"/>
      <c r="UFR67" s="2"/>
      <c r="UFS67" s="2"/>
      <c r="UFT67" s="2"/>
      <c r="UFU67" s="2"/>
      <c r="UFV67" s="2"/>
      <c r="UFW67" s="2"/>
      <c r="UFX67" s="2"/>
      <c r="UFY67" s="2"/>
      <c r="UFZ67" s="2"/>
      <c r="UGA67" s="2"/>
      <c r="UGB67" s="2"/>
      <c r="UGC67" s="2"/>
      <c r="UGD67" s="2"/>
      <c r="UGE67" s="2"/>
      <c r="UGF67" s="2"/>
      <c r="UGG67" s="2"/>
      <c r="UGH67" s="2"/>
      <c r="UGI67" s="2"/>
      <c r="UGJ67" s="2"/>
      <c r="UGK67" s="2"/>
      <c r="UGL67" s="2"/>
      <c r="UGM67" s="2"/>
      <c r="UGN67" s="2"/>
      <c r="UGO67" s="2"/>
      <c r="UGP67" s="2"/>
      <c r="UGQ67" s="2"/>
      <c r="UGR67" s="2"/>
      <c r="UGS67" s="2"/>
      <c r="UGT67" s="2"/>
      <c r="UGU67" s="2"/>
      <c r="UGV67" s="2"/>
      <c r="UGW67" s="2"/>
      <c r="UGX67" s="2"/>
      <c r="UGY67" s="2"/>
      <c r="UGZ67" s="2"/>
      <c r="UHA67" s="2"/>
      <c r="UHB67" s="2"/>
      <c r="UHC67" s="2"/>
      <c r="UHD67" s="2"/>
      <c r="UHE67" s="2"/>
      <c r="UHF67" s="2"/>
      <c r="UHG67" s="2"/>
      <c r="UHH67" s="2"/>
      <c r="UHI67" s="2"/>
      <c r="UHJ67" s="2"/>
      <c r="UHK67" s="2"/>
      <c r="UHL67" s="2"/>
      <c r="UHM67" s="2"/>
      <c r="UHN67" s="2"/>
      <c r="UHO67" s="2"/>
      <c r="UHP67" s="2"/>
      <c r="UHQ67" s="2"/>
      <c r="UHR67" s="2"/>
      <c r="UHS67" s="2"/>
      <c r="UHT67" s="2"/>
      <c r="UHU67" s="2"/>
      <c r="UHV67" s="2"/>
      <c r="UHW67" s="2"/>
      <c r="UHX67" s="2"/>
      <c r="UHY67" s="2"/>
      <c r="UHZ67" s="2"/>
      <c r="UIA67" s="2"/>
      <c r="UIB67" s="2"/>
      <c r="UIC67" s="2"/>
      <c r="UID67" s="2"/>
      <c r="UIE67" s="2"/>
      <c r="UIF67" s="2"/>
      <c r="UIG67" s="2"/>
      <c r="UIH67" s="2"/>
      <c r="UII67" s="2"/>
      <c r="UIJ67" s="2"/>
      <c r="UIK67" s="2"/>
      <c r="UIL67" s="2"/>
      <c r="UIM67" s="2"/>
      <c r="UIN67" s="2"/>
      <c r="UIO67" s="2"/>
      <c r="UIP67" s="2"/>
      <c r="UIQ67" s="2"/>
      <c r="UIR67" s="2"/>
      <c r="UIS67" s="2"/>
      <c r="UIT67" s="2"/>
      <c r="UIU67" s="2"/>
      <c r="UIV67" s="2"/>
      <c r="UIW67" s="2"/>
      <c r="UIX67" s="2"/>
      <c r="UIY67" s="2"/>
      <c r="UIZ67" s="2"/>
      <c r="UJA67" s="2"/>
      <c r="UJB67" s="2"/>
      <c r="UJC67" s="2"/>
      <c r="UJD67" s="2"/>
      <c r="UJE67" s="2"/>
      <c r="UJF67" s="2"/>
      <c r="UJG67" s="2"/>
      <c r="UJH67" s="2"/>
      <c r="UJI67" s="2"/>
      <c r="UJJ67" s="2"/>
      <c r="UJK67" s="2"/>
      <c r="UJL67" s="2"/>
      <c r="UJM67" s="2"/>
      <c r="UJN67" s="2"/>
      <c r="UJO67" s="2"/>
      <c r="UJP67" s="2"/>
      <c r="UJQ67" s="2"/>
      <c r="UJR67" s="2"/>
      <c r="UJS67" s="2"/>
      <c r="UJT67" s="2"/>
      <c r="UJU67" s="2"/>
      <c r="UJV67" s="2"/>
      <c r="UJW67" s="2"/>
      <c r="UJX67" s="2"/>
      <c r="UJY67" s="2"/>
      <c r="UJZ67" s="2"/>
      <c r="UKA67" s="2"/>
      <c r="UKB67" s="2"/>
      <c r="UKC67" s="2"/>
      <c r="UKD67" s="2"/>
      <c r="UKE67" s="2"/>
      <c r="UKF67" s="2"/>
      <c r="UKG67" s="2"/>
      <c r="UKH67" s="2"/>
      <c r="UKI67" s="2"/>
      <c r="UKJ67" s="2"/>
      <c r="UKK67" s="2"/>
      <c r="UKL67" s="2"/>
      <c r="UKM67" s="2"/>
      <c r="UKN67" s="2"/>
      <c r="UKO67" s="2"/>
      <c r="UKP67" s="2"/>
      <c r="UKQ67" s="2"/>
      <c r="UKR67" s="2"/>
      <c r="UKS67" s="2"/>
      <c r="UKT67" s="2"/>
      <c r="UKU67" s="2"/>
      <c r="UKV67" s="2"/>
      <c r="UKW67" s="2"/>
      <c r="UKX67" s="2"/>
      <c r="UKY67" s="2"/>
      <c r="UKZ67" s="2"/>
      <c r="ULA67" s="2"/>
      <c r="ULB67" s="2"/>
      <c r="ULC67" s="2"/>
      <c r="ULD67" s="2"/>
      <c r="ULE67" s="2"/>
      <c r="ULF67" s="2"/>
      <c r="ULG67" s="2"/>
      <c r="ULH67" s="2"/>
      <c r="ULI67" s="2"/>
      <c r="ULJ67" s="2"/>
      <c r="ULK67" s="2"/>
      <c r="ULL67" s="2"/>
      <c r="ULM67" s="2"/>
      <c r="ULN67" s="2"/>
      <c r="ULO67" s="2"/>
      <c r="ULP67" s="2"/>
      <c r="ULQ67" s="2"/>
      <c r="ULR67" s="2"/>
      <c r="ULS67" s="2"/>
      <c r="ULT67" s="2"/>
      <c r="ULU67" s="2"/>
      <c r="ULV67" s="2"/>
      <c r="ULW67" s="2"/>
      <c r="ULX67" s="2"/>
      <c r="ULY67" s="2"/>
      <c r="ULZ67" s="2"/>
      <c r="UMA67" s="2"/>
      <c r="UMB67" s="2"/>
      <c r="UMC67" s="2"/>
      <c r="UMD67" s="2"/>
      <c r="UME67" s="2"/>
      <c r="UMF67" s="2"/>
      <c r="UMG67" s="2"/>
      <c r="UMH67" s="2"/>
      <c r="UMI67" s="2"/>
      <c r="UMJ67" s="2"/>
      <c r="UMK67" s="2"/>
      <c r="UML67" s="2"/>
      <c r="UMM67" s="2"/>
      <c r="UMN67" s="2"/>
      <c r="UMO67" s="2"/>
      <c r="UMP67" s="2"/>
      <c r="UMQ67" s="2"/>
      <c r="UMR67" s="2"/>
      <c r="UMS67" s="2"/>
      <c r="UMT67" s="2"/>
      <c r="UMU67" s="2"/>
      <c r="UMV67" s="2"/>
      <c r="UMW67" s="2"/>
      <c r="UMX67" s="2"/>
      <c r="UMY67" s="2"/>
      <c r="UMZ67" s="2"/>
      <c r="UNA67" s="2"/>
      <c r="UNB67" s="2"/>
      <c r="UNC67" s="2"/>
      <c r="UND67" s="2"/>
      <c r="UNE67" s="2"/>
      <c r="UNF67" s="2"/>
      <c r="UNG67" s="2"/>
      <c r="UNH67" s="2"/>
      <c r="UNI67" s="2"/>
      <c r="UNJ67" s="2"/>
      <c r="UNK67" s="2"/>
      <c r="UNL67" s="2"/>
      <c r="UNM67" s="2"/>
      <c r="UNN67" s="2"/>
      <c r="UNO67" s="2"/>
      <c r="UNP67" s="2"/>
      <c r="UNQ67" s="2"/>
      <c r="UNR67" s="2"/>
      <c r="UNS67" s="2"/>
      <c r="UNT67" s="2"/>
      <c r="UNU67" s="2"/>
      <c r="UNV67" s="2"/>
      <c r="UNW67" s="2"/>
      <c r="UNX67" s="2"/>
      <c r="UNY67" s="2"/>
      <c r="UNZ67" s="2"/>
      <c r="UOA67" s="2"/>
      <c r="UOB67" s="2"/>
      <c r="UOC67" s="2"/>
      <c r="UOD67" s="2"/>
      <c r="UOE67" s="2"/>
      <c r="UOF67" s="2"/>
      <c r="UOG67" s="2"/>
      <c r="UOH67" s="2"/>
      <c r="UOI67" s="2"/>
      <c r="UOJ67" s="2"/>
      <c r="UOK67" s="2"/>
      <c r="UOL67" s="2"/>
      <c r="UOM67" s="2"/>
      <c r="UON67" s="2"/>
      <c r="UOO67" s="2"/>
      <c r="UOP67" s="2"/>
      <c r="UOQ67" s="2"/>
      <c r="UOR67" s="2"/>
      <c r="UOS67" s="2"/>
      <c r="UOT67" s="2"/>
      <c r="UOU67" s="2"/>
      <c r="UOV67" s="2"/>
      <c r="UOW67" s="2"/>
      <c r="UOX67" s="2"/>
      <c r="UOY67" s="2"/>
      <c r="UOZ67" s="2"/>
      <c r="UPA67" s="2"/>
      <c r="UPB67" s="2"/>
      <c r="UPC67" s="2"/>
      <c r="UPD67" s="2"/>
      <c r="UPE67" s="2"/>
      <c r="UPF67" s="2"/>
      <c r="UPG67" s="2"/>
      <c r="UPH67" s="2"/>
      <c r="UPI67" s="2"/>
      <c r="UPJ67" s="2"/>
      <c r="UPK67" s="2"/>
      <c r="UPL67" s="2"/>
      <c r="UPM67" s="2"/>
      <c r="UPN67" s="2"/>
      <c r="UPO67" s="2"/>
      <c r="UPP67" s="2"/>
      <c r="UPQ67" s="2"/>
      <c r="UPR67" s="2"/>
      <c r="UPS67" s="2"/>
      <c r="UPT67" s="2"/>
      <c r="UPU67" s="2"/>
      <c r="UPV67" s="2"/>
      <c r="UPW67" s="2"/>
      <c r="UPX67" s="2"/>
      <c r="UPY67" s="2"/>
      <c r="UPZ67" s="2"/>
      <c r="UQA67" s="2"/>
      <c r="UQB67" s="2"/>
      <c r="UQC67" s="2"/>
      <c r="UQD67" s="2"/>
      <c r="UQE67" s="2"/>
      <c r="UQF67" s="2"/>
      <c r="UQG67" s="2"/>
      <c r="UQH67" s="2"/>
      <c r="UQI67" s="2"/>
      <c r="UQJ67" s="2"/>
      <c r="UQK67" s="2"/>
      <c r="UQL67" s="2"/>
      <c r="UQM67" s="2"/>
      <c r="UQN67" s="2"/>
      <c r="UQO67" s="2"/>
      <c r="UQP67" s="2"/>
      <c r="UQQ67" s="2"/>
      <c r="UQR67" s="2"/>
      <c r="UQS67" s="2"/>
      <c r="UQT67" s="2"/>
      <c r="UQU67" s="2"/>
      <c r="UQV67" s="2"/>
      <c r="UQW67" s="2"/>
      <c r="UQX67" s="2"/>
      <c r="UQY67" s="2"/>
      <c r="UQZ67" s="2"/>
      <c r="URA67" s="2"/>
      <c r="URB67" s="2"/>
      <c r="URC67" s="2"/>
      <c r="URD67" s="2"/>
      <c r="URE67" s="2"/>
      <c r="URF67" s="2"/>
      <c r="URG67" s="2"/>
      <c r="URH67" s="2"/>
      <c r="URI67" s="2"/>
      <c r="URJ67" s="2"/>
      <c r="URK67" s="2"/>
      <c r="URL67" s="2"/>
      <c r="URM67" s="2"/>
      <c r="URN67" s="2"/>
      <c r="URO67" s="2"/>
      <c r="URP67" s="2"/>
      <c r="URQ67" s="2"/>
      <c r="URR67" s="2"/>
      <c r="URS67" s="2"/>
      <c r="URT67" s="2"/>
      <c r="URU67" s="2"/>
      <c r="URV67" s="2"/>
      <c r="URW67" s="2"/>
      <c r="URX67" s="2"/>
      <c r="URY67" s="2"/>
      <c r="URZ67" s="2"/>
      <c r="USA67" s="2"/>
      <c r="USB67" s="2"/>
      <c r="USC67" s="2"/>
      <c r="USD67" s="2"/>
      <c r="USE67" s="2"/>
      <c r="USF67" s="2"/>
      <c r="USG67" s="2"/>
      <c r="USH67" s="2"/>
      <c r="USI67" s="2"/>
      <c r="USJ67" s="2"/>
      <c r="USK67" s="2"/>
      <c r="USL67" s="2"/>
      <c r="USM67" s="2"/>
      <c r="USN67" s="2"/>
      <c r="USO67" s="2"/>
      <c r="USP67" s="2"/>
      <c r="USQ67" s="2"/>
      <c r="USR67" s="2"/>
      <c r="USS67" s="2"/>
      <c r="UST67" s="2"/>
      <c r="USU67" s="2"/>
      <c r="USV67" s="2"/>
      <c r="USW67" s="2"/>
      <c r="USX67" s="2"/>
      <c r="USY67" s="2"/>
      <c r="USZ67" s="2"/>
      <c r="UTA67" s="2"/>
      <c r="UTB67" s="2"/>
      <c r="UTC67" s="2"/>
      <c r="UTD67" s="2"/>
      <c r="UTE67" s="2"/>
      <c r="UTF67" s="2"/>
      <c r="UTG67" s="2"/>
      <c r="UTH67" s="2"/>
      <c r="UTI67" s="2"/>
      <c r="UTJ67" s="2"/>
      <c r="UTK67" s="2"/>
      <c r="UTL67" s="2"/>
      <c r="UTM67" s="2"/>
      <c r="UTN67" s="2"/>
      <c r="UTO67" s="2"/>
      <c r="UTP67" s="2"/>
      <c r="UTQ67" s="2"/>
      <c r="UTR67" s="2"/>
      <c r="UTS67" s="2"/>
      <c r="UTT67" s="2"/>
      <c r="UTU67" s="2"/>
      <c r="UTV67" s="2"/>
      <c r="UTW67" s="2"/>
      <c r="UTX67" s="2"/>
      <c r="UTY67" s="2"/>
      <c r="UTZ67" s="2"/>
      <c r="UUA67" s="2"/>
      <c r="UUB67" s="2"/>
      <c r="UUC67" s="2"/>
      <c r="UUD67" s="2"/>
      <c r="UUE67" s="2"/>
      <c r="UUF67" s="2"/>
      <c r="UUG67" s="2"/>
      <c r="UUH67" s="2"/>
      <c r="UUI67" s="2"/>
      <c r="UUJ67" s="2"/>
      <c r="UUK67" s="2"/>
      <c r="UUL67" s="2"/>
      <c r="UUM67" s="2"/>
      <c r="UUN67" s="2"/>
      <c r="UUO67" s="2"/>
      <c r="UUP67" s="2"/>
      <c r="UUQ67" s="2"/>
      <c r="UUR67" s="2"/>
      <c r="UUS67" s="2"/>
      <c r="UUT67" s="2"/>
      <c r="UUU67" s="2"/>
      <c r="UUV67" s="2"/>
      <c r="UUW67" s="2"/>
      <c r="UUX67" s="2"/>
      <c r="UUY67" s="2"/>
      <c r="UUZ67" s="2"/>
      <c r="UVA67" s="2"/>
      <c r="UVB67" s="2"/>
      <c r="UVC67" s="2"/>
      <c r="UVD67" s="2"/>
      <c r="UVE67" s="2"/>
      <c r="UVF67" s="2"/>
      <c r="UVG67" s="2"/>
      <c r="UVH67" s="2"/>
      <c r="UVI67" s="2"/>
      <c r="UVJ67" s="2"/>
      <c r="UVK67" s="2"/>
      <c r="UVL67" s="2"/>
      <c r="UVM67" s="2"/>
      <c r="UVN67" s="2"/>
      <c r="UVO67" s="2"/>
      <c r="UVP67" s="2"/>
      <c r="UVQ67" s="2"/>
      <c r="UVR67" s="2"/>
      <c r="UVS67" s="2"/>
      <c r="UVT67" s="2"/>
      <c r="UVU67" s="2"/>
      <c r="UVV67" s="2"/>
      <c r="UVW67" s="2"/>
      <c r="UVX67" s="2"/>
      <c r="UVY67" s="2"/>
      <c r="UVZ67" s="2"/>
      <c r="UWA67" s="2"/>
      <c r="UWB67" s="2"/>
      <c r="UWC67" s="2"/>
      <c r="UWD67" s="2"/>
      <c r="UWE67" s="2"/>
      <c r="UWF67" s="2"/>
      <c r="UWG67" s="2"/>
      <c r="UWH67" s="2"/>
      <c r="UWI67" s="2"/>
      <c r="UWJ67" s="2"/>
      <c r="UWK67" s="2"/>
      <c r="UWL67" s="2"/>
      <c r="UWM67" s="2"/>
      <c r="UWN67" s="2"/>
      <c r="UWO67" s="2"/>
      <c r="UWP67" s="2"/>
      <c r="UWQ67" s="2"/>
      <c r="UWR67" s="2"/>
      <c r="UWS67" s="2"/>
      <c r="UWT67" s="2"/>
      <c r="UWU67" s="2"/>
      <c r="UWV67" s="2"/>
      <c r="UWW67" s="2"/>
      <c r="UWX67" s="2"/>
      <c r="UWY67" s="2"/>
      <c r="UWZ67" s="2"/>
      <c r="UXA67" s="2"/>
      <c r="UXB67" s="2"/>
      <c r="UXC67" s="2"/>
      <c r="UXD67" s="2"/>
      <c r="UXE67" s="2"/>
      <c r="UXF67" s="2"/>
      <c r="UXG67" s="2"/>
      <c r="UXH67" s="2"/>
      <c r="UXI67" s="2"/>
      <c r="UXJ67" s="2"/>
      <c r="UXK67" s="2"/>
      <c r="UXL67" s="2"/>
      <c r="UXM67" s="2"/>
      <c r="UXN67" s="2"/>
      <c r="UXO67" s="2"/>
      <c r="UXP67" s="2"/>
      <c r="UXQ67" s="2"/>
      <c r="UXR67" s="2"/>
      <c r="UXS67" s="2"/>
      <c r="UXT67" s="2"/>
      <c r="UXU67" s="2"/>
      <c r="UXV67" s="2"/>
      <c r="UXW67" s="2"/>
      <c r="UXX67" s="2"/>
      <c r="UXY67" s="2"/>
      <c r="UXZ67" s="2"/>
      <c r="UYA67" s="2"/>
      <c r="UYB67" s="2"/>
      <c r="UYC67" s="2"/>
      <c r="UYD67" s="2"/>
      <c r="UYE67" s="2"/>
      <c r="UYF67" s="2"/>
      <c r="UYG67" s="2"/>
      <c r="UYH67" s="2"/>
      <c r="UYI67" s="2"/>
      <c r="UYJ67" s="2"/>
      <c r="UYK67" s="2"/>
      <c r="UYL67" s="2"/>
      <c r="UYM67" s="2"/>
      <c r="UYN67" s="2"/>
      <c r="UYO67" s="2"/>
      <c r="UYP67" s="2"/>
      <c r="UYQ67" s="2"/>
      <c r="UYR67" s="2"/>
      <c r="UYS67" s="2"/>
      <c r="UYT67" s="2"/>
      <c r="UYU67" s="2"/>
      <c r="UYV67" s="2"/>
      <c r="UYW67" s="2"/>
      <c r="UYX67" s="2"/>
      <c r="UYY67" s="2"/>
      <c r="UYZ67" s="2"/>
      <c r="UZA67" s="2"/>
      <c r="UZB67" s="2"/>
      <c r="UZC67" s="2"/>
      <c r="UZD67" s="2"/>
      <c r="UZE67" s="2"/>
      <c r="UZF67" s="2"/>
      <c r="UZG67" s="2"/>
      <c r="UZH67" s="2"/>
      <c r="UZI67" s="2"/>
      <c r="UZJ67" s="2"/>
      <c r="UZK67" s="2"/>
      <c r="UZL67" s="2"/>
      <c r="UZM67" s="2"/>
      <c r="UZN67" s="2"/>
      <c r="UZO67" s="2"/>
      <c r="UZP67" s="2"/>
      <c r="UZQ67" s="2"/>
      <c r="UZR67" s="2"/>
      <c r="UZS67" s="2"/>
      <c r="UZT67" s="2"/>
      <c r="UZU67" s="2"/>
      <c r="UZV67" s="2"/>
      <c r="UZW67" s="2"/>
      <c r="UZX67" s="2"/>
      <c r="UZY67" s="2"/>
      <c r="UZZ67" s="2"/>
      <c r="VAA67" s="2"/>
      <c r="VAB67" s="2"/>
      <c r="VAC67" s="2"/>
      <c r="VAD67" s="2"/>
      <c r="VAE67" s="2"/>
      <c r="VAF67" s="2"/>
      <c r="VAG67" s="2"/>
      <c r="VAH67" s="2"/>
      <c r="VAI67" s="2"/>
      <c r="VAJ67" s="2"/>
      <c r="VAK67" s="2"/>
      <c r="VAL67" s="2"/>
      <c r="VAM67" s="2"/>
      <c r="VAN67" s="2"/>
      <c r="VAO67" s="2"/>
      <c r="VAP67" s="2"/>
      <c r="VAQ67" s="2"/>
      <c r="VAR67" s="2"/>
      <c r="VAS67" s="2"/>
      <c r="VAT67" s="2"/>
      <c r="VAU67" s="2"/>
      <c r="VAV67" s="2"/>
      <c r="VAW67" s="2"/>
      <c r="VAX67" s="2"/>
      <c r="VAY67" s="2"/>
      <c r="VAZ67" s="2"/>
      <c r="VBA67" s="2"/>
      <c r="VBB67" s="2"/>
      <c r="VBC67" s="2"/>
      <c r="VBD67" s="2"/>
      <c r="VBE67" s="2"/>
      <c r="VBF67" s="2"/>
      <c r="VBG67" s="2"/>
      <c r="VBH67" s="2"/>
      <c r="VBI67" s="2"/>
      <c r="VBJ67" s="2"/>
      <c r="VBK67" s="2"/>
      <c r="VBL67" s="2"/>
      <c r="VBM67" s="2"/>
      <c r="VBN67" s="2"/>
      <c r="VBO67" s="2"/>
      <c r="VBP67" s="2"/>
      <c r="VBQ67" s="2"/>
      <c r="VBR67" s="2"/>
      <c r="VBS67" s="2"/>
      <c r="VBT67" s="2"/>
      <c r="VBU67" s="2"/>
      <c r="VBV67" s="2"/>
      <c r="VBW67" s="2"/>
      <c r="VBX67" s="2"/>
      <c r="VBY67" s="2"/>
      <c r="VBZ67" s="2"/>
      <c r="VCA67" s="2"/>
      <c r="VCB67" s="2"/>
      <c r="VCC67" s="2"/>
      <c r="VCD67" s="2"/>
      <c r="VCE67" s="2"/>
      <c r="VCF67" s="2"/>
      <c r="VCG67" s="2"/>
      <c r="VCH67" s="2"/>
      <c r="VCI67" s="2"/>
      <c r="VCJ67" s="2"/>
      <c r="VCK67" s="2"/>
      <c r="VCL67" s="2"/>
      <c r="VCM67" s="2"/>
      <c r="VCN67" s="2"/>
      <c r="VCO67" s="2"/>
      <c r="VCP67" s="2"/>
      <c r="VCQ67" s="2"/>
      <c r="VCR67" s="2"/>
      <c r="VCS67" s="2"/>
      <c r="VCT67" s="2"/>
      <c r="VCU67" s="2"/>
      <c r="VCV67" s="2"/>
      <c r="VCW67" s="2"/>
      <c r="VCX67" s="2"/>
      <c r="VCY67" s="2"/>
      <c r="VCZ67" s="2"/>
      <c r="VDA67" s="2"/>
      <c r="VDB67" s="2"/>
      <c r="VDC67" s="2"/>
      <c r="VDD67" s="2"/>
      <c r="VDE67" s="2"/>
      <c r="VDF67" s="2"/>
      <c r="VDG67" s="2"/>
      <c r="VDH67" s="2"/>
      <c r="VDI67" s="2"/>
      <c r="VDJ67" s="2"/>
      <c r="VDK67" s="2"/>
      <c r="VDL67" s="2"/>
      <c r="VDM67" s="2"/>
      <c r="VDN67" s="2"/>
      <c r="VDO67" s="2"/>
      <c r="VDP67" s="2"/>
      <c r="VDQ67" s="2"/>
      <c r="VDR67" s="2"/>
      <c r="VDS67" s="2"/>
      <c r="VDT67" s="2"/>
      <c r="VDU67" s="2"/>
      <c r="VDV67" s="2"/>
      <c r="VDW67" s="2"/>
      <c r="VDX67" s="2"/>
      <c r="VDY67" s="2"/>
      <c r="VDZ67" s="2"/>
      <c r="VEA67" s="2"/>
      <c r="VEB67" s="2"/>
      <c r="VEC67" s="2"/>
      <c r="VED67" s="2"/>
      <c r="VEE67" s="2"/>
      <c r="VEF67" s="2"/>
      <c r="VEG67" s="2"/>
      <c r="VEH67" s="2"/>
      <c r="VEI67" s="2"/>
      <c r="VEJ67" s="2"/>
      <c r="VEK67" s="2"/>
      <c r="VEL67" s="2"/>
      <c r="VEM67" s="2"/>
      <c r="VEN67" s="2"/>
      <c r="VEO67" s="2"/>
      <c r="VEP67" s="2"/>
      <c r="VEQ67" s="2"/>
      <c r="VER67" s="2"/>
      <c r="VES67" s="2"/>
      <c r="VET67" s="2"/>
      <c r="VEU67" s="2"/>
      <c r="VEV67" s="2"/>
      <c r="VEW67" s="2"/>
      <c r="VEX67" s="2"/>
      <c r="VEY67" s="2"/>
      <c r="VEZ67" s="2"/>
      <c r="VFA67" s="2"/>
      <c r="VFB67" s="2"/>
      <c r="VFC67" s="2"/>
      <c r="VFD67" s="2"/>
      <c r="VFE67" s="2"/>
      <c r="VFF67" s="2"/>
      <c r="VFG67" s="2"/>
      <c r="VFH67" s="2"/>
      <c r="VFI67" s="2"/>
      <c r="VFJ67" s="2"/>
      <c r="VFK67" s="2"/>
      <c r="VFL67" s="2"/>
      <c r="VFM67" s="2"/>
      <c r="VFN67" s="2"/>
      <c r="VFO67" s="2"/>
      <c r="VFP67" s="2"/>
      <c r="VFQ67" s="2"/>
      <c r="VFR67" s="2"/>
      <c r="VFS67" s="2"/>
      <c r="VFT67" s="2"/>
      <c r="VFU67" s="2"/>
      <c r="VFV67" s="2"/>
      <c r="VFW67" s="2"/>
      <c r="VFX67" s="2"/>
      <c r="VFY67" s="2"/>
      <c r="VFZ67" s="2"/>
      <c r="VGA67" s="2"/>
      <c r="VGB67" s="2"/>
      <c r="VGC67" s="2"/>
      <c r="VGD67" s="2"/>
      <c r="VGE67" s="2"/>
      <c r="VGF67" s="2"/>
      <c r="VGG67" s="2"/>
      <c r="VGH67" s="2"/>
      <c r="VGI67" s="2"/>
      <c r="VGJ67" s="2"/>
      <c r="VGK67" s="2"/>
      <c r="VGL67" s="2"/>
      <c r="VGM67" s="2"/>
      <c r="VGN67" s="2"/>
      <c r="VGO67" s="2"/>
      <c r="VGP67" s="2"/>
      <c r="VGQ67" s="2"/>
      <c r="VGR67" s="2"/>
      <c r="VGS67" s="2"/>
      <c r="VGT67" s="2"/>
      <c r="VGU67" s="2"/>
      <c r="VGV67" s="2"/>
      <c r="VGW67" s="2"/>
      <c r="VGX67" s="2"/>
      <c r="VGY67" s="2"/>
      <c r="VGZ67" s="2"/>
      <c r="VHA67" s="2"/>
      <c r="VHB67" s="2"/>
      <c r="VHC67" s="2"/>
      <c r="VHD67" s="2"/>
      <c r="VHE67" s="2"/>
      <c r="VHF67" s="2"/>
      <c r="VHG67" s="2"/>
      <c r="VHH67" s="2"/>
      <c r="VHI67" s="2"/>
      <c r="VHJ67" s="2"/>
      <c r="VHK67" s="2"/>
      <c r="VHL67" s="2"/>
      <c r="VHM67" s="2"/>
      <c r="VHN67" s="2"/>
      <c r="VHO67" s="2"/>
      <c r="VHP67" s="2"/>
      <c r="VHQ67" s="2"/>
      <c r="VHR67" s="2"/>
      <c r="VHS67" s="2"/>
      <c r="VHT67" s="2"/>
      <c r="VHU67" s="2"/>
      <c r="VHV67" s="2"/>
      <c r="VHW67" s="2"/>
      <c r="VHX67" s="2"/>
      <c r="VHY67" s="2"/>
      <c r="VHZ67" s="2"/>
      <c r="VIA67" s="2"/>
      <c r="VIB67" s="2"/>
      <c r="VIC67" s="2"/>
      <c r="VID67" s="2"/>
      <c r="VIE67" s="2"/>
      <c r="VIF67" s="2"/>
      <c r="VIG67" s="2"/>
      <c r="VIH67" s="2"/>
      <c r="VII67" s="2"/>
      <c r="VIJ67" s="2"/>
      <c r="VIK67" s="2"/>
      <c r="VIL67" s="2"/>
      <c r="VIM67" s="2"/>
      <c r="VIN67" s="2"/>
      <c r="VIO67" s="2"/>
      <c r="VIP67" s="2"/>
      <c r="VIQ67" s="2"/>
      <c r="VIR67" s="2"/>
      <c r="VIS67" s="2"/>
      <c r="VIT67" s="2"/>
      <c r="VIU67" s="2"/>
      <c r="VIV67" s="2"/>
      <c r="VIW67" s="2"/>
      <c r="VIX67" s="2"/>
      <c r="VIY67" s="2"/>
      <c r="VIZ67" s="2"/>
      <c r="VJA67" s="2"/>
      <c r="VJB67" s="2"/>
      <c r="VJC67" s="2"/>
      <c r="VJD67" s="2"/>
      <c r="VJE67" s="2"/>
      <c r="VJF67" s="2"/>
      <c r="VJG67" s="2"/>
      <c r="VJH67" s="2"/>
      <c r="VJI67" s="2"/>
      <c r="VJJ67" s="2"/>
      <c r="VJK67" s="2"/>
      <c r="VJL67" s="2"/>
      <c r="VJM67" s="2"/>
      <c r="VJN67" s="2"/>
      <c r="VJO67" s="2"/>
      <c r="VJP67" s="2"/>
      <c r="VJQ67" s="2"/>
      <c r="VJR67" s="2"/>
      <c r="VJS67" s="2"/>
      <c r="VJT67" s="2"/>
      <c r="VJU67" s="2"/>
      <c r="VJV67" s="2"/>
      <c r="VJW67" s="2"/>
      <c r="VJX67" s="2"/>
      <c r="VJY67" s="2"/>
      <c r="VJZ67" s="2"/>
      <c r="VKA67" s="2"/>
      <c r="VKB67" s="2"/>
      <c r="VKC67" s="2"/>
      <c r="VKD67" s="2"/>
      <c r="VKE67" s="2"/>
      <c r="VKF67" s="2"/>
      <c r="VKG67" s="2"/>
      <c r="VKH67" s="2"/>
      <c r="VKI67" s="2"/>
      <c r="VKJ67" s="2"/>
      <c r="VKK67" s="2"/>
      <c r="VKL67" s="2"/>
      <c r="VKM67" s="2"/>
      <c r="VKN67" s="2"/>
      <c r="VKO67" s="2"/>
      <c r="VKP67" s="2"/>
      <c r="VKQ67" s="2"/>
      <c r="VKR67" s="2"/>
      <c r="VKS67" s="2"/>
      <c r="VKT67" s="2"/>
      <c r="VKU67" s="2"/>
      <c r="VKV67" s="2"/>
      <c r="VKW67" s="2"/>
      <c r="VKX67" s="2"/>
      <c r="VKY67" s="2"/>
      <c r="VKZ67" s="2"/>
      <c r="VLA67" s="2"/>
      <c r="VLB67" s="2"/>
      <c r="VLC67" s="2"/>
      <c r="VLD67" s="2"/>
      <c r="VLE67" s="2"/>
      <c r="VLF67" s="2"/>
      <c r="VLG67" s="2"/>
      <c r="VLH67" s="2"/>
      <c r="VLI67" s="2"/>
      <c r="VLJ67" s="2"/>
      <c r="VLK67" s="2"/>
      <c r="VLL67" s="2"/>
      <c r="VLM67" s="2"/>
      <c r="VLN67" s="2"/>
      <c r="VLO67" s="2"/>
      <c r="VLP67" s="2"/>
      <c r="VLQ67" s="2"/>
      <c r="VLR67" s="2"/>
      <c r="VLS67" s="2"/>
      <c r="VLT67" s="2"/>
      <c r="VLU67" s="2"/>
      <c r="VLV67" s="2"/>
      <c r="VLW67" s="2"/>
      <c r="VLX67" s="2"/>
      <c r="VLY67" s="2"/>
      <c r="VLZ67" s="2"/>
      <c r="VMA67" s="2"/>
      <c r="VMB67" s="2"/>
      <c r="VMC67" s="2"/>
      <c r="VMD67" s="2"/>
      <c r="VME67" s="2"/>
      <c r="VMF67" s="2"/>
      <c r="VMG67" s="2"/>
      <c r="VMH67" s="2"/>
      <c r="VMI67" s="2"/>
      <c r="VMJ67" s="2"/>
      <c r="VMK67" s="2"/>
      <c r="VML67" s="2"/>
      <c r="VMM67" s="2"/>
      <c r="VMN67" s="2"/>
      <c r="VMO67" s="2"/>
      <c r="VMP67" s="2"/>
      <c r="VMQ67" s="2"/>
      <c r="VMR67" s="2"/>
      <c r="VMS67" s="2"/>
      <c r="VMT67" s="2"/>
      <c r="VMU67" s="2"/>
      <c r="VMV67" s="2"/>
      <c r="VMW67" s="2"/>
      <c r="VMX67" s="2"/>
      <c r="VMY67" s="2"/>
      <c r="VMZ67" s="2"/>
      <c r="VNA67" s="2"/>
      <c r="VNB67" s="2"/>
      <c r="VNC67" s="2"/>
      <c r="VND67" s="2"/>
      <c r="VNE67" s="2"/>
      <c r="VNF67" s="2"/>
      <c r="VNG67" s="2"/>
      <c r="VNH67" s="2"/>
      <c r="VNI67" s="2"/>
      <c r="VNJ67" s="2"/>
      <c r="VNK67" s="2"/>
      <c r="VNL67" s="2"/>
      <c r="VNM67" s="2"/>
      <c r="VNN67" s="2"/>
      <c r="VNO67" s="2"/>
      <c r="VNP67" s="2"/>
      <c r="VNQ67" s="2"/>
      <c r="VNR67" s="2"/>
      <c r="VNS67" s="2"/>
      <c r="VNT67" s="2"/>
      <c r="VNU67" s="2"/>
      <c r="VNV67" s="2"/>
      <c r="VNW67" s="2"/>
      <c r="VNX67" s="2"/>
      <c r="VNY67" s="2"/>
      <c r="VNZ67" s="2"/>
      <c r="VOA67" s="2"/>
      <c r="VOB67" s="2"/>
      <c r="VOC67" s="2"/>
      <c r="VOD67" s="2"/>
      <c r="VOE67" s="2"/>
      <c r="VOF67" s="2"/>
      <c r="VOG67" s="2"/>
      <c r="VOH67" s="2"/>
      <c r="VOI67" s="2"/>
      <c r="VOJ67" s="2"/>
      <c r="VOK67" s="2"/>
      <c r="VOL67" s="2"/>
      <c r="VOM67" s="2"/>
      <c r="VON67" s="2"/>
      <c r="VOO67" s="2"/>
      <c r="VOP67" s="2"/>
      <c r="VOQ67" s="2"/>
      <c r="VOR67" s="2"/>
      <c r="VOS67" s="2"/>
      <c r="VOT67" s="2"/>
      <c r="VOU67" s="2"/>
      <c r="VOV67" s="2"/>
      <c r="VOW67" s="2"/>
      <c r="VOX67" s="2"/>
      <c r="VOY67" s="2"/>
      <c r="VOZ67" s="2"/>
      <c r="VPA67" s="2"/>
      <c r="VPB67" s="2"/>
      <c r="VPC67" s="2"/>
      <c r="VPD67" s="2"/>
      <c r="VPE67" s="2"/>
      <c r="VPF67" s="2"/>
      <c r="VPG67" s="2"/>
      <c r="VPH67" s="2"/>
      <c r="VPI67" s="2"/>
      <c r="VPJ67" s="2"/>
      <c r="VPK67" s="2"/>
      <c r="VPL67" s="2"/>
      <c r="VPM67" s="2"/>
      <c r="VPN67" s="2"/>
      <c r="VPO67" s="2"/>
      <c r="VPP67" s="2"/>
      <c r="VPQ67" s="2"/>
      <c r="VPR67" s="2"/>
      <c r="VPS67" s="2"/>
      <c r="VPT67" s="2"/>
      <c r="VPU67" s="2"/>
      <c r="VPV67" s="2"/>
      <c r="VPW67" s="2"/>
      <c r="VPX67" s="2"/>
      <c r="VPY67" s="2"/>
      <c r="VPZ67" s="2"/>
      <c r="VQA67" s="2"/>
      <c r="VQB67" s="2"/>
      <c r="VQC67" s="2"/>
      <c r="VQD67" s="2"/>
      <c r="VQE67" s="2"/>
      <c r="VQF67" s="2"/>
      <c r="VQG67" s="2"/>
      <c r="VQH67" s="2"/>
      <c r="VQI67" s="2"/>
      <c r="VQJ67" s="2"/>
      <c r="VQK67" s="2"/>
      <c r="VQL67" s="2"/>
      <c r="VQM67" s="2"/>
      <c r="VQN67" s="2"/>
      <c r="VQO67" s="2"/>
      <c r="VQP67" s="2"/>
      <c r="VQQ67" s="2"/>
      <c r="VQR67" s="2"/>
      <c r="VQS67" s="2"/>
      <c r="VQT67" s="2"/>
      <c r="VQU67" s="2"/>
      <c r="VQV67" s="2"/>
      <c r="VQW67" s="2"/>
      <c r="VQX67" s="2"/>
      <c r="VQY67" s="2"/>
      <c r="VQZ67" s="2"/>
      <c r="VRA67" s="2"/>
      <c r="VRB67" s="2"/>
      <c r="VRC67" s="2"/>
      <c r="VRD67" s="2"/>
      <c r="VRE67" s="2"/>
      <c r="VRF67" s="2"/>
      <c r="VRG67" s="2"/>
      <c r="VRH67" s="2"/>
      <c r="VRI67" s="2"/>
      <c r="VRJ67" s="2"/>
      <c r="VRK67" s="2"/>
      <c r="VRL67" s="2"/>
      <c r="VRM67" s="2"/>
      <c r="VRN67" s="2"/>
      <c r="VRO67" s="2"/>
      <c r="VRP67" s="2"/>
      <c r="VRQ67" s="2"/>
      <c r="VRR67" s="2"/>
      <c r="VRS67" s="2"/>
    </row>
    <row r="68" spans="1:15359" s="2" customFormat="1" ht="65.45" customHeight="1">
      <c r="A68" s="135" t="s">
        <v>318</v>
      </c>
      <c r="B68" s="490" t="s">
        <v>319</v>
      </c>
      <c r="C68" s="491"/>
      <c r="D68" s="492"/>
      <c r="E68" s="137"/>
      <c r="F68" s="137"/>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7"/>
      <c r="AE68" s="137"/>
      <c r="AF68" s="137"/>
      <c r="AG68" s="137"/>
      <c r="AH68" s="137"/>
      <c r="AI68" s="137"/>
      <c r="AJ68" s="137"/>
      <c r="AK68" s="137"/>
      <c r="AL68" s="137"/>
      <c r="AM68" s="137"/>
      <c r="AN68" s="137"/>
      <c r="AO68" s="137"/>
      <c r="AP68" s="137"/>
      <c r="AQ68" s="137"/>
      <c r="AR68" s="137"/>
      <c r="AS68" s="137"/>
      <c r="AT68" s="137"/>
      <c r="AU68" s="137"/>
      <c r="AV68" s="137"/>
      <c r="AW68" s="137"/>
      <c r="AX68" s="137"/>
      <c r="AY68" s="137"/>
      <c r="AZ68" s="137"/>
      <c r="BA68" s="137"/>
      <c r="BB68" s="137"/>
      <c r="BC68" s="137"/>
      <c r="BD68" s="137"/>
      <c r="BE68" s="137"/>
      <c r="BF68" s="137"/>
      <c r="BG68" s="137"/>
      <c r="BH68" s="137"/>
      <c r="BI68" s="137"/>
      <c r="BJ68" s="137"/>
      <c r="BK68" s="137"/>
      <c r="BL68" s="137"/>
      <c r="BM68" s="137"/>
      <c r="BN68" s="137"/>
      <c r="BO68" s="137"/>
      <c r="BP68" s="137"/>
      <c r="BQ68" s="137"/>
      <c r="BR68" s="137"/>
      <c r="BS68" s="137"/>
      <c r="BT68" s="137"/>
      <c r="BU68" s="137"/>
      <c r="BV68" s="137"/>
      <c r="BW68" s="137"/>
      <c r="BX68" s="137"/>
      <c r="BY68" s="137"/>
      <c r="BZ68" s="137"/>
      <c r="CA68" s="137"/>
      <c r="CB68" s="137"/>
      <c r="CC68" s="137"/>
      <c r="CD68" s="137"/>
      <c r="CE68" s="137"/>
      <c r="CF68" s="137"/>
      <c r="CG68" s="137"/>
      <c r="CH68" s="137"/>
      <c r="CI68" s="137"/>
      <c r="CJ68" s="137"/>
      <c r="CK68" s="137"/>
      <c r="CL68" s="137"/>
      <c r="CM68" s="137"/>
      <c r="CN68" s="137"/>
      <c r="CO68" s="137"/>
      <c r="CP68" s="137"/>
      <c r="CQ68" s="137"/>
      <c r="CR68" s="137"/>
      <c r="CS68" s="137"/>
      <c r="CT68" s="137"/>
      <c r="CU68" s="137"/>
      <c r="CV68" s="137"/>
      <c r="CW68" s="137"/>
      <c r="CX68" s="137"/>
      <c r="CY68" s="137"/>
      <c r="CZ68" s="137"/>
      <c r="DA68" s="137"/>
      <c r="DB68" s="137"/>
      <c r="DC68" s="137"/>
      <c r="DD68" s="137"/>
      <c r="DE68" s="137"/>
      <c r="DF68" s="137"/>
      <c r="DG68" s="137"/>
      <c r="DH68" s="137"/>
      <c r="DI68" s="137"/>
      <c r="DJ68" s="137"/>
      <c r="DK68" s="137"/>
      <c r="DL68" s="137"/>
      <c r="DM68" s="137"/>
      <c r="DN68" s="137"/>
      <c r="DO68" s="137"/>
      <c r="DP68" s="137"/>
      <c r="DQ68" s="137"/>
      <c r="DR68" s="137"/>
      <c r="DS68" s="137"/>
      <c r="DT68" s="137"/>
      <c r="DU68" s="137"/>
      <c r="DV68" s="137"/>
      <c r="DW68" s="137"/>
      <c r="DX68" s="137"/>
      <c r="DY68" s="137"/>
      <c r="DZ68" s="137"/>
      <c r="EA68" s="137"/>
      <c r="EB68" s="137"/>
      <c r="EC68" s="137"/>
      <c r="ED68" s="137"/>
      <c r="EE68" s="137"/>
      <c r="EF68" s="137"/>
      <c r="EG68" s="137"/>
      <c r="EH68" s="137"/>
      <c r="EI68" s="137"/>
      <c r="EJ68" s="137"/>
      <c r="EK68" s="137"/>
      <c r="EL68" s="137"/>
      <c r="EM68" s="137"/>
      <c r="EN68" s="137"/>
      <c r="EO68" s="137"/>
      <c r="EP68" s="137"/>
      <c r="EQ68" s="137"/>
      <c r="ER68" s="137"/>
      <c r="ES68" s="137"/>
      <c r="ET68" s="137"/>
      <c r="EU68" s="137"/>
      <c r="EV68" s="137"/>
      <c r="EW68" s="137"/>
      <c r="EX68" s="137"/>
      <c r="EY68" s="137"/>
      <c r="EZ68" s="137"/>
      <c r="FA68" s="137"/>
      <c r="FB68" s="137"/>
      <c r="FC68" s="137"/>
      <c r="FD68" s="137"/>
      <c r="FE68" s="137"/>
      <c r="FF68" s="137"/>
      <c r="FG68" s="137"/>
      <c r="FH68" s="137"/>
      <c r="FI68" s="137"/>
      <c r="FJ68" s="137"/>
      <c r="FK68" s="137"/>
      <c r="FL68" s="137"/>
      <c r="FM68" s="137"/>
      <c r="FN68" s="137"/>
      <c r="FO68" s="137"/>
      <c r="FP68" s="137"/>
      <c r="FQ68" s="137"/>
      <c r="FR68" s="137"/>
      <c r="FS68" s="137"/>
      <c r="FT68" s="137"/>
      <c r="FU68" s="137"/>
      <c r="FV68" s="137"/>
      <c r="FW68" s="137"/>
      <c r="FX68" s="137"/>
      <c r="FY68" s="137"/>
      <c r="FZ68" s="137"/>
      <c r="GA68" s="137"/>
      <c r="GB68" s="137"/>
      <c r="GC68" s="137"/>
      <c r="GD68" s="137"/>
      <c r="GE68" s="137"/>
      <c r="GF68" s="137"/>
      <c r="GG68" s="137"/>
      <c r="GH68" s="137"/>
      <c r="GI68" s="137"/>
      <c r="GJ68" s="137"/>
      <c r="GK68" s="137"/>
      <c r="GL68" s="137"/>
      <c r="GM68" s="137"/>
      <c r="GN68" s="137"/>
      <c r="GO68" s="137"/>
      <c r="GP68" s="137"/>
      <c r="GQ68" s="137"/>
      <c r="GR68" s="137"/>
      <c r="GS68" s="137"/>
      <c r="GT68" s="137"/>
      <c r="GU68" s="137"/>
      <c r="GV68" s="137"/>
      <c r="GW68" s="137"/>
      <c r="GX68" s="137"/>
      <c r="GY68" s="137"/>
      <c r="GZ68" s="137"/>
      <c r="HA68" s="137"/>
      <c r="HB68" s="137"/>
      <c r="HC68" s="137"/>
      <c r="HD68" s="137"/>
      <c r="HE68" s="137"/>
      <c r="HF68" s="137"/>
      <c r="HG68" s="137"/>
      <c r="HH68" s="137"/>
      <c r="HI68" s="137"/>
      <c r="HJ68" s="137"/>
      <c r="HK68" s="137"/>
      <c r="HL68" s="137"/>
      <c r="HM68" s="137"/>
      <c r="HN68" s="137"/>
      <c r="HO68" s="137"/>
      <c r="HP68" s="137"/>
      <c r="HQ68" s="137"/>
      <c r="HR68" s="137"/>
      <c r="HS68" s="137"/>
      <c r="HT68" s="137"/>
      <c r="HU68" s="137"/>
      <c r="HV68" s="137"/>
      <c r="HW68" s="137"/>
      <c r="HX68" s="137"/>
      <c r="HY68" s="137"/>
      <c r="HZ68" s="137"/>
      <c r="IA68" s="137"/>
      <c r="IB68" s="137"/>
      <c r="IC68" s="137"/>
      <c r="ID68" s="137"/>
      <c r="IE68" s="137"/>
      <c r="IF68" s="137"/>
      <c r="IG68" s="137"/>
      <c r="IH68" s="137"/>
      <c r="II68" s="137"/>
      <c r="IJ68" s="137"/>
      <c r="IK68" s="137"/>
      <c r="IL68" s="137"/>
      <c r="IM68" s="137"/>
      <c r="IN68" s="137"/>
      <c r="IO68" s="137"/>
      <c r="IP68" s="137"/>
      <c r="IQ68" s="137"/>
      <c r="IR68" s="137"/>
      <c r="IS68" s="137"/>
      <c r="IT68" s="137"/>
      <c r="IU68" s="137"/>
      <c r="IV68" s="137"/>
      <c r="IW68" s="137"/>
      <c r="IX68" s="137"/>
      <c r="IY68" s="137"/>
      <c r="IZ68" s="137"/>
      <c r="JA68" s="137"/>
      <c r="JB68" s="137"/>
      <c r="JC68" s="137"/>
      <c r="JD68" s="137"/>
      <c r="JE68" s="137"/>
      <c r="JF68" s="137"/>
      <c r="JG68" s="137"/>
      <c r="JH68" s="137"/>
      <c r="JI68" s="137"/>
      <c r="JJ68" s="137"/>
      <c r="JK68" s="137"/>
      <c r="JL68" s="137"/>
      <c r="JM68" s="137"/>
      <c r="JN68" s="137"/>
      <c r="JO68" s="137"/>
      <c r="JP68" s="137"/>
      <c r="JQ68" s="137"/>
      <c r="JR68" s="137"/>
      <c r="JS68" s="137"/>
      <c r="JT68" s="137"/>
      <c r="JU68" s="137"/>
      <c r="JV68" s="137"/>
      <c r="JW68" s="137"/>
      <c r="JX68" s="137"/>
      <c r="JY68" s="137"/>
      <c r="JZ68" s="137"/>
      <c r="KA68" s="137"/>
      <c r="KB68" s="137"/>
      <c r="KC68" s="137"/>
      <c r="KD68" s="137"/>
      <c r="KE68" s="137"/>
      <c r="KF68" s="137"/>
      <c r="KG68" s="137"/>
      <c r="KH68" s="137"/>
      <c r="KI68" s="137"/>
      <c r="KJ68" s="137"/>
      <c r="KK68" s="137"/>
      <c r="KL68" s="137"/>
      <c r="KM68" s="137"/>
      <c r="KN68" s="137"/>
      <c r="KO68" s="137"/>
      <c r="KP68" s="137"/>
      <c r="KQ68" s="137"/>
      <c r="KR68" s="137"/>
      <c r="KS68" s="137"/>
      <c r="KT68" s="137"/>
      <c r="KU68" s="137"/>
      <c r="KV68" s="137"/>
      <c r="KW68" s="137"/>
      <c r="KX68" s="137"/>
      <c r="KY68" s="137"/>
      <c r="KZ68" s="137"/>
      <c r="LA68" s="137"/>
      <c r="LB68" s="137"/>
      <c r="LC68" s="137"/>
      <c r="LD68" s="137"/>
      <c r="LE68" s="137"/>
      <c r="LF68" s="137"/>
      <c r="LG68" s="137"/>
      <c r="LH68" s="137"/>
      <c r="LI68" s="137"/>
      <c r="LJ68" s="137"/>
      <c r="LK68" s="137"/>
      <c r="LL68" s="137"/>
      <c r="LM68" s="137"/>
      <c r="LN68" s="137"/>
      <c r="LO68" s="137"/>
      <c r="LP68" s="137"/>
      <c r="LQ68" s="137"/>
      <c r="LR68" s="137"/>
      <c r="LS68" s="137"/>
      <c r="LT68" s="137"/>
      <c r="LU68" s="137"/>
      <c r="LV68" s="137"/>
      <c r="LW68" s="137"/>
      <c r="LX68" s="137"/>
      <c r="LY68" s="137"/>
      <c r="LZ68" s="137"/>
      <c r="MA68" s="137"/>
      <c r="MB68" s="137"/>
      <c r="MC68" s="137"/>
      <c r="MD68" s="137"/>
      <c r="ME68" s="137"/>
      <c r="MF68" s="137"/>
      <c r="MG68" s="137"/>
      <c r="MH68" s="137"/>
      <c r="MI68" s="137"/>
      <c r="MJ68" s="137"/>
      <c r="MK68" s="137"/>
      <c r="ML68" s="137"/>
      <c r="MM68" s="137"/>
      <c r="MN68" s="137"/>
      <c r="MO68" s="137"/>
      <c r="MP68" s="137"/>
      <c r="MQ68" s="137"/>
      <c r="MR68" s="137"/>
      <c r="MS68" s="137"/>
      <c r="MT68" s="137"/>
      <c r="MU68" s="137"/>
      <c r="MV68" s="137"/>
      <c r="MW68" s="137"/>
      <c r="MX68" s="137"/>
      <c r="MY68" s="137"/>
      <c r="MZ68" s="137"/>
      <c r="NA68" s="137"/>
      <c r="NB68" s="137"/>
      <c r="NC68" s="137"/>
      <c r="ND68" s="137"/>
      <c r="NE68" s="137"/>
      <c r="NF68" s="137"/>
      <c r="NG68" s="137"/>
      <c r="NH68" s="137"/>
      <c r="NI68" s="137"/>
      <c r="NJ68" s="137"/>
      <c r="NK68" s="137"/>
      <c r="NL68" s="137"/>
      <c r="NM68" s="137"/>
      <c r="NN68" s="137"/>
      <c r="NO68" s="137"/>
      <c r="NP68" s="137"/>
      <c r="NQ68" s="137"/>
      <c r="NR68" s="137"/>
      <c r="NS68" s="137"/>
      <c r="NT68" s="137"/>
      <c r="NU68" s="137"/>
      <c r="NV68" s="137"/>
      <c r="NW68" s="137"/>
      <c r="NX68" s="137"/>
      <c r="NY68" s="137"/>
      <c r="NZ68" s="137"/>
      <c r="OA68" s="137"/>
      <c r="OB68" s="137"/>
      <c r="OC68" s="137"/>
      <c r="OD68" s="137"/>
      <c r="OE68" s="137"/>
      <c r="OF68" s="137"/>
      <c r="OG68" s="137"/>
      <c r="OH68" s="137"/>
      <c r="OI68" s="137"/>
      <c r="OJ68" s="137"/>
      <c r="OK68" s="137"/>
      <c r="OL68" s="137"/>
      <c r="OM68" s="137"/>
      <c r="ON68" s="137"/>
      <c r="OO68" s="137"/>
      <c r="OP68" s="137"/>
      <c r="OQ68" s="137"/>
      <c r="OR68" s="137"/>
      <c r="OS68" s="137"/>
      <c r="OT68" s="137"/>
      <c r="OU68" s="137"/>
      <c r="OV68" s="137"/>
      <c r="OW68" s="137"/>
      <c r="OX68" s="137"/>
      <c r="OY68" s="137"/>
      <c r="OZ68" s="137"/>
      <c r="PA68" s="137"/>
      <c r="PB68" s="137"/>
      <c r="PC68" s="137"/>
      <c r="PD68" s="137"/>
      <c r="PE68" s="137"/>
      <c r="PF68" s="137"/>
      <c r="PG68" s="137"/>
      <c r="PH68" s="137"/>
      <c r="PI68" s="137"/>
      <c r="PJ68" s="137"/>
      <c r="PK68" s="137"/>
      <c r="PL68" s="137"/>
      <c r="PM68" s="137"/>
      <c r="PN68" s="137"/>
      <c r="PO68" s="137"/>
      <c r="PP68" s="137"/>
      <c r="PQ68" s="137"/>
      <c r="PR68" s="137"/>
      <c r="PS68" s="137"/>
      <c r="PT68" s="137"/>
      <c r="PU68" s="137"/>
      <c r="PV68" s="137"/>
      <c r="PW68" s="137"/>
      <c r="PX68" s="137"/>
      <c r="PY68" s="137"/>
      <c r="PZ68" s="137"/>
      <c r="QA68" s="137"/>
      <c r="QB68" s="137"/>
      <c r="QC68" s="137"/>
      <c r="QD68" s="137"/>
      <c r="QE68" s="137"/>
      <c r="QF68" s="137"/>
      <c r="QG68" s="137"/>
      <c r="QH68" s="137"/>
      <c r="QI68" s="137"/>
      <c r="QJ68" s="137"/>
      <c r="QK68" s="137"/>
      <c r="QL68" s="137"/>
      <c r="QM68" s="137"/>
      <c r="QN68" s="137"/>
      <c r="QO68" s="137"/>
      <c r="QP68" s="137"/>
      <c r="QQ68" s="137"/>
      <c r="QR68" s="137"/>
      <c r="QS68" s="137"/>
      <c r="QT68" s="137"/>
      <c r="QU68" s="137"/>
      <c r="QV68" s="137"/>
      <c r="QW68" s="137"/>
      <c r="QX68" s="137"/>
      <c r="QY68" s="137"/>
      <c r="QZ68" s="137"/>
      <c r="RA68" s="137"/>
      <c r="RB68" s="137"/>
      <c r="RC68" s="137"/>
      <c r="RD68" s="137"/>
      <c r="RE68" s="137"/>
      <c r="RF68" s="137"/>
      <c r="RG68" s="137"/>
      <c r="RH68" s="137"/>
      <c r="RI68" s="137"/>
      <c r="RJ68" s="137"/>
      <c r="RK68" s="137"/>
      <c r="RL68" s="137"/>
      <c r="RM68" s="137"/>
      <c r="RN68" s="137"/>
      <c r="RO68" s="137"/>
      <c r="RP68" s="137"/>
      <c r="RQ68" s="137"/>
      <c r="RR68" s="137"/>
      <c r="RS68" s="137"/>
      <c r="RT68" s="137"/>
      <c r="RU68" s="137"/>
      <c r="RV68" s="137"/>
      <c r="RW68" s="137"/>
      <c r="RX68" s="137"/>
      <c r="RY68" s="137"/>
      <c r="RZ68" s="137"/>
      <c r="SA68" s="137"/>
      <c r="SB68" s="137"/>
      <c r="SC68" s="137"/>
      <c r="SD68" s="137"/>
      <c r="SE68" s="137"/>
      <c r="SF68" s="137"/>
      <c r="SG68" s="137"/>
      <c r="SH68" s="137"/>
      <c r="SI68" s="137"/>
      <c r="SJ68" s="137"/>
      <c r="SK68" s="137"/>
      <c r="SL68" s="137"/>
      <c r="SM68" s="137"/>
      <c r="SN68" s="137"/>
      <c r="SO68" s="137"/>
      <c r="SP68" s="137"/>
      <c r="SQ68" s="137"/>
      <c r="SR68" s="137"/>
      <c r="SS68" s="137"/>
      <c r="ST68" s="137"/>
      <c r="SU68" s="137"/>
      <c r="SV68" s="137"/>
      <c r="SW68" s="137"/>
      <c r="SX68" s="137"/>
      <c r="SY68" s="137"/>
      <c r="SZ68" s="137"/>
      <c r="TA68" s="137"/>
      <c r="TB68" s="137"/>
      <c r="TC68" s="137"/>
      <c r="TD68" s="137"/>
      <c r="TE68" s="137"/>
      <c r="TF68" s="137"/>
      <c r="TG68" s="137"/>
      <c r="TH68" s="137"/>
      <c r="TI68" s="137"/>
      <c r="TJ68" s="137"/>
      <c r="TK68" s="137"/>
      <c r="TL68" s="137"/>
      <c r="TM68" s="137"/>
      <c r="TN68" s="137"/>
      <c r="TO68" s="137"/>
      <c r="TP68" s="137"/>
      <c r="TQ68" s="137"/>
      <c r="TR68" s="137"/>
      <c r="TS68" s="137"/>
      <c r="TT68" s="137"/>
      <c r="TU68" s="137"/>
      <c r="TV68" s="137"/>
      <c r="TW68" s="137"/>
      <c r="TX68" s="137"/>
      <c r="TY68" s="137"/>
      <c r="TZ68" s="137"/>
      <c r="UA68" s="137"/>
      <c r="UB68" s="137"/>
      <c r="UC68" s="137"/>
      <c r="UD68" s="137"/>
      <c r="UE68" s="137"/>
      <c r="UF68" s="137"/>
      <c r="UG68" s="137"/>
      <c r="UH68" s="137"/>
      <c r="UI68" s="137"/>
      <c r="UJ68" s="137"/>
      <c r="UK68" s="137"/>
      <c r="UL68" s="137"/>
      <c r="UM68" s="137"/>
      <c r="UN68" s="137"/>
      <c r="UO68" s="137"/>
      <c r="UP68" s="137"/>
      <c r="UQ68" s="137"/>
      <c r="UR68" s="137"/>
      <c r="US68" s="137"/>
      <c r="UT68" s="137"/>
      <c r="UU68" s="137"/>
      <c r="UV68" s="137"/>
      <c r="UW68" s="137"/>
      <c r="UX68" s="137"/>
      <c r="UY68" s="137"/>
      <c r="UZ68" s="137"/>
      <c r="VA68" s="137"/>
      <c r="VB68" s="137"/>
      <c r="VC68" s="137"/>
      <c r="VD68" s="137"/>
      <c r="VE68" s="137"/>
      <c r="VF68" s="137"/>
      <c r="VG68" s="137"/>
      <c r="VH68" s="137"/>
      <c r="VI68" s="137"/>
      <c r="VJ68" s="137"/>
      <c r="VK68" s="137"/>
      <c r="VL68" s="137"/>
      <c r="VM68" s="137"/>
      <c r="VN68" s="137"/>
      <c r="VO68" s="137"/>
      <c r="VP68" s="137"/>
      <c r="VQ68" s="137"/>
      <c r="VR68" s="137"/>
      <c r="VS68" s="137"/>
      <c r="VT68" s="137"/>
      <c r="VU68" s="137"/>
      <c r="VV68" s="137"/>
      <c r="VW68" s="137"/>
      <c r="VX68" s="137"/>
      <c r="VY68" s="137"/>
      <c r="VZ68" s="137"/>
      <c r="WA68" s="137"/>
      <c r="WB68" s="137"/>
      <c r="WC68" s="137"/>
      <c r="WD68" s="137"/>
      <c r="WE68" s="137"/>
      <c r="WF68" s="137"/>
      <c r="WG68" s="137"/>
      <c r="WH68" s="137"/>
      <c r="WI68" s="137"/>
      <c r="WJ68" s="137"/>
      <c r="WK68" s="137"/>
      <c r="WL68" s="137"/>
      <c r="WM68" s="137"/>
      <c r="WN68" s="137"/>
      <c r="WO68" s="137"/>
      <c r="WP68" s="137"/>
      <c r="WQ68" s="137"/>
      <c r="WR68" s="137"/>
      <c r="WS68" s="137"/>
      <c r="WT68" s="137"/>
      <c r="WU68" s="137"/>
      <c r="WV68" s="137"/>
      <c r="WW68" s="137"/>
      <c r="WX68" s="137"/>
      <c r="WY68" s="137"/>
      <c r="WZ68" s="137"/>
      <c r="XA68" s="137"/>
      <c r="XB68" s="137"/>
      <c r="XC68" s="137"/>
      <c r="XD68" s="137"/>
      <c r="XE68" s="137"/>
      <c r="XF68" s="137"/>
      <c r="XG68" s="137"/>
      <c r="XH68" s="137"/>
      <c r="XI68" s="137"/>
      <c r="XJ68" s="137"/>
      <c r="XK68" s="137"/>
      <c r="XL68" s="137"/>
      <c r="XM68" s="137"/>
      <c r="XN68" s="137"/>
      <c r="XO68" s="137"/>
      <c r="XP68" s="137"/>
      <c r="XQ68" s="137"/>
      <c r="XR68" s="137"/>
      <c r="XS68" s="137"/>
      <c r="XT68" s="137"/>
      <c r="XU68" s="137"/>
      <c r="XV68" s="137"/>
      <c r="XW68" s="137"/>
      <c r="XX68" s="137"/>
      <c r="XY68" s="137"/>
      <c r="XZ68" s="137"/>
      <c r="YA68" s="137"/>
      <c r="YB68" s="137"/>
      <c r="YC68" s="137"/>
      <c r="YD68" s="137"/>
      <c r="YE68" s="137"/>
      <c r="YF68" s="137"/>
      <c r="YG68" s="137"/>
      <c r="YH68" s="137"/>
      <c r="YI68" s="137"/>
      <c r="YJ68" s="137"/>
      <c r="YK68" s="137"/>
      <c r="YL68" s="137"/>
      <c r="YM68" s="137"/>
      <c r="YN68" s="137"/>
      <c r="YO68" s="137"/>
      <c r="YP68" s="137"/>
      <c r="YQ68" s="137"/>
      <c r="YR68" s="137"/>
      <c r="YS68" s="137"/>
      <c r="YT68" s="137"/>
      <c r="YU68" s="137"/>
      <c r="YV68" s="137"/>
      <c r="YW68" s="137"/>
      <c r="YX68" s="137"/>
      <c r="YY68" s="137"/>
      <c r="YZ68" s="137"/>
      <c r="ZA68" s="137"/>
      <c r="ZB68" s="137"/>
      <c r="ZC68" s="137"/>
      <c r="ZD68" s="137"/>
      <c r="ZE68" s="137"/>
      <c r="ZF68" s="137"/>
      <c r="ZG68" s="137"/>
      <c r="ZH68" s="137"/>
      <c r="ZI68" s="137"/>
      <c r="ZJ68" s="137"/>
      <c r="ZK68" s="137"/>
      <c r="ZL68" s="137"/>
      <c r="ZM68" s="137"/>
      <c r="ZN68" s="137"/>
      <c r="ZO68" s="137"/>
      <c r="ZP68" s="137"/>
      <c r="ZQ68" s="137"/>
      <c r="ZR68" s="137"/>
      <c r="ZS68" s="137"/>
      <c r="ZT68" s="137"/>
      <c r="ZU68" s="137"/>
      <c r="ZV68" s="137"/>
      <c r="ZW68" s="137"/>
      <c r="ZX68" s="137"/>
      <c r="ZY68" s="137"/>
      <c r="ZZ68" s="137"/>
      <c r="AAA68" s="137"/>
      <c r="AAB68" s="137"/>
      <c r="AAC68" s="137"/>
      <c r="AAD68" s="137"/>
      <c r="AAE68" s="137"/>
      <c r="AAF68" s="137"/>
      <c r="AAG68" s="137"/>
      <c r="AAH68" s="137"/>
      <c r="AAI68" s="137"/>
      <c r="AAJ68" s="137"/>
      <c r="AAK68" s="137"/>
      <c r="AAL68" s="137"/>
      <c r="AAM68" s="137"/>
      <c r="AAN68" s="137"/>
      <c r="AAO68" s="137"/>
      <c r="AAP68" s="137"/>
      <c r="AAQ68" s="137"/>
      <c r="AAR68" s="137"/>
      <c r="AAS68" s="137"/>
      <c r="AAT68" s="137"/>
      <c r="AAU68" s="137"/>
      <c r="AAV68" s="137"/>
      <c r="AAW68" s="137"/>
      <c r="AAX68" s="137"/>
      <c r="AAY68" s="137"/>
      <c r="AAZ68" s="137"/>
      <c r="ABA68" s="137"/>
      <c r="ABB68" s="137"/>
      <c r="ABC68" s="137"/>
      <c r="ABD68" s="137"/>
      <c r="ABE68" s="137"/>
      <c r="ABF68" s="137"/>
      <c r="ABG68" s="137"/>
      <c r="ABH68" s="137"/>
      <c r="ABI68" s="137"/>
      <c r="ABJ68" s="137"/>
      <c r="ABK68" s="137"/>
      <c r="ABL68" s="137"/>
      <c r="ABM68" s="137"/>
      <c r="ABN68" s="137"/>
      <c r="ABO68" s="137"/>
      <c r="ABP68" s="137"/>
      <c r="ABQ68" s="137"/>
      <c r="ABR68" s="137"/>
      <c r="ABS68" s="137"/>
      <c r="ABT68" s="137"/>
      <c r="ABU68" s="137"/>
      <c r="ABV68" s="137"/>
      <c r="ABW68" s="137"/>
      <c r="ABX68" s="137"/>
      <c r="ABY68" s="137"/>
      <c r="ABZ68" s="137"/>
      <c r="ACA68" s="137"/>
      <c r="ACB68" s="137"/>
      <c r="ACC68" s="137"/>
      <c r="ACD68" s="137"/>
      <c r="ACE68" s="137"/>
      <c r="ACF68" s="137"/>
      <c r="ACG68" s="137"/>
      <c r="ACH68" s="137"/>
      <c r="ACI68" s="137"/>
      <c r="ACJ68" s="137"/>
      <c r="ACK68" s="137"/>
      <c r="ACL68" s="137"/>
      <c r="ACM68" s="137"/>
      <c r="ACN68" s="137"/>
      <c r="ACO68" s="137"/>
      <c r="ACP68" s="137"/>
      <c r="ACQ68" s="137"/>
      <c r="ACR68" s="137"/>
      <c r="ACS68" s="137"/>
      <c r="ACT68" s="137"/>
      <c r="ACU68" s="137"/>
      <c r="ACV68" s="137"/>
      <c r="ACW68" s="137"/>
      <c r="ACX68" s="137"/>
      <c r="ACY68" s="137"/>
      <c r="ACZ68" s="137"/>
      <c r="ADA68" s="137"/>
      <c r="ADB68" s="137"/>
      <c r="ADC68" s="137"/>
      <c r="ADD68" s="137"/>
      <c r="ADE68" s="137"/>
      <c r="ADF68" s="137"/>
      <c r="ADG68" s="137"/>
      <c r="ADH68" s="137"/>
      <c r="ADI68" s="137"/>
      <c r="ADJ68" s="137"/>
      <c r="ADK68" s="137"/>
      <c r="ADL68" s="137"/>
      <c r="ADM68" s="137"/>
      <c r="ADN68" s="137"/>
      <c r="ADO68" s="137"/>
      <c r="ADP68" s="137"/>
      <c r="ADQ68" s="137"/>
      <c r="ADR68" s="137"/>
      <c r="ADS68" s="137"/>
      <c r="ADT68" s="137"/>
      <c r="ADU68" s="137"/>
      <c r="ADV68" s="137"/>
      <c r="ADW68" s="137"/>
      <c r="ADX68" s="137"/>
      <c r="ADY68" s="137"/>
      <c r="ADZ68" s="137"/>
      <c r="AEA68" s="137"/>
      <c r="AEB68" s="137"/>
      <c r="AEC68" s="137"/>
      <c r="AED68" s="137"/>
      <c r="AEE68" s="137"/>
      <c r="AEF68" s="137"/>
      <c r="AEG68" s="137"/>
      <c r="AEH68" s="137"/>
      <c r="AEI68" s="137"/>
      <c r="AEJ68" s="137"/>
      <c r="AEK68" s="137"/>
      <c r="AEL68" s="137"/>
      <c r="AEM68" s="137"/>
      <c r="AEN68" s="137"/>
      <c r="AEO68" s="137"/>
      <c r="AEP68" s="137"/>
      <c r="AEQ68" s="137"/>
      <c r="AER68" s="137"/>
      <c r="AES68" s="137"/>
      <c r="AET68" s="137"/>
      <c r="AEU68" s="137"/>
      <c r="AEV68" s="137"/>
      <c r="AEW68" s="137"/>
      <c r="AEX68" s="137"/>
      <c r="AEY68" s="137"/>
      <c r="AEZ68" s="137"/>
      <c r="AFA68" s="137"/>
      <c r="AFB68" s="137"/>
      <c r="AFC68" s="137"/>
      <c r="AFD68" s="137"/>
      <c r="AFE68" s="137"/>
      <c r="AFF68" s="137"/>
      <c r="AFG68" s="137"/>
      <c r="AFH68" s="137"/>
      <c r="AFI68" s="137"/>
      <c r="AFJ68" s="137"/>
      <c r="AFK68" s="137"/>
      <c r="AFL68" s="137"/>
      <c r="AFM68" s="137"/>
      <c r="AFN68" s="137"/>
      <c r="AFO68" s="137"/>
      <c r="AFP68" s="137"/>
      <c r="AFQ68" s="137"/>
      <c r="AFR68" s="137"/>
      <c r="AFS68" s="137"/>
      <c r="AFT68" s="137"/>
      <c r="AFU68" s="137"/>
      <c r="AFV68" s="137"/>
      <c r="AFW68" s="137"/>
      <c r="AFX68" s="137"/>
      <c r="AFY68" s="137"/>
      <c r="AFZ68" s="137"/>
      <c r="AGA68" s="137"/>
      <c r="AGB68" s="137"/>
      <c r="AGC68" s="137"/>
      <c r="AGD68" s="137"/>
      <c r="AGE68" s="137"/>
      <c r="AGF68" s="137"/>
      <c r="AGG68" s="137"/>
      <c r="AGH68" s="137"/>
      <c r="AGI68" s="137"/>
      <c r="AGJ68" s="137"/>
      <c r="AGK68" s="137"/>
      <c r="AGL68" s="137"/>
      <c r="AGM68" s="137"/>
      <c r="AGN68" s="137"/>
      <c r="AGO68" s="137"/>
      <c r="AGP68" s="137"/>
      <c r="AGQ68" s="137"/>
      <c r="AGR68" s="137"/>
      <c r="AGS68" s="137"/>
      <c r="AGT68" s="137"/>
      <c r="AGU68" s="137"/>
      <c r="AGV68" s="137"/>
      <c r="AGW68" s="137"/>
      <c r="AGX68" s="137"/>
      <c r="AGY68" s="137"/>
      <c r="AGZ68" s="137"/>
      <c r="AHA68" s="137"/>
      <c r="AHB68" s="137"/>
      <c r="AHC68" s="137"/>
      <c r="AHD68" s="137"/>
      <c r="AHE68" s="137"/>
      <c r="AHF68" s="137"/>
      <c r="AHG68" s="137"/>
      <c r="AHH68" s="137"/>
      <c r="AHI68" s="137"/>
      <c r="AHJ68" s="137"/>
      <c r="AHK68" s="137"/>
      <c r="AHL68" s="137"/>
      <c r="AHM68" s="137"/>
      <c r="AHN68" s="137"/>
      <c r="AHO68" s="137"/>
      <c r="AHP68" s="137"/>
      <c r="AHQ68" s="137"/>
      <c r="AHR68" s="137"/>
      <c r="AHS68" s="137"/>
      <c r="AHT68" s="137"/>
      <c r="AHU68" s="137"/>
      <c r="AHV68" s="137"/>
      <c r="AHW68" s="137"/>
      <c r="AHX68" s="137"/>
      <c r="AHY68" s="137"/>
      <c r="AHZ68" s="137"/>
      <c r="AIA68" s="137"/>
      <c r="AIB68" s="137"/>
      <c r="AIC68" s="137"/>
      <c r="AID68" s="137"/>
      <c r="AIE68" s="137"/>
      <c r="AIF68" s="137"/>
      <c r="AIG68" s="137"/>
      <c r="AIH68" s="137"/>
      <c r="AII68" s="137"/>
      <c r="AIJ68" s="137"/>
      <c r="AIK68" s="137"/>
      <c r="AIL68" s="137"/>
      <c r="AIM68" s="137"/>
      <c r="AIN68" s="137"/>
      <c r="AIO68" s="137"/>
      <c r="AIP68" s="137"/>
      <c r="AIQ68" s="137"/>
      <c r="AIR68" s="137"/>
      <c r="AIS68" s="137"/>
      <c r="AIT68" s="137"/>
      <c r="AIU68" s="137"/>
      <c r="AIV68" s="137"/>
      <c r="AIW68" s="137"/>
      <c r="AIX68" s="137"/>
      <c r="AIY68" s="137"/>
      <c r="AIZ68" s="137"/>
      <c r="AJA68" s="137"/>
      <c r="AJB68" s="137"/>
      <c r="AJC68" s="137"/>
      <c r="AJD68" s="137"/>
      <c r="AJE68" s="137"/>
      <c r="AJF68" s="137"/>
      <c r="AJG68" s="137"/>
      <c r="AJH68" s="137"/>
      <c r="AJI68" s="137"/>
      <c r="AJJ68" s="137"/>
      <c r="AJK68" s="137"/>
      <c r="AJL68" s="137"/>
      <c r="AJM68" s="137"/>
      <c r="AJN68" s="137"/>
      <c r="AJO68" s="137"/>
      <c r="AJP68" s="137"/>
      <c r="AJQ68" s="137"/>
      <c r="AJR68" s="137"/>
      <c r="AJS68" s="137"/>
      <c r="AJT68" s="137"/>
      <c r="AJU68" s="137"/>
      <c r="AJV68" s="137"/>
      <c r="AJW68" s="137"/>
      <c r="AJX68" s="137"/>
      <c r="AJY68" s="137"/>
      <c r="AJZ68" s="137"/>
      <c r="AKA68" s="137"/>
      <c r="AKB68" s="137"/>
      <c r="AKC68" s="137"/>
      <c r="AKD68" s="137"/>
      <c r="AKE68" s="137"/>
      <c r="AKF68" s="137"/>
      <c r="AKG68" s="137"/>
      <c r="AKH68" s="137"/>
      <c r="AKI68" s="137"/>
      <c r="AKJ68" s="137"/>
      <c r="AKK68" s="137"/>
      <c r="AKL68" s="137"/>
      <c r="AKM68" s="137"/>
      <c r="AKN68" s="137"/>
      <c r="AKO68" s="137"/>
      <c r="AKP68" s="137"/>
      <c r="AKQ68" s="137"/>
      <c r="AKR68" s="137"/>
      <c r="AKS68" s="137"/>
      <c r="AKT68" s="137"/>
      <c r="AKU68" s="137"/>
      <c r="AKV68" s="137"/>
      <c r="AKW68" s="137"/>
      <c r="AKX68" s="137"/>
      <c r="AKY68" s="137"/>
      <c r="AKZ68" s="137"/>
      <c r="ALA68" s="137"/>
      <c r="ALB68" s="137"/>
      <c r="ALC68" s="137"/>
      <c r="ALD68" s="137"/>
      <c r="ALE68" s="137"/>
      <c r="ALF68" s="137"/>
      <c r="ALG68" s="137"/>
      <c r="ALH68" s="137"/>
      <c r="ALI68" s="137"/>
      <c r="ALJ68" s="137"/>
      <c r="ALK68" s="137"/>
      <c r="ALL68" s="137"/>
      <c r="ALM68" s="137"/>
      <c r="ALN68" s="137"/>
      <c r="ALO68" s="137"/>
      <c r="ALP68" s="137"/>
      <c r="ALQ68" s="137"/>
      <c r="ALR68" s="137"/>
      <c r="ALS68" s="137"/>
      <c r="ALT68" s="137"/>
      <c r="ALU68" s="137"/>
      <c r="ALV68" s="137"/>
      <c r="ALW68" s="137"/>
      <c r="ALX68" s="137"/>
      <c r="ALY68" s="137"/>
      <c r="ALZ68" s="137"/>
      <c r="AMA68" s="137"/>
      <c r="AMB68" s="137"/>
      <c r="AMC68" s="137"/>
      <c r="AMD68" s="137"/>
      <c r="AME68" s="137"/>
      <c r="AMF68" s="137"/>
      <c r="AMG68" s="137"/>
      <c r="AMH68" s="137"/>
      <c r="AMI68" s="137"/>
      <c r="AMJ68" s="137"/>
      <c r="AMK68" s="137"/>
      <c r="AML68" s="137"/>
      <c r="AMM68" s="137"/>
      <c r="AMN68" s="137"/>
      <c r="AMO68" s="137"/>
      <c r="AMP68" s="137"/>
      <c r="AMQ68" s="137"/>
      <c r="AMR68" s="137"/>
      <c r="AMS68" s="137"/>
      <c r="AMT68" s="137"/>
      <c r="AMU68" s="137"/>
      <c r="AMV68" s="137"/>
      <c r="AMW68" s="137"/>
      <c r="AMX68" s="137"/>
      <c r="AMY68" s="137"/>
      <c r="AMZ68" s="137"/>
      <c r="ANA68" s="137"/>
      <c r="ANB68" s="137"/>
      <c r="ANC68" s="137"/>
      <c r="AND68" s="137"/>
      <c r="ANE68" s="137"/>
      <c r="ANF68" s="137"/>
      <c r="ANG68" s="137"/>
      <c r="ANH68" s="137"/>
      <c r="ANI68" s="137"/>
      <c r="ANJ68" s="137"/>
      <c r="ANK68" s="137"/>
      <c r="ANL68" s="137"/>
      <c r="ANM68" s="137"/>
      <c r="ANN68" s="137"/>
      <c r="ANO68" s="137"/>
      <c r="ANP68" s="137"/>
      <c r="ANQ68" s="137"/>
      <c r="ANR68" s="137"/>
      <c r="ANS68" s="137"/>
      <c r="ANT68" s="137"/>
      <c r="ANU68" s="137"/>
      <c r="ANV68" s="137"/>
      <c r="ANW68" s="137"/>
      <c r="ANX68" s="137"/>
      <c r="ANY68" s="137"/>
      <c r="ANZ68" s="137"/>
      <c r="AOA68" s="137"/>
      <c r="AOB68" s="137"/>
      <c r="AOC68" s="137"/>
      <c r="AOD68" s="137"/>
      <c r="AOE68" s="137"/>
      <c r="AOF68" s="137"/>
      <c r="AOG68" s="137"/>
      <c r="AOH68" s="137"/>
      <c r="AOI68" s="137"/>
      <c r="AOJ68" s="137"/>
      <c r="AOK68" s="137"/>
      <c r="AOL68" s="137"/>
      <c r="AOM68" s="137"/>
      <c r="AON68" s="137"/>
      <c r="AOO68" s="137"/>
      <c r="AOP68" s="137"/>
      <c r="AOQ68" s="137"/>
      <c r="AOR68" s="137"/>
      <c r="AOS68" s="137"/>
      <c r="AOT68" s="137"/>
      <c r="AOU68" s="137"/>
      <c r="AOV68" s="137"/>
      <c r="AOW68" s="137"/>
      <c r="AOX68" s="137"/>
      <c r="AOY68" s="137"/>
      <c r="AOZ68" s="137"/>
      <c r="APA68" s="137"/>
      <c r="APB68" s="137"/>
      <c r="APC68" s="137"/>
      <c r="APD68" s="137"/>
      <c r="APE68" s="137"/>
      <c r="APF68" s="137"/>
      <c r="APG68" s="137"/>
      <c r="APH68" s="137"/>
      <c r="API68" s="137"/>
      <c r="APJ68" s="137"/>
      <c r="APK68" s="137"/>
      <c r="APL68" s="137"/>
      <c r="APM68" s="137"/>
      <c r="APN68" s="137"/>
      <c r="APO68" s="137"/>
      <c r="APP68" s="137"/>
      <c r="APQ68" s="137"/>
      <c r="APR68" s="137"/>
      <c r="APS68" s="137"/>
      <c r="APT68" s="137"/>
      <c r="APU68" s="137"/>
      <c r="APV68" s="137"/>
      <c r="APW68" s="137"/>
      <c r="APX68" s="137"/>
      <c r="APY68" s="137"/>
      <c r="APZ68" s="137"/>
      <c r="AQA68" s="137"/>
      <c r="AQB68" s="137"/>
      <c r="AQC68" s="137"/>
      <c r="AQD68" s="137"/>
      <c r="AQE68" s="137"/>
      <c r="AQF68" s="137"/>
      <c r="AQG68" s="137"/>
      <c r="AQH68" s="137"/>
      <c r="AQI68" s="137"/>
      <c r="AQJ68" s="137"/>
      <c r="AQK68" s="137"/>
      <c r="AQL68" s="137"/>
      <c r="AQM68" s="137"/>
      <c r="AQN68" s="137"/>
      <c r="AQO68" s="137"/>
      <c r="AQP68" s="137"/>
      <c r="AQQ68" s="137"/>
      <c r="AQR68" s="137"/>
      <c r="AQS68" s="137"/>
      <c r="AQT68" s="137"/>
      <c r="AQU68" s="137"/>
      <c r="AQV68" s="137"/>
      <c r="AQW68" s="137"/>
      <c r="AQX68" s="137"/>
      <c r="AQY68" s="137"/>
      <c r="AQZ68" s="137"/>
      <c r="ARA68" s="137"/>
      <c r="ARB68" s="137"/>
      <c r="ARC68" s="137"/>
      <c r="ARD68" s="137"/>
      <c r="ARE68" s="137"/>
      <c r="ARF68" s="137"/>
      <c r="ARG68" s="137"/>
      <c r="ARH68" s="137"/>
      <c r="ARI68" s="137"/>
      <c r="ARJ68" s="137"/>
      <c r="ARK68" s="137"/>
      <c r="ARL68" s="137"/>
      <c r="ARM68" s="137"/>
      <c r="ARN68" s="137"/>
      <c r="ARO68" s="137"/>
      <c r="ARP68" s="137"/>
      <c r="ARQ68" s="137"/>
      <c r="ARR68" s="137"/>
      <c r="ARS68" s="137"/>
      <c r="ART68" s="137"/>
      <c r="ARU68" s="137"/>
      <c r="ARV68" s="137"/>
      <c r="ARW68" s="137"/>
      <c r="ARX68" s="137"/>
      <c r="ARY68" s="137"/>
      <c r="ARZ68" s="137"/>
      <c r="ASA68" s="137"/>
      <c r="ASB68" s="137"/>
      <c r="ASC68" s="137"/>
      <c r="ASD68" s="137"/>
      <c r="ASE68" s="137"/>
      <c r="ASF68" s="137"/>
      <c r="ASG68" s="137"/>
      <c r="ASH68" s="137"/>
      <c r="ASI68" s="137"/>
      <c r="ASJ68" s="137"/>
      <c r="ASK68" s="137"/>
      <c r="ASL68" s="137"/>
      <c r="ASM68" s="137"/>
      <c r="ASN68" s="137"/>
      <c r="ASO68" s="137"/>
      <c r="ASP68" s="137"/>
      <c r="ASQ68" s="137"/>
      <c r="ASR68" s="137"/>
      <c r="ASS68" s="137"/>
      <c r="AST68" s="137"/>
      <c r="ASU68" s="137"/>
      <c r="ASV68" s="137"/>
      <c r="ASW68" s="137"/>
      <c r="ASX68" s="137"/>
      <c r="ASY68" s="137"/>
      <c r="ASZ68" s="137"/>
      <c r="ATA68" s="137"/>
      <c r="ATB68" s="137"/>
      <c r="ATC68" s="137"/>
      <c r="ATD68" s="137"/>
      <c r="ATE68" s="137"/>
      <c r="ATF68" s="137"/>
      <c r="ATG68" s="137"/>
      <c r="ATH68" s="137"/>
      <c r="ATI68" s="137"/>
      <c r="ATJ68" s="137"/>
      <c r="ATK68" s="137"/>
      <c r="ATL68" s="137"/>
      <c r="ATM68" s="137"/>
      <c r="ATN68" s="137"/>
      <c r="ATO68" s="137"/>
      <c r="ATP68" s="137"/>
      <c r="ATQ68" s="137"/>
      <c r="ATR68" s="137"/>
      <c r="ATS68" s="137"/>
      <c r="ATT68" s="137"/>
      <c r="ATU68" s="137"/>
      <c r="ATV68" s="137"/>
      <c r="ATW68" s="137"/>
      <c r="ATX68" s="137"/>
      <c r="ATY68" s="137"/>
      <c r="ATZ68" s="137"/>
      <c r="AUA68" s="137"/>
      <c r="AUB68" s="137"/>
      <c r="AUC68" s="137"/>
      <c r="AUD68" s="137"/>
      <c r="AUE68" s="137"/>
      <c r="AUF68" s="137"/>
      <c r="AUG68" s="137"/>
      <c r="AUH68" s="137"/>
      <c r="AUI68" s="137"/>
      <c r="AUJ68" s="137"/>
      <c r="AUK68" s="137"/>
      <c r="AUL68" s="137"/>
      <c r="AUM68" s="137"/>
      <c r="AUN68" s="137"/>
      <c r="AUO68" s="137"/>
      <c r="AUP68" s="137"/>
      <c r="AUQ68" s="137"/>
      <c r="AUR68" s="137"/>
      <c r="AUS68" s="137"/>
      <c r="AUT68" s="137"/>
      <c r="AUU68" s="137"/>
      <c r="AUV68" s="137"/>
      <c r="AUW68" s="137"/>
      <c r="AUX68" s="137"/>
      <c r="AUY68" s="137"/>
      <c r="AUZ68" s="137"/>
      <c r="AVA68" s="137"/>
      <c r="AVB68" s="137"/>
      <c r="AVC68" s="137"/>
      <c r="AVD68" s="137"/>
      <c r="AVE68" s="137"/>
      <c r="AVF68" s="137"/>
      <c r="AVG68" s="137"/>
      <c r="AVH68" s="137"/>
      <c r="AVI68" s="137"/>
      <c r="AVJ68" s="137"/>
      <c r="AVK68" s="137"/>
      <c r="AVL68" s="137"/>
      <c r="AVM68" s="137"/>
      <c r="AVN68" s="137"/>
      <c r="AVO68" s="137"/>
      <c r="AVP68" s="137"/>
      <c r="AVQ68" s="137"/>
      <c r="AVR68" s="137"/>
      <c r="AVS68" s="137"/>
      <c r="AVT68" s="137"/>
      <c r="AVU68" s="137"/>
      <c r="AVV68" s="137"/>
      <c r="AVW68" s="137"/>
      <c r="AVX68" s="137"/>
      <c r="AVY68" s="137"/>
      <c r="AVZ68" s="137"/>
      <c r="AWA68" s="137"/>
      <c r="AWB68" s="137"/>
      <c r="AWC68" s="137"/>
      <c r="AWD68" s="137"/>
      <c r="AWE68" s="137"/>
      <c r="AWF68" s="137"/>
      <c r="AWG68" s="137"/>
      <c r="AWH68" s="137"/>
      <c r="AWI68" s="137"/>
      <c r="AWJ68" s="137"/>
      <c r="AWK68" s="137"/>
      <c r="AWL68" s="137"/>
      <c r="AWM68" s="137"/>
      <c r="AWN68" s="137"/>
      <c r="AWO68" s="137"/>
      <c r="AWP68" s="137"/>
      <c r="AWQ68" s="137"/>
      <c r="AWR68" s="137"/>
      <c r="AWS68" s="137"/>
      <c r="AWT68" s="137"/>
      <c r="AWU68" s="137"/>
      <c r="AWV68" s="137"/>
      <c r="AWW68" s="137"/>
      <c r="AWX68" s="137"/>
      <c r="AWY68" s="137"/>
      <c r="AWZ68" s="137"/>
      <c r="AXA68" s="137"/>
      <c r="AXB68" s="137"/>
      <c r="AXC68" s="137"/>
      <c r="AXD68" s="137"/>
      <c r="AXE68" s="137"/>
      <c r="AXF68" s="137"/>
      <c r="AXG68" s="137"/>
      <c r="AXH68" s="137"/>
      <c r="AXI68" s="137"/>
      <c r="AXJ68" s="137"/>
      <c r="AXK68" s="137"/>
      <c r="AXL68" s="137"/>
      <c r="AXM68" s="137"/>
      <c r="AXN68" s="137"/>
      <c r="AXO68" s="137"/>
      <c r="AXP68" s="137"/>
      <c r="AXQ68" s="137"/>
      <c r="AXR68" s="137"/>
      <c r="AXS68" s="137"/>
      <c r="AXT68" s="137"/>
      <c r="AXU68" s="137"/>
      <c r="AXV68" s="137"/>
      <c r="AXW68" s="137"/>
      <c r="AXX68" s="137"/>
      <c r="AXY68" s="137"/>
      <c r="AXZ68" s="137"/>
      <c r="AYA68" s="137"/>
      <c r="AYB68" s="137"/>
      <c r="AYC68" s="137"/>
      <c r="AYD68" s="137"/>
      <c r="AYE68" s="137"/>
      <c r="AYF68" s="137"/>
      <c r="AYG68" s="137"/>
      <c r="AYH68" s="137"/>
      <c r="AYI68" s="137"/>
      <c r="AYJ68" s="137"/>
      <c r="AYK68" s="137"/>
      <c r="AYL68" s="137"/>
      <c r="AYM68" s="137"/>
      <c r="AYN68" s="137"/>
      <c r="AYO68" s="137"/>
      <c r="AYP68" s="137"/>
      <c r="AYQ68" s="137"/>
      <c r="AYR68" s="137"/>
      <c r="AYS68" s="137"/>
      <c r="AYT68" s="137"/>
      <c r="AYU68" s="137"/>
      <c r="AYV68" s="137"/>
      <c r="AYW68" s="137"/>
      <c r="AYX68" s="137"/>
      <c r="AYY68" s="137"/>
      <c r="AYZ68" s="137"/>
      <c r="AZA68" s="137"/>
      <c r="AZB68" s="137"/>
      <c r="AZC68" s="137"/>
      <c r="AZD68" s="137"/>
      <c r="AZE68" s="137"/>
      <c r="AZF68" s="137"/>
      <c r="AZG68" s="137"/>
      <c r="AZH68" s="137"/>
      <c r="AZI68" s="137"/>
      <c r="AZJ68" s="137"/>
      <c r="AZK68" s="137"/>
      <c r="AZL68" s="137"/>
      <c r="AZM68" s="137"/>
      <c r="AZN68" s="137"/>
      <c r="AZO68" s="137"/>
      <c r="AZP68" s="137"/>
      <c r="AZQ68" s="137"/>
      <c r="AZR68" s="137"/>
      <c r="AZS68" s="137"/>
      <c r="AZT68" s="137"/>
      <c r="AZU68" s="137"/>
      <c r="AZV68" s="137"/>
      <c r="AZW68" s="137"/>
      <c r="AZX68" s="137"/>
      <c r="AZY68" s="137"/>
      <c r="AZZ68" s="137"/>
      <c r="BAA68" s="137"/>
      <c r="BAB68" s="137"/>
      <c r="BAC68" s="137"/>
      <c r="BAD68" s="137"/>
      <c r="BAE68" s="137"/>
      <c r="BAF68" s="137"/>
      <c r="BAG68" s="137"/>
      <c r="BAH68" s="137"/>
      <c r="BAI68" s="137"/>
      <c r="BAJ68" s="137"/>
      <c r="BAK68" s="137"/>
      <c r="BAL68" s="137"/>
      <c r="BAM68" s="137"/>
      <c r="BAN68" s="137"/>
      <c r="BAO68" s="137"/>
      <c r="BAP68" s="137"/>
      <c r="BAQ68" s="137"/>
      <c r="BAR68" s="137"/>
      <c r="BAS68" s="137"/>
      <c r="BAT68" s="137"/>
      <c r="BAU68" s="137"/>
      <c r="BAV68" s="137"/>
      <c r="BAW68" s="137"/>
      <c r="BAX68" s="137"/>
      <c r="BAY68" s="137"/>
      <c r="BAZ68" s="137"/>
      <c r="BBA68" s="137"/>
      <c r="BBB68" s="137"/>
      <c r="BBC68" s="137"/>
      <c r="BBD68" s="137"/>
      <c r="BBE68" s="137"/>
      <c r="BBF68" s="137"/>
      <c r="BBG68" s="137"/>
      <c r="BBH68" s="137"/>
      <c r="BBI68" s="137"/>
      <c r="BBJ68" s="137"/>
      <c r="BBK68" s="137"/>
      <c r="BBL68" s="137"/>
      <c r="BBM68" s="137"/>
      <c r="BBN68" s="137"/>
      <c r="BBO68" s="137"/>
      <c r="BBP68" s="137"/>
      <c r="BBQ68" s="137"/>
      <c r="BBR68" s="137"/>
      <c r="BBS68" s="137"/>
      <c r="BBT68" s="137"/>
      <c r="BBU68" s="137"/>
      <c r="BBV68" s="137"/>
      <c r="BBW68" s="137"/>
      <c r="BBX68" s="137"/>
      <c r="BBY68" s="137"/>
      <c r="BBZ68" s="137"/>
      <c r="BCA68" s="137"/>
      <c r="BCB68" s="137"/>
      <c r="BCC68" s="137"/>
      <c r="BCD68" s="137"/>
      <c r="BCE68" s="137"/>
      <c r="BCF68" s="137"/>
      <c r="BCG68" s="137"/>
      <c r="BCH68" s="137"/>
      <c r="BCI68" s="137"/>
      <c r="BCJ68" s="137"/>
      <c r="BCK68" s="137"/>
      <c r="BCL68" s="137"/>
      <c r="BCM68" s="137"/>
      <c r="BCN68" s="137"/>
      <c r="BCO68" s="137"/>
      <c r="BCP68" s="137"/>
      <c r="BCQ68" s="137"/>
      <c r="BCR68" s="137"/>
      <c r="BCS68" s="137"/>
      <c r="BCT68" s="137"/>
      <c r="BCU68" s="137"/>
      <c r="BCV68" s="137"/>
      <c r="BCW68" s="137"/>
      <c r="BCX68" s="137"/>
      <c r="BCY68" s="137"/>
      <c r="BCZ68" s="137"/>
      <c r="BDA68" s="137"/>
      <c r="BDB68" s="137"/>
      <c r="BDC68" s="137"/>
      <c r="BDD68" s="137"/>
      <c r="BDE68" s="137"/>
      <c r="BDF68" s="137"/>
      <c r="BDG68" s="137"/>
      <c r="BDH68" s="137"/>
      <c r="BDI68" s="137"/>
      <c r="BDJ68" s="137"/>
      <c r="BDK68" s="137"/>
      <c r="BDL68" s="137"/>
      <c r="BDM68" s="137"/>
      <c r="BDN68" s="137"/>
      <c r="BDO68" s="137"/>
      <c r="BDP68" s="137"/>
      <c r="BDQ68" s="137"/>
      <c r="BDR68" s="137"/>
      <c r="BDS68" s="137"/>
      <c r="BDT68" s="137"/>
      <c r="BDU68" s="137"/>
      <c r="BDV68" s="137"/>
      <c r="BDW68" s="137"/>
      <c r="BDX68" s="137"/>
      <c r="BDY68" s="137"/>
      <c r="BDZ68" s="137"/>
      <c r="BEA68" s="137"/>
      <c r="BEB68" s="137"/>
      <c r="BEC68" s="137"/>
      <c r="BED68" s="137"/>
      <c r="BEE68" s="137"/>
      <c r="BEF68" s="137"/>
      <c r="BEG68" s="137"/>
      <c r="BEH68" s="137"/>
      <c r="BEI68" s="137"/>
      <c r="BEJ68" s="137"/>
      <c r="BEK68" s="137"/>
      <c r="BEL68" s="137"/>
      <c r="BEM68" s="137"/>
      <c r="BEN68" s="137"/>
      <c r="BEO68" s="137"/>
      <c r="BEP68" s="137"/>
      <c r="BEQ68" s="137"/>
      <c r="BER68" s="137"/>
      <c r="BES68" s="137"/>
      <c r="BET68" s="137"/>
      <c r="BEU68" s="137"/>
      <c r="BEV68" s="137"/>
      <c r="BEW68" s="137"/>
      <c r="BEX68" s="137"/>
      <c r="BEY68" s="137"/>
      <c r="BEZ68" s="137"/>
      <c r="BFA68" s="137"/>
      <c r="BFB68" s="137"/>
      <c r="BFC68" s="137"/>
      <c r="BFD68" s="137"/>
      <c r="BFE68" s="137"/>
      <c r="BFF68" s="137"/>
      <c r="BFG68" s="137"/>
      <c r="BFH68" s="137"/>
      <c r="BFI68" s="137"/>
      <c r="BFJ68" s="137"/>
      <c r="BFK68" s="137"/>
      <c r="BFL68" s="137"/>
      <c r="BFM68" s="137"/>
      <c r="BFN68" s="137"/>
      <c r="BFO68" s="137"/>
      <c r="BFP68" s="137"/>
      <c r="BFQ68" s="137"/>
      <c r="BFR68" s="137"/>
      <c r="BFS68" s="137"/>
      <c r="BFT68" s="137"/>
      <c r="BFU68" s="137"/>
      <c r="BFV68" s="137"/>
      <c r="BFW68" s="137"/>
      <c r="BFX68" s="137"/>
      <c r="BFY68" s="137"/>
      <c r="BFZ68" s="137"/>
      <c r="BGA68" s="137"/>
      <c r="BGB68" s="137"/>
      <c r="BGC68" s="137"/>
      <c r="BGD68" s="137"/>
      <c r="BGE68" s="137"/>
      <c r="BGF68" s="137"/>
      <c r="BGG68" s="137"/>
      <c r="BGH68" s="137"/>
      <c r="BGI68" s="137"/>
      <c r="BGJ68" s="137"/>
      <c r="BGK68" s="137"/>
      <c r="BGL68" s="137"/>
      <c r="BGM68" s="137"/>
      <c r="BGN68" s="137"/>
      <c r="BGO68" s="137"/>
      <c r="BGP68" s="137"/>
      <c r="BGQ68" s="137"/>
      <c r="BGR68" s="137"/>
      <c r="BGS68" s="137"/>
      <c r="BGT68" s="137"/>
      <c r="BGU68" s="137"/>
      <c r="BGV68" s="137"/>
      <c r="BGW68" s="137"/>
      <c r="BGX68" s="137"/>
      <c r="BGY68" s="137"/>
      <c r="BGZ68" s="137"/>
      <c r="BHA68" s="137"/>
      <c r="BHB68" s="137"/>
      <c r="BHC68" s="137"/>
      <c r="BHD68" s="137"/>
      <c r="BHE68" s="137"/>
      <c r="BHF68" s="137"/>
      <c r="BHG68" s="137"/>
      <c r="BHH68" s="137"/>
      <c r="BHI68" s="137"/>
      <c r="BHJ68" s="137"/>
      <c r="BHK68" s="137"/>
      <c r="BHL68" s="137"/>
      <c r="BHM68" s="137"/>
      <c r="BHN68" s="137"/>
      <c r="BHO68" s="137"/>
      <c r="BHP68" s="137"/>
      <c r="BHQ68" s="137"/>
      <c r="BHR68" s="137"/>
      <c r="BHS68" s="137"/>
      <c r="BHT68" s="137"/>
      <c r="BHU68" s="137"/>
      <c r="BHV68" s="137"/>
      <c r="BHW68" s="137"/>
      <c r="BHX68" s="137"/>
      <c r="BHY68" s="137"/>
      <c r="BHZ68" s="137"/>
      <c r="BIA68" s="137"/>
      <c r="BIB68" s="137"/>
      <c r="BIC68" s="137"/>
      <c r="BID68" s="137"/>
      <c r="BIE68" s="137"/>
      <c r="BIF68" s="137"/>
      <c r="BIG68" s="137"/>
      <c r="BIH68" s="137"/>
      <c r="BII68" s="137"/>
      <c r="BIJ68" s="137"/>
      <c r="BIK68" s="137"/>
      <c r="BIL68" s="137"/>
      <c r="BIM68" s="137"/>
      <c r="BIN68" s="137"/>
      <c r="BIO68" s="137"/>
      <c r="BIP68" s="137"/>
      <c r="BIQ68" s="137"/>
      <c r="BIR68" s="137"/>
      <c r="BIS68" s="137"/>
      <c r="BIT68" s="137"/>
      <c r="BIU68" s="137"/>
      <c r="BIV68" s="137"/>
      <c r="BIW68" s="137"/>
      <c r="BIX68" s="137"/>
      <c r="BIY68" s="137"/>
      <c r="BIZ68" s="137"/>
      <c r="BJA68" s="137"/>
      <c r="BJB68" s="137"/>
      <c r="BJC68" s="137"/>
      <c r="BJD68" s="137"/>
      <c r="BJE68" s="137"/>
      <c r="BJF68" s="137"/>
      <c r="BJG68" s="137"/>
      <c r="BJH68" s="137"/>
      <c r="BJI68" s="137"/>
      <c r="BJJ68" s="137"/>
      <c r="BJK68" s="137"/>
      <c r="BJL68" s="137"/>
      <c r="BJM68" s="137"/>
      <c r="BJN68" s="137"/>
      <c r="BJO68" s="137"/>
      <c r="BJP68" s="137"/>
      <c r="BJQ68" s="137"/>
      <c r="BJR68" s="137"/>
      <c r="BJS68" s="137"/>
      <c r="BJT68" s="137"/>
      <c r="BJU68" s="137"/>
      <c r="BJV68" s="137"/>
      <c r="BJW68" s="137"/>
      <c r="BJX68" s="137"/>
      <c r="BJY68" s="137"/>
      <c r="BJZ68" s="137"/>
      <c r="BKA68" s="137"/>
      <c r="BKB68" s="137"/>
      <c r="BKC68" s="137"/>
      <c r="BKD68" s="137"/>
      <c r="BKE68" s="137"/>
      <c r="BKF68" s="137"/>
      <c r="BKG68" s="137"/>
      <c r="BKH68" s="137"/>
      <c r="BKI68" s="137"/>
      <c r="BKJ68" s="137"/>
      <c r="BKK68" s="137"/>
      <c r="BKL68" s="137"/>
      <c r="BKM68" s="137"/>
      <c r="BKN68" s="137"/>
      <c r="BKO68" s="137"/>
      <c r="BKP68" s="137"/>
      <c r="BKQ68" s="137"/>
      <c r="BKR68" s="137"/>
      <c r="BKS68" s="137"/>
      <c r="BKT68" s="137"/>
      <c r="BKU68" s="137"/>
      <c r="BKV68" s="137"/>
      <c r="BKW68" s="137"/>
      <c r="BKX68" s="137"/>
      <c r="BKY68" s="137"/>
      <c r="BKZ68" s="137"/>
      <c r="BLA68" s="137"/>
      <c r="BLB68" s="137"/>
      <c r="BLC68" s="137"/>
      <c r="BLD68" s="137"/>
      <c r="BLE68" s="137"/>
      <c r="BLF68" s="137"/>
      <c r="BLG68" s="137"/>
      <c r="BLH68" s="137"/>
      <c r="BLI68" s="137"/>
      <c r="BLJ68" s="137"/>
      <c r="BLK68" s="137"/>
      <c r="BLL68" s="137"/>
      <c r="BLM68" s="137"/>
      <c r="BLN68" s="137"/>
      <c r="BLO68" s="137"/>
      <c r="BLP68" s="137"/>
      <c r="BLQ68" s="137"/>
      <c r="BLR68" s="137"/>
      <c r="BLS68" s="137"/>
      <c r="BLT68" s="137"/>
      <c r="BLU68" s="137"/>
      <c r="BLV68" s="137"/>
      <c r="BLW68" s="137"/>
      <c r="BLX68" s="137"/>
      <c r="BLY68" s="137"/>
      <c r="BLZ68" s="137"/>
      <c r="BMA68" s="137"/>
      <c r="BMB68" s="137"/>
      <c r="BMC68" s="137"/>
      <c r="BMD68" s="137"/>
      <c r="BME68" s="137"/>
      <c r="BMF68" s="137"/>
      <c r="BMG68" s="137"/>
      <c r="BMH68" s="137"/>
      <c r="BMI68" s="137"/>
      <c r="BMJ68" s="137"/>
      <c r="BMK68" s="137"/>
      <c r="BML68" s="137"/>
      <c r="BMM68" s="137"/>
      <c r="BMN68" s="137"/>
      <c r="BMO68" s="137"/>
      <c r="BMP68" s="137"/>
      <c r="BMQ68" s="137"/>
      <c r="BMR68" s="137"/>
      <c r="BMS68" s="137"/>
      <c r="BMT68" s="137"/>
      <c r="BMU68" s="137"/>
      <c r="BMV68" s="137"/>
      <c r="BMW68" s="137"/>
      <c r="BMX68" s="137"/>
      <c r="BMY68" s="137"/>
      <c r="BMZ68" s="137"/>
      <c r="BNA68" s="137"/>
      <c r="BNB68" s="137"/>
      <c r="BNC68" s="137"/>
      <c r="BND68" s="137"/>
      <c r="BNE68" s="137"/>
      <c r="BNF68" s="137"/>
      <c r="BNG68" s="137"/>
      <c r="BNH68" s="137"/>
      <c r="BNI68" s="137"/>
      <c r="BNJ68" s="137"/>
      <c r="BNK68" s="137"/>
      <c r="BNL68" s="137"/>
      <c r="BNM68" s="137"/>
      <c r="BNN68" s="137"/>
      <c r="BNO68" s="137"/>
      <c r="BNP68" s="137"/>
      <c r="BNQ68" s="137"/>
      <c r="BNR68" s="137"/>
      <c r="BNS68" s="137"/>
      <c r="BNT68" s="137"/>
      <c r="BNU68" s="137"/>
      <c r="BNV68" s="137"/>
      <c r="BNW68" s="137"/>
      <c r="BNX68" s="137"/>
      <c r="BNY68" s="137"/>
      <c r="BNZ68" s="137"/>
      <c r="BOA68" s="137"/>
      <c r="BOB68" s="137"/>
      <c r="BOC68" s="137"/>
      <c r="BOD68" s="137"/>
      <c r="BOE68" s="137"/>
      <c r="BOF68" s="137"/>
      <c r="BOG68" s="137"/>
      <c r="BOH68" s="137"/>
      <c r="BOI68" s="137"/>
      <c r="BOJ68" s="137"/>
      <c r="BOK68" s="137"/>
      <c r="BOL68" s="137"/>
      <c r="BOM68" s="137"/>
      <c r="BON68" s="137"/>
      <c r="BOO68" s="137"/>
      <c r="BOP68" s="137"/>
      <c r="BOQ68" s="137"/>
      <c r="BOR68" s="137"/>
      <c r="BOS68" s="137"/>
      <c r="BOT68" s="137"/>
      <c r="BOU68" s="137"/>
      <c r="BOV68" s="137"/>
      <c r="BOW68" s="137"/>
      <c r="BOX68" s="137"/>
      <c r="BOY68" s="137"/>
      <c r="BOZ68" s="137"/>
      <c r="BPA68" s="137"/>
      <c r="BPB68" s="137"/>
      <c r="BPC68" s="137"/>
      <c r="BPD68" s="137"/>
      <c r="BPE68" s="137"/>
      <c r="BPF68" s="137"/>
      <c r="BPG68" s="137"/>
      <c r="BPH68" s="137"/>
      <c r="BPI68" s="137"/>
      <c r="BPJ68" s="137"/>
      <c r="BPK68" s="137"/>
      <c r="BPL68" s="137"/>
      <c r="BPM68" s="137"/>
      <c r="BPN68" s="137"/>
      <c r="BPO68" s="137"/>
      <c r="BPP68" s="137"/>
      <c r="BPQ68" s="137"/>
      <c r="BPR68" s="137"/>
      <c r="BPS68" s="137"/>
      <c r="BPT68" s="137"/>
      <c r="BPU68" s="137"/>
      <c r="BPV68" s="137"/>
      <c r="BPW68" s="137"/>
      <c r="BPX68" s="137"/>
      <c r="BPY68" s="137"/>
      <c r="BPZ68" s="137"/>
      <c r="BQA68" s="137"/>
      <c r="BQB68" s="137"/>
      <c r="BQC68" s="137"/>
      <c r="BQD68" s="137"/>
      <c r="BQE68" s="137"/>
      <c r="BQF68" s="137"/>
      <c r="BQG68" s="137"/>
      <c r="BQH68" s="137"/>
      <c r="BQI68" s="137"/>
      <c r="BQJ68" s="137"/>
      <c r="BQK68" s="137"/>
      <c r="BQL68" s="137"/>
      <c r="BQM68" s="137"/>
      <c r="BQN68" s="137"/>
      <c r="BQO68" s="137"/>
      <c r="BQP68" s="137"/>
      <c r="BQQ68" s="137"/>
      <c r="BQR68" s="137"/>
      <c r="BQS68" s="137"/>
      <c r="BQT68" s="137"/>
      <c r="BQU68" s="137"/>
      <c r="BQV68" s="137"/>
      <c r="BQW68" s="137"/>
      <c r="BQX68" s="137"/>
      <c r="BQY68" s="137"/>
      <c r="BQZ68" s="137"/>
      <c r="BRA68" s="137"/>
      <c r="BRB68" s="137"/>
      <c r="BRC68" s="137"/>
      <c r="BRD68" s="137"/>
      <c r="BRE68" s="137"/>
      <c r="BRF68" s="137"/>
      <c r="BRG68" s="137"/>
      <c r="BRH68" s="137"/>
      <c r="BRI68" s="137"/>
      <c r="BRJ68" s="137"/>
      <c r="BRK68" s="137"/>
      <c r="BRL68" s="137"/>
      <c r="BRM68" s="137"/>
      <c r="BRN68" s="137"/>
      <c r="BRO68" s="137"/>
      <c r="BRP68" s="137"/>
      <c r="BRQ68" s="137"/>
      <c r="BRR68" s="137"/>
      <c r="BRS68" s="137"/>
      <c r="BRT68" s="137"/>
      <c r="BRU68" s="137"/>
      <c r="BRV68" s="137"/>
      <c r="BRW68" s="137"/>
      <c r="BRX68" s="137"/>
      <c r="BRY68" s="137"/>
      <c r="BRZ68" s="137"/>
      <c r="BSA68" s="137"/>
      <c r="BSB68" s="137"/>
      <c r="BSC68" s="137"/>
      <c r="BSD68" s="137"/>
      <c r="BSE68" s="137"/>
      <c r="BSF68" s="137"/>
      <c r="BSG68" s="137"/>
      <c r="BSH68" s="137"/>
      <c r="BSI68" s="137"/>
      <c r="BSJ68" s="137"/>
      <c r="BSK68" s="137"/>
      <c r="BSL68" s="137"/>
      <c r="BSM68" s="137"/>
      <c r="BSN68" s="137"/>
      <c r="BSO68" s="137"/>
      <c r="BSP68" s="137"/>
      <c r="BSQ68" s="137"/>
      <c r="BSR68" s="137"/>
      <c r="BSS68" s="137"/>
      <c r="BST68" s="137"/>
      <c r="BSU68" s="137"/>
      <c r="BSV68" s="137"/>
      <c r="BSW68" s="137"/>
      <c r="BSX68" s="137"/>
      <c r="BSY68" s="137"/>
      <c r="BSZ68" s="137"/>
      <c r="BTA68" s="137"/>
      <c r="BTB68" s="137"/>
      <c r="BTC68" s="137"/>
      <c r="BTD68" s="137"/>
      <c r="BTE68" s="137"/>
      <c r="BTF68" s="137"/>
      <c r="BTG68" s="137"/>
      <c r="BTH68" s="137"/>
      <c r="BTI68" s="137"/>
      <c r="BTJ68" s="137"/>
      <c r="BTK68" s="137"/>
      <c r="BTL68" s="137"/>
      <c r="BTM68" s="137"/>
      <c r="BTN68" s="137"/>
      <c r="BTO68" s="137"/>
      <c r="BTP68" s="137"/>
      <c r="BTQ68" s="137"/>
      <c r="BTR68" s="137"/>
      <c r="BTS68" s="137"/>
      <c r="BTT68" s="137"/>
      <c r="BTU68" s="137"/>
      <c r="BTV68" s="137"/>
      <c r="BTW68" s="137"/>
      <c r="BTX68" s="137"/>
      <c r="BTY68" s="137"/>
      <c r="BTZ68" s="137"/>
      <c r="BUA68" s="137"/>
      <c r="BUB68" s="137"/>
      <c r="BUC68" s="137"/>
      <c r="BUD68" s="137"/>
      <c r="BUE68" s="137"/>
      <c r="BUF68" s="137"/>
      <c r="BUG68" s="137"/>
      <c r="BUH68" s="137"/>
      <c r="BUI68" s="137"/>
      <c r="BUJ68" s="137"/>
      <c r="BUK68" s="137"/>
      <c r="BUL68" s="137"/>
      <c r="BUM68" s="137"/>
      <c r="BUN68" s="137"/>
      <c r="BUO68" s="137"/>
      <c r="BUP68" s="137"/>
      <c r="BUQ68" s="137"/>
      <c r="BUR68" s="137"/>
      <c r="BUS68" s="137"/>
      <c r="BUT68" s="137"/>
      <c r="BUU68" s="137"/>
      <c r="BUV68" s="137"/>
      <c r="BUW68" s="137"/>
      <c r="BUX68" s="137"/>
      <c r="BUY68" s="137"/>
      <c r="BUZ68" s="137"/>
      <c r="BVA68" s="137"/>
      <c r="BVB68" s="137"/>
      <c r="BVC68" s="137"/>
      <c r="BVD68" s="137"/>
      <c r="BVE68" s="137"/>
      <c r="BVF68" s="137"/>
      <c r="BVG68" s="137"/>
      <c r="BVH68" s="137"/>
      <c r="BVI68" s="137"/>
      <c r="BVJ68" s="137"/>
      <c r="BVK68" s="137"/>
      <c r="BVL68" s="137"/>
      <c r="BVM68" s="137"/>
      <c r="BVN68" s="137"/>
      <c r="BVO68" s="137"/>
      <c r="BVP68" s="137"/>
      <c r="BVQ68" s="137"/>
      <c r="BVR68" s="137"/>
      <c r="BVS68" s="137"/>
      <c r="BVT68" s="137"/>
      <c r="BVU68" s="137"/>
      <c r="BVV68" s="137"/>
      <c r="BVW68" s="137"/>
      <c r="BVX68" s="137"/>
      <c r="BVY68" s="137"/>
      <c r="BVZ68" s="137"/>
      <c r="BWA68" s="137"/>
      <c r="BWB68" s="137"/>
      <c r="BWC68" s="137"/>
      <c r="BWD68" s="137"/>
      <c r="BWE68" s="137"/>
      <c r="BWF68" s="137"/>
      <c r="BWG68" s="137"/>
      <c r="BWH68" s="137"/>
      <c r="BWI68" s="137"/>
      <c r="BWJ68" s="137"/>
      <c r="BWK68" s="137"/>
      <c r="BWL68" s="137"/>
      <c r="BWM68" s="137"/>
      <c r="BWN68" s="137"/>
      <c r="BWO68" s="137"/>
      <c r="BWP68" s="137"/>
      <c r="BWQ68" s="137"/>
      <c r="BWR68" s="137"/>
      <c r="BWS68" s="137"/>
      <c r="BWT68" s="137"/>
      <c r="BWU68" s="137"/>
      <c r="BWV68" s="137"/>
      <c r="BWW68" s="137"/>
      <c r="BWX68" s="137"/>
      <c r="BWY68" s="137"/>
      <c r="BWZ68" s="137"/>
      <c r="BXA68" s="137"/>
      <c r="BXB68" s="137"/>
      <c r="BXC68" s="137"/>
      <c r="BXD68" s="137"/>
      <c r="BXE68" s="137"/>
      <c r="BXF68" s="137"/>
      <c r="BXG68" s="137"/>
      <c r="BXH68" s="137"/>
      <c r="BXI68" s="137"/>
      <c r="BXJ68" s="137"/>
      <c r="BXK68" s="137"/>
      <c r="BXL68" s="137"/>
      <c r="BXM68" s="137"/>
      <c r="BXN68" s="137"/>
      <c r="BXO68" s="137"/>
      <c r="BXP68" s="137"/>
      <c r="BXQ68" s="137"/>
      <c r="BXR68" s="137"/>
      <c r="BXS68" s="137"/>
      <c r="BXT68" s="137"/>
      <c r="BXU68" s="137"/>
      <c r="BXV68" s="137"/>
      <c r="BXW68" s="137"/>
      <c r="BXX68" s="137"/>
      <c r="BXY68" s="137"/>
      <c r="BXZ68" s="137"/>
      <c r="BYA68" s="137"/>
      <c r="BYB68" s="137"/>
      <c r="BYC68" s="137"/>
      <c r="BYD68" s="137"/>
      <c r="BYE68" s="137"/>
      <c r="BYF68" s="137"/>
      <c r="BYG68" s="137"/>
      <c r="BYH68" s="137"/>
      <c r="BYI68" s="137"/>
      <c r="BYJ68" s="137"/>
      <c r="BYK68" s="137"/>
      <c r="BYL68" s="137"/>
      <c r="BYM68" s="137"/>
      <c r="BYN68" s="137"/>
      <c r="BYO68" s="137"/>
      <c r="BYP68" s="137"/>
      <c r="BYQ68" s="137"/>
      <c r="BYR68" s="137"/>
      <c r="BYS68" s="137"/>
      <c r="BYT68" s="137"/>
      <c r="BYU68" s="137"/>
      <c r="BYV68" s="137"/>
      <c r="BYW68" s="137"/>
      <c r="BYX68" s="137"/>
      <c r="BYY68" s="137"/>
      <c r="BYZ68" s="137"/>
      <c r="BZA68" s="137"/>
      <c r="BZB68" s="137"/>
      <c r="BZC68" s="137"/>
      <c r="BZD68" s="137"/>
      <c r="BZE68" s="137"/>
      <c r="BZF68" s="137"/>
      <c r="BZG68" s="137"/>
      <c r="BZH68" s="137"/>
      <c r="BZI68" s="137"/>
      <c r="BZJ68" s="137"/>
      <c r="BZK68" s="137"/>
      <c r="BZL68" s="137"/>
      <c r="BZM68" s="137"/>
      <c r="BZN68" s="137"/>
      <c r="BZO68" s="137"/>
      <c r="BZP68" s="137"/>
      <c r="BZQ68" s="137"/>
      <c r="BZR68" s="137"/>
      <c r="BZS68" s="137"/>
      <c r="BZT68" s="137"/>
      <c r="BZU68" s="137"/>
      <c r="BZV68" s="137"/>
      <c r="BZW68" s="137"/>
      <c r="BZX68" s="137"/>
      <c r="BZY68" s="137"/>
      <c r="BZZ68" s="137"/>
      <c r="CAA68" s="137"/>
      <c r="CAB68" s="137"/>
      <c r="CAC68" s="137"/>
      <c r="CAD68" s="137"/>
      <c r="CAE68" s="137"/>
      <c r="CAF68" s="137"/>
      <c r="CAG68" s="137"/>
      <c r="CAH68" s="137"/>
      <c r="CAI68" s="137"/>
      <c r="CAJ68" s="137"/>
      <c r="CAK68" s="137"/>
      <c r="CAL68" s="137"/>
      <c r="CAM68" s="137"/>
      <c r="CAN68" s="137"/>
      <c r="CAO68" s="137"/>
      <c r="CAP68" s="137"/>
      <c r="CAQ68" s="137"/>
      <c r="CAR68" s="137"/>
      <c r="CAS68" s="137"/>
      <c r="CAT68" s="137"/>
      <c r="CAU68" s="137"/>
      <c r="CAV68" s="137"/>
      <c r="CAW68" s="137"/>
      <c r="CAX68" s="137"/>
      <c r="CAY68" s="137"/>
      <c r="CAZ68" s="137"/>
      <c r="CBA68" s="137"/>
      <c r="CBB68" s="137"/>
      <c r="CBC68" s="137"/>
      <c r="CBD68" s="137"/>
      <c r="CBE68" s="137"/>
      <c r="CBF68" s="137"/>
      <c r="CBG68" s="137"/>
      <c r="CBH68" s="137"/>
      <c r="CBI68" s="137"/>
      <c r="CBJ68" s="137"/>
      <c r="CBK68" s="137"/>
      <c r="CBL68" s="137"/>
      <c r="CBM68" s="137"/>
      <c r="CBN68" s="137"/>
      <c r="CBO68" s="137"/>
      <c r="CBP68" s="137"/>
      <c r="CBQ68" s="137"/>
      <c r="CBR68" s="137"/>
      <c r="CBS68" s="137"/>
      <c r="CBT68" s="137"/>
      <c r="CBU68" s="137"/>
      <c r="CBV68" s="137"/>
      <c r="CBW68" s="137"/>
      <c r="CBX68" s="137"/>
      <c r="CBY68" s="137"/>
      <c r="CBZ68" s="137"/>
      <c r="CCA68" s="137"/>
      <c r="CCB68" s="137"/>
      <c r="CCC68" s="137"/>
      <c r="CCD68" s="137"/>
      <c r="CCE68" s="137"/>
      <c r="CCF68" s="137"/>
      <c r="CCG68" s="137"/>
      <c r="CCH68" s="137"/>
      <c r="CCI68" s="137"/>
      <c r="CCJ68" s="137"/>
      <c r="CCK68" s="137"/>
      <c r="CCL68" s="137"/>
      <c r="CCM68" s="137"/>
      <c r="CCN68" s="137"/>
      <c r="CCO68" s="137"/>
      <c r="CCP68" s="137"/>
      <c r="CCQ68" s="137"/>
      <c r="CCR68" s="137"/>
      <c r="CCS68" s="137"/>
      <c r="CCT68" s="137"/>
      <c r="CCU68" s="137"/>
      <c r="CCV68" s="137"/>
      <c r="CCW68" s="137"/>
      <c r="CCX68" s="137"/>
      <c r="CCY68" s="137"/>
      <c r="CCZ68" s="137"/>
      <c r="CDA68" s="137"/>
      <c r="CDB68" s="137"/>
      <c r="CDC68" s="137"/>
      <c r="CDD68" s="137"/>
      <c r="CDE68" s="137"/>
      <c r="CDF68" s="137"/>
      <c r="CDG68" s="137"/>
      <c r="CDH68" s="137"/>
      <c r="CDI68" s="137"/>
      <c r="CDJ68" s="137"/>
      <c r="CDK68" s="137"/>
      <c r="CDL68" s="137"/>
      <c r="CDM68" s="137"/>
      <c r="CDN68" s="137"/>
      <c r="CDO68" s="137"/>
      <c r="CDP68" s="137"/>
      <c r="CDQ68" s="137"/>
      <c r="CDR68" s="137"/>
      <c r="CDS68" s="137"/>
      <c r="CDT68" s="137"/>
      <c r="CDU68" s="137"/>
      <c r="CDV68" s="137"/>
      <c r="CDW68" s="137"/>
      <c r="CDX68" s="137"/>
      <c r="CDY68" s="137"/>
      <c r="CDZ68" s="137"/>
      <c r="CEA68" s="137"/>
      <c r="CEB68" s="137"/>
      <c r="CEC68" s="137"/>
      <c r="CED68" s="137"/>
      <c r="CEE68" s="137"/>
      <c r="CEF68" s="137"/>
      <c r="CEG68" s="137"/>
      <c r="CEH68" s="137"/>
      <c r="CEI68" s="137"/>
      <c r="CEJ68" s="137"/>
      <c r="CEK68" s="137"/>
      <c r="CEL68" s="137"/>
      <c r="CEM68" s="137"/>
      <c r="CEN68" s="137"/>
      <c r="CEO68" s="137"/>
      <c r="CEP68" s="137"/>
      <c r="CEQ68" s="137"/>
      <c r="CER68" s="137"/>
      <c r="CES68" s="137"/>
      <c r="CET68" s="137"/>
      <c r="CEU68" s="137"/>
      <c r="CEV68" s="137"/>
      <c r="CEW68" s="137"/>
      <c r="CEX68" s="137"/>
      <c r="CEY68" s="137"/>
      <c r="CEZ68" s="137"/>
      <c r="CFA68" s="137"/>
      <c r="CFB68" s="137"/>
      <c r="CFC68" s="137"/>
      <c r="CFD68" s="137"/>
      <c r="CFE68" s="137"/>
      <c r="CFF68" s="137"/>
      <c r="CFG68" s="137"/>
      <c r="CFH68" s="137"/>
      <c r="CFI68" s="137"/>
      <c r="CFJ68" s="137"/>
      <c r="CFK68" s="137"/>
      <c r="CFL68" s="137"/>
      <c r="CFM68" s="137"/>
      <c r="CFN68" s="137"/>
      <c r="CFO68" s="137"/>
      <c r="CFP68" s="137"/>
      <c r="CFQ68" s="137"/>
      <c r="CFR68" s="137"/>
      <c r="CFS68" s="137"/>
      <c r="CFT68" s="137"/>
      <c r="CFU68" s="137"/>
      <c r="CFV68" s="137"/>
      <c r="CFW68" s="137"/>
      <c r="CFX68" s="137"/>
      <c r="CFY68" s="137"/>
      <c r="CFZ68" s="137"/>
      <c r="CGA68" s="137"/>
      <c r="CGB68" s="137"/>
      <c r="CGC68" s="137"/>
      <c r="CGD68" s="137"/>
      <c r="CGE68" s="137"/>
      <c r="CGF68" s="137"/>
      <c r="CGG68" s="137"/>
      <c r="CGH68" s="137"/>
      <c r="CGI68" s="137"/>
      <c r="CGJ68" s="137"/>
      <c r="CGK68" s="137"/>
      <c r="CGL68" s="137"/>
      <c r="CGM68" s="137"/>
      <c r="CGN68" s="137"/>
      <c r="CGO68" s="137"/>
      <c r="CGP68" s="137"/>
      <c r="CGQ68" s="137"/>
      <c r="CGR68" s="137"/>
      <c r="CGS68" s="137"/>
      <c r="CGT68" s="137"/>
      <c r="CGU68" s="137"/>
      <c r="CGV68" s="137"/>
      <c r="CGW68" s="137"/>
      <c r="CGX68" s="137"/>
      <c r="CGY68" s="137"/>
      <c r="CGZ68" s="137"/>
      <c r="CHA68" s="137"/>
      <c r="CHB68" s="137"/>
      <c r="CHC68" s="137"/>
      <c r="CHD68" s="137"/>
      <c r="CHE68" s="137"/>
      <c r="CHF68" s="137"/>
      <c r="CHG68" s="137"/>
      <c r="CHH68" s="137"/>
      <c r="CHI68" s="137"/>
      <c r="CHJ68" s="137"/>
      <c r="CHK68" s="137"/>
      <c r="CHL68" s="137"/>
      <c r="CHM68" s="137"/>
      <c r="CHN68" s="137"/>
      <c r="CHO68" s="137"/>
      <c r="CHP68" s="137"/>
      <c r="CHQ68" s="137"/>
      <c r="CHR68" s="137"/>
      <c r="CHS68" s="137"/>
      <c r="CHT68" s="137"/>
      <c r="CHU68" s="137"/>
      <c r="CHV68" s="137"/>
      <c r="CHW68" s="137"/>
      <c r="CHX68" s="137"/>
      <c r="CHY68" s="137"/>
      <c r="CHZ68" s="137"/>
      <c r="CIA68" s="137"/>
      <c r="CIB68" s="137"/>
      <c r="CIC68" s="137"/>
      <c r="CID68" s="137"/>
      <c r="CIE68" s="137"/>
      <c r="CIF68" s="137"/>
      <c r="CIG68" s="137"/>
      <c r="CIH68" s="137"/>
      <c r="CII68" s="137"/>
      <c r="CIJ68" s="137"/>
      <c r="CIK68" s="137"/>
      <c r="CIL68" s="137"/>
      <c r="CIM68" s="137"/>
      <c r="CIN68" s="137"/>
      <c r="CIO68" s="137"/>
      <c r="CIP68" s="137"/>
      <c r="CIQ68" s="137"/>
      <c r="CIR68" s="137"/>
      <c r="CIS68" s="137"/>
      <c r="CIT68" s="137"/>
      <c r="CIU68" s="137"/>
      <c r="CIV68" s="137"/>
      <c r="CIW68" s="137"/>
      <c r="CIX68" s="137"/>
      <c r="CIY68" s="137"/>
      <c r="CIZ68" s="137"/>
      <c r="CJA68" s="137"/>
      <c r="CJB68" s="137"/>
      <c r="CJC68" s="137"/>
      <c r="CJD68" s="137"/>
      <c r="CJE68" s="137"/>
      <c r="CJF68" s="137"/>
      <c r="CJG68" s="137"/>
      <c r="CJH68" s="137"/>
      <c r="CJI68" s="137"/>
      <c r="CJJ68" s="137"/>
      <c r="CJK68" s="137"/>
      <c r="CJL68" s="137"/>
      <c r="CJM68" s="137"/>
      <c r="CJN68" s="137"/>
      <c r="CJO68" s="137"/>
      <c r="CJP68" s="137"/>
      <c r="CJQ68" s="137"/>
      <c r="CJR68" s="137"/>
      <c r="CJS68" s="137"/>
      <c r="CJT68" s="137"/>
      <c r="CJU68" s="137"/>
      <c r="CJV68" s="137"/>
      <c r="CJW68" s="137"/>
      <c r="CJX68" s="137"/>
      <c r="CJY68" s="137"/>
      <c r="CJZ68" s="137"/>
      <c r="CKA68" s="137"/>
      <c r="CKB68" s="137"/>
      <c r="CKC68" s="137"/>
      <c r="CKD68" s="137"/>
      <c r="CKE68" s="137"/>
      <c r="CKF68" s="137"/>
      <c r="CKG68" s="137"/>
      <c r="CKH68" s="137"/>
      <c r="CKI68" s="137"/>
      <c r="CKJ68" s="137"/>
      <c r="CKK68" s="137"/>
      <c r="CKL68" s="137"/>
      <c r="CKM68" s="137"/>
      <c r="CKN68" s="137"/>
      <c r="CKO68" s="137"/>
      <c r="CKP68" s="137"/>
      <c r="CKQ68" s="137"/>
      <c r="CKR68" s="137"/>
      <c r="CKS68" s="137"/>
      <c r="CKT68" s="137"/>
      <c r="CKU68" s="137"/>
      <c r="CKV68" s="137"/>
      <c r="CKW68" s="137"/>
      <c r="CKX68" s="137"/>
      <c r="CKY68" s="137"/>
      <c r="CKZ68" s="137"/>
      <c r="CLA68" s="137"/>
      <c r="CLB68" s="137"/>
      <c r="CLC68" s="137"/>
      <c r="CLD68" s="137"/>
      <c r="CLE68" s="137"/>
      <c r="CLF68" s="137"/>
      <c r="CLG68" s="137"/>
      <c r="CLH68" s="137"/>
      <c r="CLI68" s="137"/>
      <c r="CLJ68" s="137"/>
      <c r="CLK68" s="137"/>
      <c r="CLL68" s="137"/>
      <c r="CLM68" s="137"/>
      <c r="CLN68" s="137"/>
      <c r="CLO68" s="137"/>
      <c r="CLP68" s="137"/>
      <c r="CLQ68" s="137"/>
      <c r="CLR68" s="137"/>
      <c r="CLS68" s="137"/>
      <c r="CLT68" s="137"/>
      <c r="CLU68" s="137"/>
      <c r="CLV68" s="137"/>
      <c r="CLW68" s="137"/>
      <c r="CLX68" s="137"/>
      <c r="CLY68" s="137"/>
      <c r="CLZ68" s="137"/>
      <c r="CMA68" s="137"/>
      <c r="CMB68" s="137"/>
      <c r="CMC68" s="137"/>
      <c r="CMD68" s="137"/>
      <c r="CME68" s="137"/>
      <c r="CMF68" s="137"/>
      <c r="CMG68" s="137"/>
      <c r="CMH68" s="137"/>
      <c r="CMI68" s="137"/>
      <c r="CMJ68" s="137"/>
      <c r="CMK68" s="137"/>
      <c r="CML68" s="137"/>
      <c r="CMM68" s="137"/>
      <c r="CMN68" s="137"/>
      <c r="CMO68" s="137"/>
      <c r="CMP68" s="137"/>
      <c r="CMQ68" s="137"/>
      <c r="CMR68" s="137"/>
      <c r="CMS68" s="137"/>
      <c r="CMT68" s="137"/>
      <c r="CMU68" s="137"/>
      <c r="CMV68" s="137"/>
      <c r="CMW68" s="137"/>
      <c r="CMX68" s="137"/>
      <c r="CMY68" s="137"/>
      <c r="CMZ68" s="137"/>
      <c r="CNA68" s="137"/>
      <c r="CNB68" s="137"/>
      <c r="CNC68" s="137"/>
      <c r="CND68" s="137"/>
      <c r="CNE68" s="137"/>
      <c r="CNF68" s="137"/>
      <c r="CNG68" s="137"/>
      <c r="CNH68" s="137"/>
      <c r="CNI68" s="137"/>
      <c r="CNJ68" s="137"/>
      <c r="CNK68" s="137"/>
      <c r="CNL68" s="137"/>
      <c r="CNM68" s="137"/>
      <c r="CNN68" s="137"/>
      <c r="CNO68" s="137"/>
      <c r="CNP68" s="137"/>
      <c r="CNQ68" s="137"/>
      <c r="CNR68" s="137"/>
      <c r="CNS68" s="137"/>
      <c r="CNT68" s="137"/>
      <c r="CNU68" s="137"/>
      <c r="CNV68" s="137"/>
      <c r="CNW68" s="137"/>
      <c r="CNX68" s="137"/>
      <c r="CNY68" s="137"/>
      <c r="CNZ68" s="137"/>
      <c r="COA68" s="137"/>
      <c r="COB68" s="137"/>
      <c r="COC68" s="137"/>
      <c r="COD68" s="137"/>
      <c r="COE68" s="137"/>
      <c r="COF68" s="137"/>
      <c r="COG68" s="137"/>
      <c r="COH68" s="137"/>
      <c r="COI68" s="137"/>
      <c r="COJ68" s="137"/>
      <c r="COK68" s="137"/>
      <c r="COL68" s="137"/>
      <c r="COM68" s="137"/>
      <c r="CON68" s="137"/>
      <c r="COO68" s="137"/>
      <c r="COP68" s="137"/>
      <c r="COQ68" s="137"/>
      <c r="COR68" s="137"/>
      <c r="COS68" s="137"/>
      <c r="COT68" s="137"/>
      <c r="COU68" s="137"/>
      <c r="COV68" s="137"/>
      <c r="COW68" s="137"/>
      <c r="COX68" s="137"/>
      <c r="COY68" s="137"/>
      <c r="COZ68" s="137"/>
      <c r="CPA68" s="137"/>
      <c r="CPB68" s="137"/>
      <c r="CPC68" s="137"/>
      <c r="CPD68" s="137"/>
      <c r="CPE68" s="137"/>
      <c r="CPF68" s="137"/>
      <c r="CPG68" s="137"/>
      <c r="CPH68" s="137"/>
      <c r="CPI68" s="137"/>
      <c r="CPJ68" s="137"/>
      <c r="CPK68" s="137"/>
      <c r="CPL68" s="137"/>
      <c r="CPM68" s="137"/>
      <c r="CPN68" s="137"/>
      <c r="CPO68" s="137"/>
      <c r="CPP68" s="137"/>
      <c r="CPQ68" s="137"/>
      <c r="CPR68" s="137"/>
      <c r="CPS68" s="137"/>
      <c r="CPT68" s="137"/>
      <c r="CPU68" s="137"/>
      <c r="CPV68" s="137"/>
      <c r="CPW68" s="137"/>
      <c r="CPX68" s="137"/>
      <c r="CPY68" s="137"/>
      <c r="CPZ68" s="137"/>
      <c r="CQA68" s="137"/>
      <c r="CQB68" s="137"/>
      <c r="CQC68" s="137"/>
      <c r="CQD68" s="137"/>
      <c r="CQE68" s="137"/>
      <c r="CQF68" s="137"/>
      <c r="CQG68" s="137"/>
      <c r="CQH68" s="137"/>
      <c r="CQI68" s="137"/>
      <c r="CQJ68" s="137"/>
      <c r="CQK68" s="137"/>
      <c r="CQL68" s="137"/>
      <c r="CQM68" s="137"/>
      <c r="CQN68" s="137"/>
      <c r="CQO68" s="137"/>
      <c r="CQP68" s="137"/>
      <c r="CQQ68" s="137"/>
      <c r="CQR68" s="137"/>
      <c r="CQS68" s="137"/>
      <c r="CQT68" s="137"/>
      <c r="CQU68" s="137"/>
      <c r="CQV68" s="137"/>
      <c r="CQW68" s="137"/>
      <c r="CQX68" s="137"/>
      <c r="CQY68" s="137"/>
      <c r="CQZ68" s="137"/>
      <c r="CRA68" s="137"/>
      <c r="CRB68" s="137"/>
      <c r="CRC68" s="137"/>
      <c r="CRD68" s="137"/>
      <c r="CRE68" s="137"/>
      <c r="CRF68" s="137"/>
      <c r="CRG68" s="137"/>
      <c r="CRH68" s="137"/>
      <c r="CRI68" s="137"/>
      <c r="CRJ68" s="137"/>
      <c r="CRK68" s="137"/>
      <c r="CRL68" s="137"/>
      <c r="CRM68" s="137"/>
      <c r="CRN68" s="137"/>
      <c r="CRO68" s="137"/>
      <c r="CRP68" s="137"/>
      <c r="CRQ68" s="137"/>
      <c r="CRR68" s="137"/>
      <c r="CRS68" s="137"/>
      <c r="CRT68" s="137"/>
      <c r="CRU68" s="137"/>
      <c r="CRV68" s="137"/>
      <c r="CRW68" s="137"/>
      <c r="CRX68" s="137"/>
      <c r="CRY68" s="137"/>
      <c r="CRZ68" s="137"/>
      <c r="CSA68" s="137"/>
      <c r="CSB68" s="137"/>
      <c r="CSC68" s="137"/>
      <c r="CSD68" s="137"/>
      <c r="CSE68" s="137"/>
      <c r="CSF68" s="137"/>
      <c r="CSG68" s="137"/>
      <c r="CSH68" s="137"/>
      <c r="CSI68" s="137"/>
      <c r="CSJ68" s="137"/>
      <c r="CSK68" s="137"/>
      <c r="CSL68" s="137"/>
      <c r="CSM68" s="137"/>
      <c r="CSN68" s="137"/>
      <c r="CSO68" s="137"/>
      <c r="CSP68" s="137"/>
      <c r="CSQ68" s="137"/>
      <c r="CSR68" s="137"/>
      <c r="CSS68" s="137"/>
      <c r="CST68" s="137"/>
      <c r="CSU68" s="137"/>
      <c r="CSV68" s="137"/>
      <c r="CSW68" s="137"/>
      <c r="CSX68" s="137"/>
      <c r="CSY68" s="137"/>
      <c r="CSZ68" s="137"/>
      <c r="CTA68" s="137"/>
      <c r="CTB68" s="137"/>
      <c r="CTC68" s="137"/>
      <c r="CTD68" s="137"/>
      <c r="CTE68" s="137"/>
      <c r="CTF68" s="137"/>
      <c r="CTG68" s="137"/>
      <c r="CTH68" s="137"/>
      <c r="CTI68" s="137"/>
      <c r="CTJ68" s="137"/>
      <c r="CTK68" s="137"/>
      <c r="CTL68" s="137"/>
      <c r="CTM68" s="137"/>
      <c r="CTN68" s="137"/>
      <c r="CTO68" s="137"/>
      <c r="CTP68" s="137"/>
      <c r="CTQ68" s="137"/>
      <c r="CTR68" s="137"/>
      <c r="CTS68" s="137"/>
      <c r="CTT68" s="137"/>
      <c r="CTU68" s="137"/>
      <c r="CTV68" s="137"/>
      <c r="CTW68" s="137"/>
      <c r="CTX68" s="137"/>
      <c r="CTY68" s="137"/>
      <c r="CTZ68" s="137"/>
      <c r="CUA68" s="137"/>
      <c r="CUB68" s="137"/>
      <c r="CUC68" s="137"/>
      <c r="CUD68" s="137"/>
      <c r="CUE68" s="137"/>
      <c r="CUF68" s="137"/>
      <c r="CUG68" s="137"/>
      <c r="CUH68" s="137"/>
      <c r="CUI68" s="137"/>
      <c r="CUJ68" s="137"/>
      <c r="CUK68" s="137"/>
      <c r="CUL68" s="137"/>
      <c r="CUM68" s="137"/>
      <c r="CUN68" s="137"/>
      <c r="CUO68" s="137"/>
      <c r="CUP68" s="137"/>
      <c r="CUQ68" s="137"/>
      <c r="CUR68" s="137"/>
      <c r="CUS68" s="137"/>
      <c r="CUT68" s="137"/>
      <c r="CUU68" s="137"/>
      <c r="CUV68" s="137"/>
      <c r="CUW68" s="137"/>
      <c r="CUX68" s="137"/>
      <c r="CUY68" s="137"/>
      <c r="CUZ68" s="137"/>
      <c r="CVA68" s="137"/>
      <c r="CVB68" s="137"/>
      <c r="CVC68" s="137"/>
      <c r="CVD68" s="137"/>
      <c r="CVE68" s="137"/>
      <c r="CVF68" s="137"/>
      <c r="CVG68" s="137"/>
      <c r="CVH68" s="137"/>
      <c r="CVI68" s="137"/>
      <c r="CVJ68" s="137"/>
      <c r="CVK68" s="137"/>
      <c r="CVL68" s="137"/>
      <c r="CVM68" s="137"/>
      <c r="CVN68" s="137"/>
      <c r="CVO68" s="137"/>
      <c r="CVP68" s="137"/>
      <c r="CVQ68" s="137"/>
      <c r="CVR68" s="137"/>
      <c r="CVS68" s="137"/>
      <c r="CVT68" s="137"/>
      <c r="CVU68" s="137"/>
      <c r="CVV68" s="137"/>
      <c r="CVW68" s="137"/>
      <c r="CVX68" s="137"/>
      <c r="CVY68" s="137"/>
      <c r="CVZ68" s="137"/>
      <c r="CWA68" s="137"/>
      <c r="CWB68" s="137"/>
      <c r="CWC68" s="137"/>
      <c r="CWD68" s="137"/>
      <c r="CWE68" s="137"/>
      <c r="CWF68" s="137"/>
      <c r="CWG68" s="137"/>
      <c r="CWH68" s="137"/>
      <c r="CWI68" s="137"/>
      <c r="CWJ68" s="137"/>
      <c r="CWK68" s="137"/>
      <c r="CWL68" s="137"/>
      <c r="CWM68" s="137"/>
      <c r="CWN68" s="137"/>
      <c r="CWO68" s="137"/>
      <c r="CWP68" s="137"/>
      <c r="CWQ68" s="137"/>
      <c r="CWR68" s="137"/>
      <c r="CWS68" s="137"/>
      <c r="CWT68" s="137"/>
      <c r="CWU68" s="137"/>
      <c r="CWV68" s="137"/>
      <c r="CWW68" s="137"/>
      <c r="CWX68" s="137"/>
      <c r="CWY68" s="137"/>
      <c r="CWZ68" s="137"/>
      <c r="CXA68" s="137"/>
      <c r="CXB68" s="137"/>
      <c r="CXC68" s="137"/>
      <c r="CXD68" s="137"/>
      <c r="CXE68" s="137"/>
      <c r="CXF68" s="137"/>
      <c r="CXG68" s="137"/>
      <c r="CXH68" s="137"/>
      <c r="CXI68" s="137"/>
      <c r="CXJ68" s="137"/>
      <c r="CXK68" s="137"/>
      <c r="CXL68" s="137"/>
      <c r="CXM68" s="137"/>
      <c r="CXN68" s="137"/>
      <c r="CXO68" s="137"/>
      <c r="CXP68" s="137"/>
      <c r="CXQ68" s="137"/>
      <c r="CXR68" s="137"/>
      <c r="CXS68" s="137"/>
      <c r="CXT68" s="137"/>
      <c r="CXU68" s="137"/>
      <c r="CXV68" s="137"/>
      <c r="CXW68" s="137"/>
      <c r="CXX68" s="137"/>
      <c r="CXY68" s="137"/>
      <c r="CXZ68" s="137"/>
      <c r="CYA68" s="137"/>
      <c r="CYB68" s="137"/>
      <c r="CYC68" s="137"/>
      <c r="CYD68" s="137"/>
      <c r="CYE68" s="137"/>
      <c r="CYF68" s="137"/>
      <c r="CYG68" s="137"/>
      <c r="CYH68" s="137"/>
      <c r="CYI68" s="137"/>
      <c r="CYJ68" s="137"/>
      <c r="CYK68" s="137"/>
      <c r="CYL68" s="137"/>
      <c r="CYM68" s="137"/>
      <c r="CYN68" s="137"/>
      <c r="CYO68" s="137"/>
      <c r="CYP68" s="137"/>
      <c r="CYQ68" s="137"/>
      <c r="CYR68" s="137"/>
      <c r="CYS68" s="137"/>
      <c r="CYT68" s="137"/>
      <c r="CYU68" s="137"/>
      <c r="CYV68" s="137"/>
      <c r="CYW68" s="137"/>
      <c r="CYX68" s="137"/>
      <c r="CYY68" s="137"/>
      <c r="CYZ68" s="137"/>
      <c r="CZA68" s="137"/>
      <c r="CZB68" s="137"/>
      <c r="CZC68" s="137"/>
      <c r="CZD68" s="137"/>
      <c r="CZE68" s="137"/>
      <c r="CZF68" s="137"/>
      <c r="CZG68" s="137"/>
      <c r="CZH68" s="137"/>
      <c r="CZI68" s="137"/>
      <c r="CZJ68" s="137"/>
      <c r="CZK68" s="137"/>
      <c r="CZL68" s="137"/>
      <c r="CZM68" s="137"/>
      <c r="CZN68" s="137"/>
      <c r="CZO68" s="137"/>
      <c r="CZP68" s="137"/>
      <c r="CZQ68" s="137"/>
      <c r="CZR68" s="137"/>
      <c r="CZS68" s="137"/>
      <c r="CZT68" s="137"/>
      <c r="CZU68" s="137"/>
      <c r="CZV68" s="137"/>
      <c r="CZW68" s="137"/>
      <c r="CZX68" s="137"/>
      <c r="CZY68" s="137"/>
      <c r="CZZ68" s="137"/>
      <c r="DAA68" s="137"/>
      <c r="DAB68" s="137"/>
      <c r="DAC68" s="137"/>
      <c r="DAD68" s="137"/>
      <c r="DAE68" s="137"/>
      <c r="DAF68" s="137"/>
      <c r="DAG68" s="137"/>
      <c r="DAH68" s="137"/>
      <c r="DAI68" s="137"/>
      <c r="DAJ68" s="137"/>
      <c r="DAK68" s="137"/>
      <c r="DAL68" s="137"/>
      <c r="DAM68" s="137"/>
      <c r="DAN68" s="137"/>
      <c r="DAO68" s="137"/>
      <c r="DAP68" s="137"/>
      <c r="DAQ68" s="137"/>
      <c r="DAR68" s="137"/>
      <c r="DAS68" s="137"/>
      <c r="DAT68" s="137"/>
      <c r="DAU68" s="137"/>
      <c r="DAV68" s="137"/>
      <c r="DAW68" s="137"/>
      <c r="DAX68" s="137"/>
      <c r="DAY68" s="137"/>
      <c r="DAZ68" s="137"/>
      <c r="DBA68" s="137"/>
      <c r="DBB68" s="137"/>
      <c r="DBC68" s="137"/>
      <c r="DBD68" s="137"/>
      <c r="DBE68" s="137"/>
      <c r="DBF68" s="137"/>
      <c r="DBG68" s="137"/>
      <c r="DBH68" s="137"/>
      <c r="DBI68" s="137"/>
      <c r="DBJ68" s="137"/>
      <c r="DBK68" s="137"/>
      <c r="DBL68" s="137"/>
      <c r="DBM68" s="137"/>
      <c r="DBN68" s="137"/>
      <c r="DBO68" s="137"/>
      <c r="DBP68" s="137"/>
      <c r="DBQ68" s="137"/>
      <c r="DBR68" s="137"/>
      <c r="DBS68" s="137"/>
      <c r="DBT68" s="137"/>
      <c r="DBU68" s="137"/>
      <c r="DBV68" s="137"/>
      <c r="DBW68" s="137"/>
      <c r="DBX68" s="137"/>
      <c r="DBY68" s="137"/>
      <c r="DBZ68" s="137"/>
      <c r="DCA68" s="137"/>
      <c r="DCB68" s="137"/>
      <c r="DCC68" s="137"/>
      <c r="DCD68" s="137"/>
      <c r="DCE68" s="137"/>
      <c r="DCF68" s="137"/>
      <c r="DCG68" s="137"/>
      <c r="DCH68" s="137"/>
      <c r="DCI68" s="137"/>
      <c r="DCJ68" s="137"/>
      <c r="DCK68" s="137"/>
      <c r="DCL68" s="137"/>
      <c r="DCM68" s="137"/>
      <c r="DCN68" s="137"/>
      <c r="DCO68" s="137"/>
      <c r="DCP68" s="137"/>
      <c r="DCQ68" s="137"/>
      <c r="DCR68" s="137"/>
      <c r="DCS68" s="137"/>
      <c r="DCT68" s="137"/>
      <c r="DCU68" s="137"/>
      <c r="DCV68" s="137"/>
      <c r="DCW68" s="137"/>
      <c r="DCX68" s="137"/>
      <c r="DCY68" s="137"/>
      <c r="DCZ68" s="137"/>
      <c r="DDA68" s="137"/>
      <c r="DDB68" s="137"/>
      <c r="DDC68" s="137"/>
      <c r="DDD68" s="137"/>
      <c r="DDE68" s="137"/>
      <c r="DDF68" s="137"/>
      <c r="DDG68" s="137"/>
      <c r="DDH68" s="137"/>
      <c r="DDI68" s="137"/>
      <c r="DDJ68" s="137"/>
      <c r="DDK68" s="137"/>
      <c r="DDL68" s="137"/>
      <c r="DDM68" s="137"/>
      <c r="DDN68" s="137"/>
      <c r="DDO68" s="137"/>
      <c r="DDP68" s="137"/>
      <c r="DDQ68" s="137"/>
      <c r="DDR68" s="137"/>
      <c r="DDS68" s="137"/>
      <c r="DDT68" s="137"/>
      <c r="DDU68" s="137"/>
      <c r="DDV68" s="137"/>
      <c r="DDW68" s="137"/>
      <c r="DDX68" s="137"/>
      <c r="DDY68" s="137"/>
      <c r="DDZ68" s="137"/>
      <c r="DEA68" s="137"/>
      <c r="DEB68" s="137"/>
      <c r="DEC68" s="137"/>
      <c r="DED68" s="137"/>
      <c r="DEE68" s="137"/>
      <c r="DEF68" s="137"/>
      <c r="DEG68" s="137"/>
      <c r="DEH68" s="137"/>
      <c r="DEI68" s="137"/>
      <c r="DEJ68" s="137"/>
      <c r="DEK68" s="137"/>
      <c r="DEL68" s="137"/>
      <c r="DEM68" s="137"/>
      <c r="DEN68" s="137"/>
      <c r="DEO68" s="137"/>
      <c r="DEP68" s="137"/>
      <c r="DEQ68" s="137"/>
      <c r="DER68" s="137"/>
      <c r="DES68" s="137"/>
      <c r="DET68" s="137"/>
      <c r="DEU68" s="137"/>
      <c r="DEV68" s="137"/>
      <c r="DEW68" s="137"/>
      <c r="DEX68" s="137"/>
      <c r="DEY68" s="137"/>
      <c r="DEZ68" s="137"/>
      <c r="DFA68" s="137"/>
      <c r="DFB68" s="137"/>
      <c r="DFC68" s="137"/>
      <c r="DFD68" s="137"/>
      <c r="DFE68" s="137"/>
      <c r="DFF68" s="137"/>
      <c r="DFG68" s="137"/>
      <c r="DFH68" s="137"/>
      <c r="DFI68" s="137"/>
      <c r="DFJ68" s="137"/>
      <c r="DFK68" s="137"/>
      <c r="DFL68" s="137"/>
      <c r="DFM68" s="137"/>
      <c r="DFN68" s="137"/>
      <c r="DFO68" s="137"/>
      <c r="DFP68" s="137"/>
      <c r="DFQ68" s="137"/>
      <c r="DFR68" s="137"/>
      <c r="DFS68" s="137"/>
      <c r="DFT68" s="137"/>
      <c r="DFU68" s="137"/>
      <c r="DFV68" s="137"/>
      <c r="DFW68" s="137"/>
      <c r="DFX68" s="137"/>
      <c r="DFY68" s="137"/>
      <c r="DFZ68" s="137"/>
      <c r="DGA68" s="137"/>
      <c r="DGB68" s="137"/>
      <c r="DGC68" s="137"/>
      <c r="DGD68" s="137"/>
      <c r="DGE68" s="137"/>
      <c r="DGF68" s="137"/>
      <c r="DGG68" s="137"/>
      <c r="DGH68" s="137"/>
      <c r="DGI68" s="137"/>
      <c r="DGJ68" s="137"/>
      <c r="DGK68" s="137"/>
      <c r="DGL68" s="137"/>
      <c r="DGM68" s="137"/>
      <c r="DGN68" s="137"/>
      <c r="DGO68" s="137"/>
      <c r="DGP68" s="137"/>
      <c r="DGQ68" s="137"/>
      <c r="DGR68" s="137"/>
      <c r="DGS68" s="137"/>
      <c r="DGT68" s="137"/>
      <c r="DGU68" s="137"/>
      <c r="DGV68" s="137"/>
      <c r="DGW68" s="137"/>
      <c r="DGX68" s="137"/>
      <c r="DGY68" s="137"/>
      <c r="DGZ68" s="137"/>
      <c r="DHA68" s="137"/>
      <c r="DHB68" s="137"/>
      <c r="DHC68" s="137"/>
      <c r="DHD68" s="137"/>
      <c r="DHE68" s="137"/>
      <c r="DHF68" s="137"/>
      <c r="DHG68" s="137"/>
      <c r="DHH68" s="137"/>
      <c r="DHI68" s="137"/>
      <c r="DHJ68" s="137"/>
      <c r="DHK68" s="137"/>
      <c r="DHL68" s="137"/>
      <c r="DHM68" s="137"/>
      <c r="DHN68" s="137"/>
      <c r="DHO68" s="137"/>
      <c r="DHP68" s="137"/>
      <c r="DHQ68" s="137"/>
      <c r="DHR68" s="137"/>
      <c r="DHS68" s="137"/>
      <c r="DHT68" s="137"/>
      <c r="DHU68" s="137"/>
      <c r="DHV68" s="137"/>
      <c r="DHW68" s="137"/>
      <c r="DHX68" s="137"/>
      <c r="DHY68" s="137"/>
      <c r="DHZ68" s="137"/>
      <c r="DIA68" s="137"/>
      <c r="DIB68" s="137"/>
      <c r="DIC68" s="137"/>
      <c r="DID68" s="137"/>
      <c r="DIE68" s="137"/>
      <c r="DIF68" s="137"/>
      <c r="DIG68" s="137"/>
      <c r="DIH68" s="137"/>
      <c r="DII68" s="137"/>
      <c r="DIJ68" s="137"/>
      <c r="DIK68" s="137"/>
      <c r="DIL68" s="137"/>
      <c r="DIM68" s="137"/>
      <c r="DIN68" s="137"/>
      <c r="DIO68" s="137"/>
      <c r="DIP68" s="137"/>
      <c r="DIQ68" s="137"/>
      <c r="DIR68" s="137"/>
      <c r="DIS68" s="137"/>
      <c r="DIT68" s="137"/>
      <c r="DIU68" s="137"/>
      <c r="DIV68" s="137"/>
      <c r="DIW68" s="137"/>
      <c r="DIX68" s="137"/>
      <c r="DIY68" s="137"/>
      <c r="DIZ68" s="137"/>
      <c r="DJA68" s="137"/>
      <c r="DJB68" s="137"/>
      <c r="DJC68" s="137"/>
      <c r="DJD68" s="137"/>
      <c r="DJE68" s="137"/>
      <c r="DJF68" s="137"/>
      <c r="DJG68" s="137"/>
      <c r="DJH68" s="137"/>
      <c r="DJI68" s="137"/>
      <c r="DJJ68" s="137"/>
      <c r="DJK68" s="137"/>
      <c r="DJL68" s="137"/>
      <c r="DJM68" s="137"/>
      <c r="DJN68" s="137"/>
      <c r="DJO68" s="137"/>
      <c r="DJP68" s="137"/>
      <c r="DJQ68" s="137"/>
      <c r="DJR68" s="137"/>
      <c r="DJS68" s="137"/>
      <c r="DJT68" s="137"/>
      <c r="DJU68" s="137"/>
      <c r="DJV68" s="137"/>
      <c r="DJW68" s="137"/>
      <c r="DJX68" s="137"/>
      <c r="DJY68" s="137"/>
      <c r="DJZ68" s="137"/>
      <c r="DKA68" s="137"/>
      <c r="DKB68" s="137"/>
      <c r="DKC68" s="137"/>
      <c r="DKD68" s="137"/>
      <c r="DKE68" s="137"/>
      <c r="DKF68" s="137"/>
      <c r="DKG68" s="137"/>
      <c r="DKH68" s="137"/>
      <c r="DKI68" s="137"/>
      <c r="DKJ68" s="137"/>
      <c r="DKK68" s="137"/>
      <c r="DKL68" s="137"/>
      <c r="DKM68" s="137"/>
      <c r="DKN68" s="137"/>
      <c r="DKO68" s="137"/>
      <c r="DKP68" s="137"/>
      <c r="DKQ68" s="137"/>
      <c r="DKR68" s="137"/>
      <c r="DKS68" s="137"/>
      <c r="DKT68" s="137"/>
      <c r="DKU68" s="137"/>
      <c r="DKV68" s="137"/>
      <c r="DKW68" s="137"/>
      <c r="DKX68" s="137"/>
      <c r="DKY68" s="137"/>
      <c r="DKZ68" s="137"/>
      <c r="DLA68" s="137"/>
      <c r="DLB68" s="137"/>
      <c r="DLC68" s="137"/>
      <c r="DLD68" s="137"/>
      <c r="DLE68" s="137"/>
      <c r="DLF68" s="137"/>
      <c r="DLG68" s="137"/>
      <c r="DLH68" s="137"/>
      <c r="DLI68" s="137"/>
      <c r="DLJ68" s="137"/>
      <c r="DLK68" s="137"/>
      <c r="DLL68" s="137"/>
      <c r="DLM68" s="137"/>
      <c r="DLN68" s="137"/>
      <c r="DLO68" s="137"/>
      <c r="DLP68" s="137"/>
      <c r="DLQ68" s="137"/>
      <c r="DLR68" s="137"/>
      <c r="DLS68" s="137"/>
      <c r="DLT68" s="137"/>
      <c r="DLU68" s="137"/>
      <c r="DLV68" s="137"/>
      <c r="DLW68" s="137"/>
      <c r="DLX68" s="137"/>
      <c r="DLY68" s="137"/>
      <c r="DLZ68" s="137"/>
      <c r="DMA68" s="137"/>
      <c r="DMB68" s="137"/>
      <c r="DMC68" s="137"/>
      <c r="DMD68" s="137"/>
      <c r="DME68" s="137"/>
      <c r="DMF68" s="137"/>
      <c r="DMG68" s="137"/>
      <c r="DMH68" s="137"/>
      <c r="DMI68" s="137"/>
      <c r="DMJ68" s="137"/>
      <c r="DMK68" s="137"/>
      <c r="DML68" s="137"/>
      <c r="DMM68" s="137"/>
      <c r="DMN68" s="137"/>
      <c r="DMO68" s="137"/>
      <c r="DMP68" s="137"/>
      <c r="DMQ68" s="137"/>
      <c r="DMR68" s="137"/>
      <c r="DMS68" s="137"/>
      <c r="DMT68" s="137"/>
      <c r="DMU68" s="137"/>
      <c r="DMV68" s="137"/>
      <c r="DMW68" s="137"/>
      <c r="DMX68" s="137"/>
      <c r="DMY68" s="137"/>
      <c r="DMZ68" s="137"/>
      <c r="DNA68" s="137"/>
      <c r="DNB68" s="137"/>
      <c r="DNC68" s="137"/>
      <c r="DND68" s="137"/>
      <c r="DNE68" s="137"/>
      <c r="DNF68" s="137"/>
      <c r="DNG68" s="137"/>
      <c r="DNH68" s="137"/>
      <c r="DNI68" s="137"/>
      <c r="DNJ68" s="137"/>
      <c r="DNK68" s="137"/>
      <c r="DNL68" s="137"/>
      <c r="DNM68" s="137"/>
      <c r="DNN68" s="137"/>
      <c r="DNO68" s="137"/>
      <c r="DNP68" s="137"/>
      <c r="DNQ68" s="137"/>
      <c r="DNR68" s="137"/>
      <c r="DNS68" s="137"/>
      <c r="DNT68" s="137"/>
      <c r="DNU68" s="137"/>
      <c r="DNV68" s="137"/>
      <c r="DNW68" s="137"/>
      <c r="DNX68" s="137"/>
      <c r="DNY68" s="137"/>
      <c r="DNZ68" s="137"/>
      <c r="DOA68" s="137"/>
      <c r="DOB68" s="137"/>
      <c r="DOC68" s="137"/>
      <c r="DOD68" s="137"/>
      <c r="DOE68" s="137"/>
      <c r="DOF68" s="137"/>
      <c r="DOG68" s="137"/>
      <c r="DOH68" s="137"/>
      <c r="DOI68" s="137"/>
      <c r="DOJ68" s="137"/>
      <c r="DOK68" s="137"/>
      <c r="DOL68" s="137"/>
      <c r="DOM68" s="137"/>
      <c r="DON68" s="137"/>
      <c r="DOO68" s="137"/>
      <c r="DOP68" s="137"/>
      <c r="DOQ68" s="137"/>
      <c r="DOR68" s="137"/>
      <c r="DOS68" s="137"/>
      <c r="DOT68" s="137"/>
      <c r="DOU68" s="137"/>
      <c r="DOV68" s="137"/>
      <c r="DOW68" s="137"/>
      <c r="DOX68" s="137"/>
      <c r="DOY68" s="137"/>
      <c r="DOZ68" s="137"/>
      <c r="DPA68" s="137"/>
      <c r="DPB68" s="137"/>
      <c r="DPC68" s="137"/>
      <c r="DPD68" s="137"/>
      <c r="DPE68" s="137"/>
      <c r="DPF68" s="137"/>
      <c r="DPG68" s="137"/>
      <c r="DPH68" s="137"/>
      <c r="DPI68" s="137"/>
      <c r="DPJ68" s="137"/>
      <c r="DPK68" s="137"/>
      <c r="DPL68" s="137"/>
      <c r="DPM68" s="137"/>
      <c r="DPN68" s="137"/>
      <c r="DPO68" s="137"/>
      <c r="DPP68" s="137"/>
      <c r="DPQ68" s="137"/>
      <c r="DPR68" s="137"/>
      <c r="DPS68" s="137"/>
      <c r="DPT68" s="137"/>
      <c r="DPU68" s="137"/>
      <c r="DPV68" s="137"/>
      <c r="DPW68" s="137"/>
      <c r="DPX68" s="137"/>
      <c r="DPY68" s="137"/>
      <c r="DPZ68" s="137"/>
      <c r="DQA68" s="137"/>
      <c r="DQB68" s="137"/>
      <c r="DQC68" s="137"/>
      <c r="DQD68" s="137"/>
      <c r="DQE68" s="137"/>
      <c r="DQF68" s="137"/>
      <c r="DQG68" s="137"/>
      <c r="DQH68" s="137"/>
      <c r="DQI68" s="137"/>
      <c r="DQJ68" s="137"/>
      <c r="DQK68" s="137"/>
      <c r="DQL68" s="137"/>
      <c r="DQM68" s="137"/>
      <c r="DQN68" s="137"/>
      <c r="DQO68" s="137"/>
      <c r="DQP68" s="137"/>
      <c r="DQQ68" s="137"/>
      <c r="DQR68" s="137"/>
      <c r="DQS68" s="137"/>
      <c r="DQT68" s="137"/>
      <c r="DQU68" s="137"/>
      <c r="DQV68" s="137"/>
      <c r="DQW68" s="137"/>
      <c r="DQX68" s="137"/>
      <c r="DQY68" s="137"/>
      <c r="DQZ68" s="137"/>
      <c r="DRA68" s="137"/>
      <c r="DRB68" s="137"/>
      <c r="DRC68" s="137"/>
      <c r="DRD68" s="137"/>
      <c r="DRE68" s="137"/>
      <c r="DRF68" s="137"/>
      <c r="DRG68" s="137"/>
      <c r="DRH68" s="137"/>
      <c r="DRI68" s="137"/>
      <c r="DRJ68" s="137"/>
      <c r="DRK68" s="137"/>
      <c r="DRL68" s="137"/>
      <c r="DRM68" s="137"/>
      <c r="DRN68" s="137"/>
      <c r="DRO68" s="137"/>
      <c r="DRP68" s="137"/>
      <c r="DRQ68" s="137"/>
      <c r="DRR68" s="137"/>
      <c r="DRS68" s="137"/>
      <c r="DRT68" s="137"/>
      <c r="DRU68" s="137"/>
      <c r="DRV68" s="137"/>
      <c r="DRW68" s="137"/>
      <c r="DRX68" s="137"/>
      <c r="DRY68" s="137"/>
      <c r="DRZ68" s="137"/>
      <c r="DSA68" s="137"/>
      <c r="DSB68" s="137"/>
      <c r="DSC68" s="137"/>
      <c r="DSD68" s="137"/>
      <c r="DSE68" s="137"/>
      <c r="DSF68" s="137"/>
      <c r="DSG68" s="137"/>
      <c r="DSH68" s="137"/>
      <c r="DSI68" s="137"/>
      <c r="DSJ68" s="137"/>
      <c r="DSK68" s="137"/>
      <c r="DSL68" s="137"/>
      <c r="DSM68" s="137"/>
      <c r="DSN68" s="137"/>
      <c r="DSO68" s="137"/>
      <c r="DSP68" s="137"/>
      <c r="DSQ68" s="137"/>
      <c r="DSR68" s="137"/>
      <c r="DSS68" s="137"/>
      <c r="DST68" s="137"/>
      <c r="DSU68" s="137"/>
      <c r="DSV68" s="137"/>
      <c r="DSW68" s="137"/>
      <c r="DSX68" s="137"/>
      <c r="DSY68" s="137"/>
      <c r="DSZ68" s="137"/>
      <c r="DTA68" s="137"/>
      <c r="DTB68" s="137"/>
      <c r="DTC68" s="137"/>
      <c r="DTD68" s="137"/>
      <c r="DTE68" s="137"/>
      <c r="DTF68" s="137"/>
      <c r="DTG68" s="137"/>
      <c r="DTH68" s="137"/>
      <c r="DTI68" s="137"/>
      <c r="DTJ68" s="137"/>
      <c r="DTK68" s="137"/>
      <c r="DTL68" s="137"/>
      <c r="DTM68" s="137"/>
      <c r="DTN68" s="137"/>
      <c r="DTO68" s="137"/>
      <c r="DTP68" s="137"/>
      <c r="DTQ68" s="137"/>
      <c r="DTR68" s="137"/>
      <c r="DTS68" s="137"/>
      <c r="DTT68" s="137"/>
      <c r="DTU68" s="137"/>
      <c r="DTV68" s="137"/>
      <c r="DTW68" s="137"/>
      <c r="DTX68" s="137"/>
      <c r="DTY68" s="137"/>
      <c r="DTZ68" s="137"/>
      <c r="DUA68" s="137"/>
      <c r="DUB68" s="137"/>
      <c r="DUC68" s="137"/>
      <c r="DUD68" s="137"/>
      <c r="DUE68" s="137"/>
      <c r="DUF68" s="137"/>
      <c r="DUG68" s="137"/>
      <c r="DUH68" s="137"/>
      <c r="DUI68" s="137"/>
      <c r="DUJ68" s="137"/>
      <c r="DUK68" s="137"/>
      <c r="DUL68" s="137"/>
      <c r="DUM68" s="137"/>
      <c r="DUN68" s="137"/>
      <c r="DUO68" s="137"/>
      <c r="DUP68" s="137"/>
      <c r="DUQ68" s="137"/>
      <c r="DUR68" s="137"/>
      <c r="DUS68" s="137"/>
      <c r="DUT68" s="137"/>
      <c r="DUU68" s="137"/>
      <c r="DUV68" s="137"/>
      <c r="DUW68" s="137"/>
      <c r="DUX68" s="137"/>
      <c r="DUY68" s="137"/>
      <c r="DUZ68" s="137"/>
      <c r="DVA68" s="137"/>
      <c r="DVB68" s="137"/>
      <c r="DVC68" s="137"/>
      <c r="DVD68" s="137"/>
      <c r="DVE68" s="137"/>
      <c r="DVF68" s="137"/>
      <c r="DVG68" s="137"/>
      <c r="DVH68" s="137"/>
      <c r="DVI68" s="137"/>
      <c r="DVJ68" s="137"/>
      <c r="DVK68" s="137"/>
      <c r="DVL68" s="137"/>
      <c r="DVM68" s="137"/>
      <c r="DVN68" s="137"/>
      <c r="DVO68" s="137"/>
      <c r="DVP68" s="137"/>
      <c r="DVQ68" s="137"/>
      <c r="DVR68" s="137"/>
      <c r="DVS68" s="137"/>
      <c r="DVT68" s="137"/>
      <c r="DVU68" s="137"/>
      <c r="DVV68" s="137"/>
      <c r="DVW68" s="137"/>
      <c r="DVX68" s="137"/>
      <c r="DVY68" s="137"/>
      <c r="DVZ68" s="137"/>
      <c r="DWA68" s="137"/>
      <c r="DWB68" s="137"/>
      <c r="DWC68" s="137"/>
      <c r="DWD68" s="137"/>
      <c r="DWE68" s="137"/>
      <c r="DWF68" s="137"/>
      <c r="DWG68" s="137"/>
      <c r="DWH68" s="137"/>
      <c r="DWI68" s="137"/>
      <c r="DWJ68" s="137"/>
      <c r="DWK68" s="137"/>
      <c r="DWL68" s="137"/>
      <c r="DWM68" s="137"/>
      <c r="DWN68" s="137"/>
      <c r="DWO68" s="137"/>
      <c r="DWP68" s="137"/>
      <c r="DWQ68" s="137"/>
      <c r="DWR68" s="137"/>
      <c r="DWS68" s="137"/>
      <c r="DWT68" s="137"/>
      <c r="DWU68" s="137"/>
      <c r="DWV68" s="137"/>
      <c r="DWW68" s="137"/>
      <c r="DWX68" s="137"/>
      <c r="DWY68" s="137"/>
      <c r="DWZ68" s="137"/>
      <c r="DXA68" s="137"/>
      <c r="DXB68" s="137"/>
      <c r="DXC68" s="137"/>
      <c r="DXD68" s="137"/>
      <c r="DXE68" s="137"/>
      <c r="DXF68" s="137"/>
      <c r="DXG68" s="137"/>
      <c r="DXH68" s="137"/>
      <c r="DXI68" s="137"/>
      <c r="DXJ68" s="137"/>
      <c r="DXK68" s="137"/>
      <c r="DXL68" s="137"/>
      <c r="DXM68" s="137"/>
      <c r="DXN68" s="137"/>
      <c r="DXO68" s="137"/>
      <c r="DXP68" s="137"/>
      <c r="DXQ68" s="137"/>
      <c r="DXR68" s="137"/>
      <c r="DXS68" s="137"/>
      <c r="DXT68" s="137"/>
      <c r="DXU68" s="137"/>
      <c r="DXV68" s="137"/>
      <c r="DXW68" s="137"/>
      <c r="DXX68" s="137"/>
      <c r="DXY68" s="137"/>
      <c r="DXZ68" s="137"/>
      <c r="DYA68" s="137"/>
      <c r="DYB68" s="137"/>
      <c r="DYC68" s="137"/>
      <c r="DYD68" s="137"/>
      <c r="DYE68" s="137"/>
      <c r="DYF68" s="137"/>
      <c r="DYG68" s="137"/>
      <c r="DYH68" s="137"/>
      <c r="DYI68" s="137"/>
      <c r="DYJ68" s="137"/>
      <c r="DYK68" s="137"/>
      <c r="DYL68" s="137"/>
      <c r="DYM68" s="137"/>
      <c r="DYN68" s="137"/>
      <c r="DYO68" s="137"/>
      <c r="DYP68" s="137"/>
      <c r="DYQ68" s="137"/>
      <c r="DYR68" s="137"/>
      <c r="DYS68" s="137"/>
      <c r="DYT68" s="137"/>
      <c r="DYU68" s="137"/>
      <c r="DYV68" s="137"/>
      <c r="DYW68" s="137"/>
      <c r="DYX68" s="137"/>
      <c r="DYY68" s="137"/>
      <c r="DYZ68" s="137"/>
      <c r="DZA68" s="137"/>
      <c r="DZB68" s="137"/>
      <c r="DZC68" s="137"/>
      <c r="DZD68" s="137"/>
      <c r="DZE68" s="137"/>
      <c r="DZF68" s="137"/>
      <c r="DZG68" s="137"/>
      <c r="DZH68" s="137"/>
      <c r="DZI68" s="137"/>
      <c r="DZJ68" s="137"/>
      <c r="DZK68" s="137"/>
      <c r="DZL68" s="137"/>
      <c r="DZM68" s="137"/>
      <c r="DZN68" s="137"/>
      <c r="DZO68" s="137"/>
      <c r="DZP68" s="137"/>
      <c r="DZQ68" s="137"/>
      <c r="DZR68" s="137"/>
      <c r="DZS68" s="137"/>
      <c r="DZT68" s="137"/>
      <c r="DZU68" s="137"/>
      <c r="DZV68" s="137"/>
      <c r="DZW68" s="137"/>
      <c r="DZX68" s="137"/>
      <c r="DZY68" s="137"/>
      <c r="DZZ68" s="137"/>
      <c r="EAA68" s="137"/>
      <c r="EAB68" s="137"/>
      <c r="EAC68" s="137"/>
      <c r="EAD68" s="137"/>
      <c r="EAE68" s="137"/>
      <c r="EAF68" s="137"/>
      <c r="EAG68" s="137"/>
      <c r="EAH68" s="137"/>
      <c r="EAI68" s="137"/>
      <c r="EAJ68" s="137"/>
      <c r="EAK68" s="137"/>
      <c r="EAL68" s="137"/>
      <c r="EAM68" s="137"/>
      <c r="EAN68" s="137"/>
      <c r="EAO68" s="137"/>
      <c r="EAP68" s="137"/>
      <c r="EAQ68" s="137"/>
      <c r="EAR68" s="137"/>
      <c r="EAS68" s="137"/>
      <c r="EAT68" s="137"/>
      <c r="EAU68" s="137"/>
      <c r="EAV68" s="137"/>
      <c r="EAW68" s="137"/>
      <c r="EAX68" s="137"/>
      <c r="EAY68" s="137"/>
      <c r="EAZ68" s="137"/>
      <c r="EBA68" s="137"/>
      <c r="EBB68" s="137"/>
      <c r="EBC68" s="137"/>
      <c r="EBD68" s="137"/>
      <c r="EBE68" s="137"/>
      <c r="EBF68" s="137"/>
      <c r="EBG68" s="137"/>
      <c r="EBH68" s="137"/>
      <c r="EBI68" s="137"/>
      <c r="EBJ68" s="137"/>
      <c r="EBK68" s="137"/>
      <c r="EBL68" s="137"/>
      <c r="EBM68" s="137"/>
      <c r="EBN68" s="137"/>
      <c r="EBO68" s="137"/>
      <c r="EBP68" s="137"/>
      <c r="EBQ68" s="137"/>
      <c r="EBR68" s="137"/>
      <c r="EBS68" s="137"/>
      <c r="EBT68" s="137"/>
      <c r="EBU68" s="137"/>
      <c r="EBV68" s="137"/>
      <c r="EBW68" s="137"/>
      <c r="EBX68" s="137"/>
      <c r="EBY68" s="137"/>
      <c r="EBZ68" s="137"/>
      <c r="ECA68" s="137"/>
      <c r="ECB68" s="137"/>
      <c r="ECC68" s="137"/>
      <c r="ECD68" s="137"/>
      <c r="ECE68" s="137"/>
      <c r="ECF68" s="137"/>
      <c r="ECG68" s="137"/>
      <c r="ECH68" s="137"/>
      <c r="ECI68" s="137"/>
      <c r="ECJ68" s="137"/>
      <c r="ECK68" s="137"/>
      <c r="ECL68" s="137"/>
      <c r="ECM68" s="137"/>
      <c r="ECN68" s="137"/>
      <c r="ECO68" s="137"/>
      <c r="ECP68" s="137"/>
      <c r="ECQ68" s="137"/>
      <c r="ECR68" s="137"/>
      <c r="ECS68" s="137"/>
      <c r="ECT68" s="137"/>
      <c r="ECU68" s="137"/>
      <c r="ECV68" s="137"/>
      <c r="ECW68" s="137"/>
      <c r="ECX68" s="137"/>
      <c r="ECY68" s="137"/>
      <c r="ECZ68" s="137"/>
      <c r="EDA68" s="137"/>
      <c r="EDB68" s="137"/>
      <c r="EDC68" s="137"/>
      <c r="EDD68" s="137"/>
      <c r="EDE68" s="137"/>
      <c r="EDF68" s="137"/>
      <c r="EDG68" s="137"/>
      <c r="EDH68" s="137"/>
      <c r="EDI68" s="137"/>
      <c r="EDJ68" s="137"/>
      <c r="EDK68" s="137"/>
      <c r="EDL68" s="137"/>
      <c r="EDM68" s="137"/>
      <c r="EDN68" s="137"/>
      <c r="EDO68" s="137"/>
      <c r="EDP68" s="137"/>
      <c r="EDQ68" s="137"/>
      <c r="EDR68" s="137"/>
      <c r="EDS68" s="137"/>
      <c r="EDT68" s="137"/>
      <c r="EDU68" s="137"/>
      <c r="EDV68" s="137"/>
      <c r="EDW68" s="137"/>
      <c r="EDX68" s="137"/>
      <c r="EDY68" s="137"/>
      <c r="EDZ68" s="137"/>
      <c r="EEA68" s="137"/>
      <c r="EEB68" s="137"/>
      <c r="EEC68" s="137"/>
      <c r="EED68" s="137"/>
      <c r="EEE68" s="137"/>
      <c r="EEF68" s="137"/>
      <c r="EEG68" s="137"/>
      <c r="EEH68" s="137"/>
      <c r="EEI68" s="137"/>
      <c r="EEJ68" s="137"/>
      <c r="EEK68" s="137"/>
      <c r="EEL68" s="137"/>
      <c r="EEM68" s="137"/>
      <c r="EEN68" s="137"/>
      <c r="EEO68" s="137"/>
      <c r="EEP68" s="137"/>
      <c r="EEQ68" s="137"/>
      <c r="EER68" s="137"/>
      <c r="EES68" s="137"/>
      <c r="EET68" s="137"/>
      <c r="EEU68" s="137"/>
      <c r="EEV68" s="137"/>
      <c r="EEW68" s="137"/>
      <c r="EEX68" s="137"/>
      <c r="EEY68" s="137"/>
      <c r="EEZ68" s="137"/>
      <c r="EFA68" s="137"/>
      <c r="EFB68" s="137"/>
      <c r="EFC68" s="137"/>
      <c r="EFD68" s="137"/>
      <c r="EFE68" s="137"/>
      <c r="EFF68" s="137"/>
      <c r="EFG68" s="137"/>
      <c r="EFH68" s="137"/>
      <c r="EFI68" s="137"/>
      <c r="EFJ68" s="137"/>
      <c r="EFK68" s="137"/>
      <c r="EFL68" s="137"/>
      <c r="EFM68" s="137"/>
      <c r="EFN68" s="137"/>
      <c r="EFO68" s="137"/>
      <c r="EFP68" s="137"/>
      <c r="EFQ68" s="137"/>
      <c r="EFR68" s="137"/>
      <c r="EFS68" s="137"/>
      <c r="EFT68" s="137"/>
      <c r="EFU68" s="137"/>
      <c r="EFV68" s="137"/>
      <c r="EFW68" s="137"/>
      <c r="EFX68" s="137"/>
      <c r="EFY68" s="137"/>
      <c r="EFZ68" s="137"/>
      <c r="EGA68" s="137"/>
      <c r="EGB68" s="137"/>
      <c r="EGC68" s="137"/>
      <c r="EGD68" s="137"/>
      <c r="EGE68" s="137"/>
      <c r="EGF68" s="137"/>
      <c r="EGG68" s="137"/>
      <c r="EGH68" s="137"/>
      <c r="EGI68" s="137"/>
      <c r="EGJ68" s="137"/>
      <c r="EGK68" s="137"/>
      <c r="EGL68" s="137"/>
      <c r="EGM68" s="137"/>
      <c r="EGN68" s="137"/>
      <c r="EGO68" s="137"/>
      <c r="EGP68" s="137"/>
      <c r="EGQ68" s="137"/>
      <c r="EGR68" s="137"/>
      <c r="EGS68" s="137"/>
      <c r="EGT68" s="137"/>
      <c r="EGU68" s="137"/>
      <c r="EGV68" s="137"/>
      <c r="EGW68" s="137"/>
      <c r="EGX68" s="137"/>
      <c r="EGY68" s="137"/>
      <c r="EGZ68" s="137"/>
      <c r="EHA68" s="137"/>
      <c r="EHB68" s="137"/>
      <c r="EHC68" s="137"/>
      <c r="EHD68" s="137"/>
      <c r="EHE68" s="137"/>
      <c r="EHF68" s="137"/>
      <c r="EHG68" s="137"/>
      <c r="EHH68" s="137"/>
      <c r="EHI68" s="137"/>
      <c r="EHJ68" s="137"/>
      <c r="EHK68" s="137"/>
      <c r="EHL68" s="137"/>
      <c r="EHM68" s="137"/>
      <c r="EHN68" s="137"/>
      <c r="EHO68" s="137"/>
      <c r="EHP68" s="137"/>
      <c r="EHQ68" s="137"/>
      <c r="EHR68" s="137"/>
      <c r="EHS68" s="137"/>
      <c r="EHT68" s="137"/>
      <c r="EHU68" s="137"/>
      <c r="EHV68" s="137"/>
      <c r="EHW68" s="137"/>
      <c r="EHX68" s="137"/>
      <c r="EHY68" s="137"/>
      <c r="EHZ68" s="137"/>
      <c r="EIA68" s="137"/>
      <c r="EIB68" s="137"/>
      <c r="EIC68" s="137"/>
      <c r="EID68" s="137"/>
      <c r="EIE68" s="137"/>
      <c r="EIF68" s="137"/>
      <c r="EIG68" s="137"/>
      <c r="EIH68" s="137"/>
      <c r="EII68" s="137"/>
      <c r="EIJ68" s="137"/>
      <c r="EIK68" s="137"/>
      <c r="EIL68" s="137"/>
      <c r="EIM68" s="137"/>
      <c r="EIN68" s="137"/>
      <c r="EIO68" s="137"/>
      <c r="EIP68" s="137"/>
      <c r="EIQ68" s="137"/>
      <c r="EIR68" s="137"/>
      <c r="EIS68" s="137"/>
      <c r="EIT68" s="137"/>
      <c r="EIU68" s="137"/>
      <c r="EIV68" s="137"/>
      <c r="EIW68" s="137"/>
      <c r="EIX68" s="137"/>
      <c r="EIY68" s="137"/>
      <c r="EIZ68" s="137"/>
      <c r="EJA68" s="137"/>
      <c r="EJB68" s="137"/>
      <c r="EJC68" s="137"/>
      <c r="EJD68" s="137"/>
      <c r="EJE68" s="137"/>
      <c r="EJF68" s="137"/>
      <c r="EJG68" s="137"/>
      <c r="EJH68" s="137"/>
      <c r="EJI68" s="137"/>
      <c r="EJJ68" s="137"/>
      <c r="EJK68" s="137"/>
      <c r="EJL68" s="137"/>
      <c r="EJM68" s="137"/>
      <c r="EJN68" s="137"/>
      <c r="EJO68" s="137"/>
      <c r="EJP68" s="137"/>
      <c r="EJQ68" s="137"/>
      <c r="EJR68" s="137"/>
      <c r="EJS68" s="137"/>
      <c r="EJT68" s="137"/>
      <c r="EJU68" s="137"/>
      <c r="EJV68" s="137"/>
      <c r="EJW68" s="137"/>
      <c r="EJX68" s="137"/>
      <c r="EJY68" s="137"/>
      <c r="EJZ68" s="137"/>
      <c r="EKA68" s="137"/>
      <c r="EKB68" s="137"/>
      <c r="EKC68" s="137"/>
      <c r="EKD68" s="137"/>
      <c r="EKE68" s="137"/>
      <c r="EKF68" s="137"/>
      <c r="EKG68" s="137"/>
      <c r="EKH68" s="137"/>
      <c r="EKI68" s="137"/>
      <c r="EKJ68" s="137"/>
      <c r="EKK68" s="137"/>
      <c r="EKL68" s="137"/>
      <c r="EKM68" s="137"/>
      <c r="EKN68" s="137"/>
      <c r="EKO68" s="137"/>
      <c r="EKP68" s="137"/>
      <c r="EKQ68" s="137"/>
      <c r="EKR68" s="137"/>
      <c r="EKS68" s="137"/>
      <c r="EKT68" s="137"/>
      <c r="EKU68" s="137"/>
      <c r="EKV68" s="137"/>
      <c r="EKW68" s="137"/>
      <c r="EKX68" s="137"/>
      <c r="EKY68" s="137"/>
      <c r="EKZ68" s="137"/>
      <c r="ELA68" s="137"/>
      <c r="ELB68" s="137"/>
      <c r="ELC68" s="137"/>
      <c r="ELD68" s="137"/>
      <c r="ELE68" s="137"/>
      <c r="ELF68" s="137"/>
      <c r="ELG68" s="137"/>
      <c r="ELH68" s="137"/>
      <c r="ELI68" s="137"/>
      <c r="ELJ68" s="137"/>
      <c r="ELK68" s="137"/>
      <c r="ELL68" s="137"/>
      <c r="ELM68" s="137"/>
      <c r="ELN68" s="137"/>
      <c r="ELO68" s="137"/>
      <c r="ELP68" s="137"/>
      <c r="ELQ68" s="137"/>
      <c r="ELR68" s="137"/>
      <c r="ELS68" s="137"/>
      <c r="ELT68" s="137"/>
      <c r="ELU68" s="137"/>
      <c r="ELV68" s="137"/>
      <c r="ELW68" s="137"/>
      <c r="ELX68" s="137"/>
      <c r="ELY68" s="137"/>
      <c r="ELZ68" s="137"/>
      <c r="EMA68" s="137"/>
      <c r="EMB68" s="137"/>
      <c r="EMC68" s="137"/>
      <c r="EMD68" s="137"/>
      <c r="EME68" s="137"/>
      <c r="EMF68" s="137"/>
      <c r="EMG68" s="137"/>
      <c r="EMH68" s="137"/>
      <c r="EMI68" s="137"/>
      <c r="EMJ68" s="137"/>
      <c r="EMK68" s="137"/>
      <c r="EML68" s="137"/>
      <c r="EMM68" s="137"/>
      <c r="EMN68" s="137"/>
      <c r="EMO68" s="137"/>
      <c r="EMP68" s="137"/>
      <c r="EMQ68" s="137"/>
      <c r="EMR68" s="137"/>
      <c r="EMS68" s="137"/>
      <c r="EMT68" s="137"/>
      <c r="EMU68" s="137"/>
      <c r="EMV68" s="137"/>
      <c r="EMW68" s="137"/>
      <c r="EMX68" s="137"/>
      <c r="EMY68" s="137"/>
      <c r="EMZ68" s="137"/>
      <c r="ENA68" s="137"/>
      <c r="ENB68" s="137"/>
      <c r="ENC68" s="137"/>
      <c r="END68" s="137"/>
      <c r="ENE68" s="137"/>
      <c r="ENF68" s="137"/>
      <c r="ENG68" s="137"/>
      <c r="ENH68" s="137"/>
      <c r="ENI68" s="137"/>
      <c r="ENJ68" s="137"/>
      <c r="ENK68" s="137"/>
      <c r="ENL68" s="137"/>
      <c r="ENM68" s="137"/>
      <c r="ENN68" s="137"/>
      <c r="ENO68" s="137"/>
      <c r="ENP68" s="137"/>
      <c r="ENQ68" s="137"/>
      <c r="ENR68" s="137"/>
      <c r="ENS68" s="137"/>
      <c r="ENT68" s="137"/>
      <c r="ENU68" s="137"/>
      <c r="ENV68" s="137"/>
      <c r="ENW68" s="137"/>
      <c r="ENX68" s="137"/>
      <c r="ENY68" s="137"/>
      <c r="ENZ68" s="137"/>
      <c r="EOA68" s="137"/>
      <c r="EOB68" s="137"/>
      <c r="EOC68" s="137"/>
      <c r="EOD68" s="137"/>
      <c r="EOE68" s="137"/>
      <c r="EOF68" s="137"/>
      <c r="EOG68" s="137"/>
      <c r="EOH68" s="137"/>
      <c r="EOI68" s="137"/>
      <c r="EOJ68" s="137"/>
      <c r="EOK68" s="137"/>
      <c r="EOL68" s="137"/>
      <c r="EOM68" s="137"/>
      <c r="EON68" s="137"/>
      <c r="EOO68" s="137"/>
      <c r="EOP68" s="137"/>
      <c r="EOQ68" s="137"/>
      <c r="EOR68" s="137"/>
      <c r="EOS68" s="137"/>
      <c r="EOT68" s="137"/>
      <c r="EOU68" s="137"/>
      <c r="EOV68" s="137"/>
      <c r="EOW68" s="137"/>
      <c r="EOX68" s="137"/>
      <c r="EOY68" s="137"/>
      <c r="EOZ68" s="137"/>
      <c r="EPA68" s="137"/>
      <c r="EPB68" s="137"/>
      <c r="EPC68" s="137"/>
      <c r="EPD68" s="137"/>
      <c r="EPE68" s="137"/>
      <c r="EPF68" s="137"/>
      <c r="EPG68" s="137"/>
      <c r="EPH68" s="137"/>
      <c r="EPI68" s="137"/>
      <c r="EPJ68" s="137"/>
      <c r="EPK68" s="137"/>
      <c r="EPL68" s="137"/>
      <c r="EPM68" s="137"/>
      <c r="EPN68" s="137"/>
      <c r="EPO68" s="137"/>
      <c r="EPP68" s="137"/>
      <c r="EPQ68" s="137"/>
      <c r="EPR68" s="137"/>
      <c r="EPS68" s="137"/>
      <c r="EPT68" s="137"/>
      <c r="EPU68" s="137"/>
      <c r="EPV68" s="137"/>
      <c r="EPW68" s="137"/>
      <c r="EPX68" s="137"/>
      <c r="EPY68" s="137"/>
      <c r="EPZ68" s="137"/>
      <c r="EQA68" s="137"/>
      <c r="EQB68" s="137"/>
      <c r="EQC68" s="137"/>
      <c r="EQD68" s="137"/>
      <c r="EQE68" s="137"/>
      <c r="EQF68" s="137"/>
      <c r="EQG68" s="137"/>
      <c r="EQH68" s="137"/>
      <c r="EQI68" s="137"/>
      <c r="EQJ68" s="137"/>
      <c r="EQK68" s="137"/>
      <c r="EQL68" s="137"/>
      <c r="EQM68" s="137"/>
      <c r="EQN68" s="137"/>
      <c r="EQO68" s="137"/>
      <c r="EQP68" s="137"/>
      <c r="EQQ68" s="137"/>
      <c r="EQR68" s="137"/>
      <c r="EQS68" s="137"/>
      <c r="EQT68" s="137"/>
      <c r="EQU68" s="137"/>
      <c r="EQV68" s="137"/>
      <c r="EQW68" s="137"/>
      <c r="EQX68" s="137"/>
      <c r="EQY68" s="137"/>
      <c r="EQZ68" s="137"/>
      <c r="ERA68" s="137"/>
      <c r="ERB68" s="137"/>
      <c r="ERC68" s="137"/>
      <c r="ERD68" s="137"/>
      <c r="ERE68" s="137"/>
      <c r="ERF68" s="137"/>
      <c r="ERG68" s="137"/>
      <c r="ERH68" s="137"/>
      <c r="ERI68" s="137"/>
      <c r="ERJ68" s="137"/>
      <c r="ERK68" s="137"/>
      <c r="ERL68" s="137"/>
      <c r="ERM68" s="137"/>
      <c r="ERN68" s="137"/>
      <c r="ERO68" s="137"/>
      <c r="ERP68" s="137"/>
      <c r="ERQ68" s="137"/>
      <c r="ERR68" s="137"/>
      <c r="ERS68" s="137"/>
      <c r="ERT68" s="137"/>
      <c r="ERU68" s="137"/>
      <c r="ERV68" s="137"/>
      <c r="ERW68" s="137"/>
      <c r="ERX68" s="137"/>
      <c r="ERY68" s="137"/>
      <c r="ERZ68" s="137"/>
      <c r="ESA68" s="137"/>
      <c r="ESB68" s="137"/>
      <c r="ESC68" s="137"/>
      <c r="ESD68" s="137"/>
      <c r="ESE68" s="137"/>
      <c r="ESF68" s="137"/>
      <c r="ESG68" s="137"/>
      <c r="ESH68" s="137"/>
      <c r="ESI68" s="137"/>
      <c r="ESJ68" s="137"/>
      <c r="ESK68" s="137"/>
      <c r="ESL68" s="137"/>
      <c r="ESM68" s="137"/>
      <c r="ESN68" s="137"/>
      <c r="ESO68" s="137"/>
      <c r="ESP68" s="137"/>
      <c r="ESQ68" s="137"/>
      <c r="ESR68" s="137"/>
      <c r="ESS68" s="137"/>
      <c r="EST68" s="137"/>
      <c r="ESU68" s="137"/>
      <c r="ESV68" s="137"/>
      <c r="ESW68" s="137"/>
      <c r="ESX68" s="137"/>
      <c r="ESY68" s="137"/>
      <c r="ESZ68" s="137"/>
      <c r="ETA68" s="137"/>
      <c r="ETB68" s="137"/>
      <c r="ETC68" s="137"/>
      <c r="ETD68" s="137"/>
      <c r="ETE68" s="137"/>
      <c r="ETF68" s="137"/>
      <c r="ETG68" s="137"/>
      <c r="ETH68" s="137"/>
      <c r="ETI68" s="137"/>
      <c r="ETJ68" s="137"/>
      <c r="ETK68" s="137"/>
      <c r="ETL68" s="137"/>
      <c r="ETM68" s="137"/>
      <c r="ETN68" s="137"/>
      <c r="ETO68" s="137"/>
      <c r="ETP68" s="137"/>
      <c r="ETQ68" s="137"/>
      <c r="ETR68" s="137"/>
      <c r="ETS68" s="137"/>
      <c r="ETT68" s="137"/>
      <c r="ETU68" s="137"/>
      <c r="ETV68" s="137"/>
      <c r="ETW68" s="137"/>
      <c r="ETX68" s="137"/>
      <c r="ETY68" s="137"/>
      <c r="ETZ68" s="137"/>
      <c r="EUA68" s="137"/>
      <c r="EUB68" s="137"/>
      <c r="EUC68" s="137"/>
      <c r="EUD68" s="137"/>
      <c r="EUE68" s="137"/>
      <c r="EUF68" s="137"/>
      <c r="EUG68" s="137"/>
      <c r="EUH68" s="137"/>
      <c r="EUI68" s="137"/>
      <c r="EUJ68" s="137"/>
      <c r="EUK68" s="137"/>
      <c r="EUL68" s="137"/>
      <c r="EUM68" s="137"/>
      <c r="EUN68" s="137"/>
      <c r="EUO68" s="137"/>
      <c r="EUP68" s="137"/>
      <c r="EUQ68" s="137"/>
      <c r="EUR68" s="137"/>
      <c r="EUS68" s="137"/>
      <c r="EUT68" s="137"/>
      <c r="EUU68" s="137"/>
      <c r="EUV68" s="137"/>
      <c r="EUW68" s="137"/>
      <c r="EUX68" s="137"/>
      <c r="EUY68" s="137"/>
      <c r="EUZ68" s="137"/>
      <c r="EVA68" s="137"/>
      <c r="EVB68" s="137"/>
      <c r="EVC68" s="137"/>
      <c r="EVD68" s="137"/>
      <c r="EVE68" s="137"/>
      <c r="EVF68" s="137"/>
      <c r="EVG68" s="137"/>
      <c r="EVH68" s="137"/>
      <c r="EVI68" s="137"/>
      <c r="EVJ68" s="137"/>
      <c r="EVK68" s="137"/>
      <c r="EVL68" s="137"/>
      <c r="EVM68" s="137"/>
      <c r="EVN68" s="137"/>
      <c r="EVO68" s="137"/>
      <c r="EVP68" s="137"/>
      <c r="EVQ68" s="137"/>
      <c r="EVR68" s="137"/>
      <c r="EVS68" s="137"/>
      <c r="EVT68" s="137"/>
      <c r="EVU68" s="137"/>
      <c r="EVV68" s="137"/>
      <c r="EVW68" s="137"/>
      <c r="EVX68" s="137"/>
      <c r="EVY68" s="137"/>
      <c r="EVZ68" s="137"/>
      <c r="EWA68" s="137"/>
      <c r="EWB68" s="137"/>
      <c r="EWC68" s="137"/>
      <c r="EWD68" s="137"/>
      <c r="EWE68" s="137"/>
      <c r="EWF68" s="137"/>
      <c r="EWG68" s="137"/>
      <c r="EWH68" s="137"/>
      <c r="EWI68" s="137"/>
      <c r="EWJ68" s="137"/>
      <c r="EWK68" s="137"/>
      <c r="EWL68" s="137"/>
      <c r="EWM68" s="137"/>
      <c r="EWN68" s="137"/>
      <c r="EWO68" s="137"/>
      <c r="EWP68" s="137"/>
      <c r="EWQ68" s="137"/>
      <c r="EWR68" s="137"/>
      <c r="EWS68" s="137"/>
      <c r="EWT68" s="137"/>
      <c r="EWU68" s="137"/>
      <c r="EWV68" s="137"/>
      <c r="EWW68" s="137"/>
      <c r="EWX68" s="137"/>
      <c r="EWY68" s="137"/>
      <c r="EWZ68" s="137"/>
      <c r="EXA68" s="137"/>
      <c r="EXB68" s="137"/>
      <c r="EXC68" s="137"/>
      <c r="EXD68" s="137"/>
      <c r="EXE68" s="137"/>
      <c r="EXF68" s="137"/>
      <c r="EXG68" s="137"/>
      <c r="EXH68" s="137"/>
      <c r="EXI68" s="137"/>
      <c r="EXJ68" s="137"/>
      <c r="EXK68" s="137"/>
      <c r="EXL68" s="137"/>
      <c r="EXM68" s="137"/>
      <c r="EXN68" s="137"/>
      <c r="EXO68" s="137"/>
      <c r="EXP68" s="137"/>
      <c r="EXQ68" s="137"/>
      <c r="EXR68" s="137"/>
      <c r="EXS68" s="137"/>
      <c r="EXT68" s="137"/>
      <c r="EXU68" s="137"/>
      <c r="EXV68" s="137"/>
      <c r="EXW68" s="137"/>
      <c r="EXX68" s="137"/>
      <c r="EXY68" s="137"/>
      <c r="EXZ68" s="137"/>
      <c r="EYA68" s="137"/>
      <c r="EYB68" s="137"/>
      <c r="EYC68" s="137"/>
      <c r="EYD68" s="137"/>
      <c r="EYE68" s="137"/>
      <c r="EYF68" s="137"/>
      <c r="EYG68" s="137"/>
      <c r="EYH68" s="137"/>
      <c r="EYI68" s="137"/>
      <c r="EYJ68" s="137"/>
      <c r="EYK68" s="137"/>
      <c r="EYL68" s="137"/>
      <c r="EYM68" s="137"/>
      <c r="EYN68" s="137"/>
      <c r="EYO68" s="137"/>
      <c r="EYP68" s="137"/>
      <c r="EYQ68" s="137"/>
      <c r="EYR68" s="137"/>
      <c r="EYS68" s="137"/>
      <c r="EYT68" s="137"/>
      <c r="EYU68" s="137"/>
      <c r="EYV68" s="137"/>
      <c r="EYW68" s="137"/>
      <c r="EYX68" s="137"/>
      <c r="EYY68" s="137"/>
      <c r="EYZ68" s="137"/>
      <c r="EZA68" s="137"/>
      <c r="EZB68" s="137"/>
      <c r="EZC68" s="137"/>
      <c r="EZD68" s="137"/>
      <c r="EZE68" s="137"/>
      <c r="EZF68" s="137"/>
      <c r="EZG68" s="137"/>
      <c r="EZH68" s="137"/>
      <c r="EZI68" s="137"/>
      <c r="EZJ68" s="137"/>
      <c r="EZK68" s="137"/>
      <c r="EZL68" s="137"/>
      <c r="EZM68" s="137"/>
      <c r="EZN68" s="137"/>
      <c r="EZO68" s="137"/>
      <c r="EZP68" s="137"/>
      <c r="EZQ68" s="137"/>
      <c r="EZR68" s="137"/>
      <c r="EZS68" s="137"/>
      <c r="EZT68" s="137"/>
      <c r="EZU68" s="137"/>
      <c r="EZV68" s="137"/>
      <c r="EZW68" s="137"/>
      <c r="EZX68" s="137"/>
      <c r="EZY68" s="137"/>
      <c r="EZZ68" s="137"/>
      <c r="FAA68" s="137"/>
      <c r="FAB68" s="137"/>
      <c r="FAC68" s="137"/>
      <c r="FAD68" s="137"/>
      <c r="FAE68" s="137"/>
      <c r="FAF68" s="137"/>
      <c r="FAG68" s="137"/>
      <c r="FAH68" s="137"/>
      <c r="FAI68" s="137"/>
      <c r="FAJ68" s="137"/>
      <c r="FAK68" s="137"/>
      <c r="FAL68" s="137"/>
      <c r="FAM68" s="137"/>
      <c r="FAN68" s="137"/>
      <c r="FAO68" s="137"/>
      <c r="FAP68" s="137"/>
      <c r="FAQ68" s="137"/>
      <c r="FAR68" s="137"/>
      <c r="FAS68" s="137"/>
      <c r="FAT68" s="137"/>
      <c r="FAU68" s="137"/>
      <c r="FAV68" s="137"/>
      <c r="FAW68" s="137"/>
      <c r="FAX68" s="137"/>
      <c r="FAY68" s="137"/>
      <c r="FAZ68" s="137"/>
      <c r="FBA68" s="137"/>
      <c r="FBB68" s="137"/>
      <c r="FBC68" s="137"/>
      <c r="FBD68" s="137"/>
      <c r="FBE68" s="137"/>
      <c r="FBF68" s="137"/>
      <c r="FBG68" s="137"/>
      <c r="FBH68" s="137"/>
      <c r="FBI68" s="137"/>
      <c r="FBJ68" s="137"/>
      <c r="FBK68" s="137"/>
      <c r="FBL68" s="137"/>
      <c r="FBM68" s="137"/>
      <c r="FBN68" s="137"/>
      <c r="FBO68" s="137"/>
      <c r="FBP68" s="137"/>
      <c r="FBQ68" s="137"/>
      <c r="FBR68" s="137"/>
      <c r="FBS68" s="137"/>
      <c r="FBT68" s="137"/>
      <c r="FBU68" s="137"/>
      <c r="FBV68" s="137"/>
      <c r="FBW68" s="137"/>
      <c r="FBX68" s="137"/>
      <c r="FBY68" s="137"/>
      <c r="FBZ68" s="137"/>
      <c r="FCA68" s="137"/>
      <c r="FCB68" s="137"/>
      <c r="FCC68" s="137"/>
      <c r="FCD68" s="137"/>
      <c r="FCE68" s="137"/>
      <c r="FCF68" s="137"/>
      <c r="FCG68" s="137"/>
      <c r="FCH68" s="137"/>
      <c r="FCI68" s="137"/>
      <c r="FCJ68" s="137"/>
      <c r="FCK68" s="137"/>
      <c r="FCL68" s="137"/>
      <c r="FCM68" s="137"/>
      <c r="FCN68" s="137"/>
      <c r="FCO68" s="137"/>
      <c r="FCP68" s="137"/>
      <c r="FCQ68" s="137"/>
      <c r="FCR68" s="137"/>
      <c r="FCS68" s="137"/>
      <c r="FCT68" s="137"/>
      <c r="FCU68" s="137"/>
      <c r="FCV68" s="137"/>
      <c r="FCW68" s="137"/>
      <c r="FCX68" s="137"/>
      <c r="FCY68" s="137"/>
      <c r="FCZ68" s="137"/>
      <c r="FDA68" s="137"/>
      <c r="FDB68" s="137"/>
      <c r="FDC68" s="137"/>
      <c r="FDD68" s="137"/>
      <c r="FDE68" s="137"/>
      <c r="FDF68" s="137"/>
      <c r="FDG68" s="137"/>
      <c r="FDH68" s="137"/>
      <c r="FDI68" s="137"/>
      <c r="FDJ68" s="137"/>
      <c r="FDK68" s="137"/>
      <c r="FDL68" s="137"/>
      <c r="FDM68" s="137"/>
      <c r="FDN68" s="137"/>
      <c r="FDO68" s="137"/>
      <c r="FDP68" s="137"/>
      <c r="FDQ68" s="137"/>
      <c r="FDR68" s="137"/>
      <c r="FDS68" s="137"/>
      <c r="FDT68" s="137"/>
      <c r="FDU68" s="137"/>
      <c r="FDV68" s="137"/>
      <c r="FDW68" s="137"/>
      <c r="FDX68" s="137"/>
      <c r="FDY68" s="137"/>
      <c r="FDZ68" s="137"/>
      <c r="FEA68" s="137"/>
      <c r="FEB68" s="137"/>
      <c r="FEC68" s="137"/>
      <c r="FED68" s="137"/>
      <c r="FEE68" s="137"/>
      <c r="FEF68" s="137"/>
      <c r="FEG68" s="137"/>
      <c r="FEH68" s="137"/>
      <c r="FEI68" s="137"/>
      <c r="FEJ68" s="137"/>
      <c r="FEK68" s="137"/>
      <c r="FEL68" s="137"/>
      <c r="FEM68" s="137"/>
      <c r="FEN68" s="137"/>
      <c r="FEO68" s="137"/>
      <c r="FEP68" s="137"/>
      <c r="FEQ68" s="137"/>
      <c r="FER68" s="137"/>
      <c r="FES68" s="137"/>
      <c r="FET68" s="137"/>
      <c r="FEU68" s="137"/>
      <c r="FEV68" s="137"/>
      <c r="FEW68" s="137"/>
      <c r="FEX68" s="137"/>
      <c r="FEY68" s="137"/>
      <c r="FEZ68" s="137"/>
      <c r="FFA68" s="137"/>
      <c r="FFB68" s="137"/>
      <c r="FFC68" s="137"/>
      <c r="FFD68" s="137"/>
      <c r="FFE68" s="137"/>
      <c r="FFF68" s="137"/>
      <c r="FFG68" s="137"/>
      <c r="FFH68" s="137"/>
      <c r="FFI68" s="137"/>
      <c r="FFJ68" s="137"/>
      <c r="FFK68" s="137"/>
      <c r="FFL68" s="137"/>
      <c r="FFM68" s="137"/>
      <c r="FFN68" s="137"/>
      <c r="FFO68" s="137"/>
      <c r="FFP68" s="137"/>
      <c r="FFQ68" s="137"/>
      <c r="FFR68" s="137"/>
      <c r="FFS68" s="137"/>
      <c r="FFT68" s="137"/>
      <c r="FFU68" s="137"/>
      <c r="FFV68" s="137"/>
      <c r="FFW68" s="137"/>
      <c r="FFX68" s="137"/>
      <c r="FFY68" s="137"/>
      <c r="FFZ68" s="137"/>
      <c r="FGA68" s="137"/>
      <c r="FGB68" s="137"/>
      <c r="FGC68" s="137"/>
      <c r="FGD68" s="137"/>
      <c r="FGE68" s="137"/>
      <c r="FGF68" s="137"/>
      <c r="FGG68" s="137"/>
      <c r="FGH68" s="137"/>
      <c r="FGI68" s="137"/>
      <c r="FGJ68" s="137"/>
      <c r="FGK68" s="137"/>
      <c r="FGL68" s="137"/>
      <c r="FGM68" s="137"/>
      <c r="FGN68" s="137"/>
      <c r="FGO68" s="137"/>
      <c r="FGP68" s="137"/>
      <c r="FGQ68" s="137"/>
      <c r="FGR68" s="137"/>
      <c r="FGS68" s="137"/>
      <c r="FGT68" s="137"/>
      <c r="FGU68" s="137"/>
      <c r="FGV68" s="137"/>
      <c r="FGW68" s="137"/>
      <c r="FGX68" s="137"/>
      <c r="FGY68" s="137"/>
      <c r="FGZ68" s="137"/>
      <c r="FHA68" s="137"/>
      <c r="FHB68" s="137"/>
      <c r="FHC68" s="137"/>
      <c r="FHD68" s="137"/>
      <c r="FHE68" s="137"/>
      <c r="FHF68" s="137"/>
      <c r="FHG68" s="137"/>
      <c r="FHH68" s="137"/>
      <c r="FHI68" s="137"/>
      <c r="FHJ68" s="137"/>
      <c r="FHK68" s="137"/>
      <c r="FHL68" s="137"/>
      <c r="FHM68" s="137"/>
      <c r="FHN68" s="137"/>
      <c r="FHO68" s="137"/>
      <c r="FHP68" s="137"/>
      <c r="FHQ68" s="137"/>
      <c r="FHR68" s="137"/>
      <c r="FHS68" s="137"/>
      <c r="FHT68" s="137"/>
      <c r="FHU68" s="137"/>
      <c r="FHV68" s="137"/>
      <c r="FHW68" s="137"/>
      <c r="FHX68" s="137"/>
      <c r="FHY68" s="137"/>
      <c r="FHZ68" s="137"/>
      <c r="FIA68" s="137"/>
      <c r="FIB68" s="137"/>
      <c r="FIC68" s="137"/>
      <c r="FID68" s="137"/>
      <c r="FIE68" s="137"/>
      <c r="FIF68" s="137"/>
      <c r="FIG68" s="137"/>
      <c r="FIH68" s="137"/>
      <c r="FII68" s="137"/>
      <c r="FIJ68" s="137"/>
      <c r="FIK68" s="137"/>
      <c r="FIL68" s="137"/>
      <c r="FIM68" s="137"/>
      <c r="FIN68" s="137"/>
      <c r="FIO68" s="137"/>
      <c r="FIP68" s="137"/>
      <c r="FIQ68" s="137"/>
      <c r="FIR68" s="137"/>
      <c r="FIS68" s="137"/>
      <c r="FIT68" s="137"/>
      <c r="FIU68" s="137"/>
      <c r="FIV68" s="137"/>
      <c r="FIW68" s="137"/>
      <c r="FIX68" s="137"/>
      <c r="FIY68" s="137"/>
      <c r="FIZ68" s="137"/>
      <c r="FJA68" s="137"/>
      <c r="FJB68" s="137"/>
      <c r="FJC68" s="137"/>
      <c r="FJD68" s="137"/>
      <c r="FJE68" s="137"/>
      <c r="FJF68" s="137"/>
      <c r="FJG68" s="137"/>
      <c r="FJH68" s="137"/>
      <c r="FJI68" s="137"/>
      <c r="FJJ68" s="137"/>
      <c r="FJK68" s="137"/>
      <c r="FJL68" s="137"/>
      <c r="FJM68" s="137"/>
      <c r="FJN68" s="137"/>
      <c r="FJO68" s="137"/>
      <c r="FJP68" s="137"/>
      <c r="FJQ68" s="137"/>
      <c r="FJR68" s="137"/>
      <c r="FJS68" s="137"/>
      <c r="FJT68" s="137"/>
      <c r="FJU68" s="137"/>
      <c r="FJV68" s="137"/>
      <c r="FJW68" s="137"/>
      <c r="FJX68" s="137"/>
      <c r="FJY68" s="137"/>
      <c r="FJZ68" s="137"/>
      <c r="FKA68" s="137"/>
      <c r="FKB68" s="137"/>
      <c r="FKC68" s="137"/>
      <c r="FKD68" s="137"/>
      <c r="FKE68" s="137"/>
      <c r="FKF68" s="137"/>
      <c r="FKG68" s="137"/>
      <c r="FKH68" s="137"/>
      <c r="FKI68" s="137"/>
      <c r="FKJ68" s="137"/>
      <c r="FKK68" s="137"/>
      <c r="FKL68" s="137"/>
      <c r="FKM68" s="137"/>
      <c r="FKN68" s="137"/>
      <c r="FKO68" s="137"/>
      <c r="FKP68" s="137"/>
      <c r="FKQ68" s="137"/>
      <c r="FKR68" s="137"/>
      <c r="FKS68" s="137"/>
      <c r="FKT68" s="137"/>
      <c r="FKU68" s="137"/>
      <c r="FKV68" s="137"/>
      <c r="FKW68" s="137"/>
      <c r="FKX68" s="137"/>
      <c r="FKY68" s="137"/>
      <c r="FKZ68" s="137"/>
      <c r="FLA68" s="137"/>
      <c r="FLB68" s="137"/>
      <c r="FLC68" s="137"/>
      <c r="FLD68" s="137"/>
      <c r="FLE68" s="137"/>
      <c r="FLF68" s="137"/>
      <c r="FLG68" s="137"/>
      <c r="FLH68" s="137"/>
      <c r="FLI68" s="137"/>
      <c r="FLJ68" s="137"/>
      <c r="FLK68" s="137"/>
      <c r="FLL68" s="137"/>
      <c r="FLM68" s="137"/>
      <c r="FLN68" s="137"/>
      <c r="FLO68" s="137"/>
      <c r="FLP68" s="137"/>
      <c r="FLQ68" s="137"/>
      <c r="FLR68" s="137"/>
      <c r="FLS68" s="137"/>
      <c r="FLT68" s="137"/>
      <c r="FLU68" s="137"/>
      <c r="FLV68" s="137"/>
      <c r="FLW68" s="137"/>
      <c r="FLX68" s="137"/>
      <c r="FLY68" s="137"/>
      <c r="FLZ68" s="137"/>
      <c r="FMA68" s="137"/>
      <c r="FMB68" s="137"/>
      <c r="FMC68" s="137"/>
      <c r="FMD68" s="137"/>
      <c r="FME68" s="137"/>
      <c r="FMF68" s="137"/>
      <c r="FMG68" s="137"/>
      <c r="FMH68" s="137"/>
      <c r="FMI68" s="137"/>
      <c r="FMJ68" s="137"/>
      <c r="FMK68" s="137"/>
      <c r="FML68" s="137"/>
      <c r="FMM68" s="137"/>
      <c r="FMN68" s="137"/>
      <c r="FMO68" s="137"/>
      <c r="FMP68" s="137"/>
      <c r="FMQ68" s="137"/>
      <c r="FMR68" s="137"/>
      <c r="FMS68" s="137"/>
      <c r="FMT68" s="137"/>
      <c r="FMU68" s="137"/>
      <c r="FMV68" s="137"/>
      <c r="FMW68" s="137"/>
      <c r="FMX68" s="137"/>
      <c r="FMY68" s="137"/>
      <c r="FMZ68" s="137"/>
      <c r="FNA68" s="137"/>
      <c r="FNB68" s="137"/>
      <c r="FNC68" s="137"/>
      <c r="FND68" s="137"/>
      <c r="FNE68" s="137"/>
      <c r="FNF68" s="137"/>
      <c r="FNG68" s="137"/>
      <c r="FNH68" s="137"/>
      <c r="FNI68" s="137"/>
      <c r="FNJ68" s="137"/>
      <c r="FNK68" s="137"/>
      <c r="FNL68" s="137"/>
      <c r="FNM68" s="137"/>
      <c r="FNN68" s="137"/>
      <c r="FNO68" s="137"/>
      <c r="FNP68" s="137"/>
      <c r="FNQ68" s="137"/>
      <c r="FNR68" s="137"/>
      <c r="FNS68" s="137"/>
      <c r="FNT68" s="137"/>
      <c r="FNU68" s="137"/>
      <c r="FNV68" s="137"/>
      <c r="FNW68" s="137"/>
      <c r="FNX68" s="137"/>
      <c r="FNY68" s="137"/>
      <c r="FNZ68" s="137"/>
      <c r="FOA68" s="137"/>
      <c r="FOB68" s="137"/>
      <c r="FOC68" s="137"/>
      <c r="FOD68" s="137"/>
      <c r="FOE68" s="137"/>
      <c r="FOF68" s="137"/>
      <c r="FOG68" s="137"/>
      <c r="FOH68" s="137"/>
      <c r="FOI68" s="137"/>
      <c r="FOJ68" s="137"/>
      <c r="FOK68" s="137"/>
      <c r="FOL68" s="137"/>
      <c r="FOM68" s="137"/>
      <c r="FON68" s="137"/>
      <c r="FOO68" s="137"/>
      <c r="FOP68" s="137"/>
      <c r="FOQ68" s="137"/>
      <c r="FOR68" s="137"/>
      <c r="FOS68" s="137"/>
      <c r="FOT68" s="137"/>
      <c r="FOU68" s="137"/>
      <c r="FOV68" s="137"/>
      <c r="FOW68" s="137"/>
      <c r="FOX68" s="137"/>
      <c r="FOY68" s="137"/>
      <c r="FOZ68" s="137"/>
      <c r="FPA68" s="137"/>
      <c r="FPB68" s="137"/>
      <c r="FPC68" s="137"/>
      <c r="FPD68" s="137"/>
      <c r="FPE68" s="137"/>
      <c r="FPF68" s="137"/>
      <c r="FPG68" s="137"/>
      <c r="FPH68" s="137"/>
      <c r="FPI68" s="137"/>
      <c r="FPJ68" s="137"/>
      <c r="FPK68" s="137"/>
      <c r="FPL68" s="137"/>
      <c r="FPM68" s="137"/>
      <c r="FPN68" s="137"/>
      <c r="FPO68" s="137"/>
      <c r="FPP68" s="137"/>
      <c r="FPQ68" s="137"/>
      <c r="FPR68" s="137"/>
      <c r="FPS68" s="137"/>
      <c r="FPT68" s="137"/>
      <c r="FPU68" s="137"/>
      <c r="FPV68" s="137"/>
      <c r="FPW68" s="137"/>
      <c r="FPX68" s="137"/>
      <c r="FPY68" s="137"/>
      <c r="FPZ68" s="137"/>
      <c r="FQA68" s="137"/>
      <c r="FQB68" s="137"/>
      <c r="FQC68" s="137"/>
      <c r="FQD68" s="137"/>
      <c r="FQE68" s="137"/>
      <c r="FQF68" s="137"/>
      <c r="FQG68" s="137"/>
      <c r="FQH68" s="137"/>
      <c r="FQI68" s="137"/>
      <c r="FQJ68" s="137"/>
      <c r="FQK68" s="137"/>
      <c r="FQL68" s="137"/>
      <c r="FQM68" s="137"/>
      <c r="FQN68" s="137"/>
      <c r="FQO68" s="137"/>
      <c r="FQP68" s="137"/>
      <c r="FQQ68" s="137"/>
      <c r="FQR68" s="137"/>
      <c r="FQS68" s="137"/>
      <c r="FQT68" s="137"/>
      <c r="FQU68" s="137"/>
      <c r="FQV68" s="137"/>
      <c r="FQW68" s="137"/>
      <c r="FQX68" s="137"/>
      <c r="FQY68" s="137"/>
      <c r="FQZ68" s="137"/>
      <c r="FRA68" s="137"/>
      <c r="FRB68" s="137"/>
      <c r="FRC68" s="137"/>
      <c r="FRD68" s="137"/>
      <c r="FRE68" s="137"/>
      <c r="FRF68" s="137"/>
      <c r="FRG68" s="137"/>
      <c r="FRH68" s="137"/>
      <c r="FRI68" s="137"/>
      <c r="FRJ68" s="137"/>
      <c r="FRK68" s="137"/>
      <c r="FRL68" s="137"/>
      <c r="FRM68" s="137"/>
      <c r="FRN68" s="137"/>
      <c r="FRO68" s="137"/>
      <c r="FRP68" s="137"/>
      <c r="FRQ68" s="137"/>
      <c r="FRR68" s="137"/>
      <c r="FRS68" s="137"/>
      <c r="FRT68" s="137"/>
      <c r="FRU68" s="137"/>
      <c r="FRV68" s="137"/>
      <c r="FRW68" s="137"/>
      <c r="FRX68" s="137"/>
      <c r="FRY68" s="137"/>
      <c r="FRZ68" s="137"/>
      <c r="FSA68" s="137"/>
      <c r="FSB68" s="137"/>
      <c r="FSC68" s="137"/>
      <c r="FSD68" s="137"/>
      <c r="FSE68" s="137"/>
      <c r="FSF68" s="137"/>
      <c r="FSG68" s="137"/>
      <c r="FSH68" s="137"/>
      <c r="FSI68" s="137"/>
      <c r="FSJ68" s="137"/>
      <c r="FSK68" s="137"/>
      <c r="FSL68" s="137"/>
      <c r="FSM68" s="137"/>
      <c r="FSN68" s="137"/>
      <c r="FSO68" s="137"/>
      <c r="FSP68" s="137"/>
      <c r="FSQ68" s="137"/>
      <c r="FSR68" s="137"/>
      <c r="FSS68" s="137"/>
      <c r="FST68" s="137"/>
      <c r="FSU68" s="137"/>
      <c r="FSV68" s="137"/>
      <c r="FSW68" s="137"/>
      <c r="FSX68" s="137"/>
      <c r="FSY68" s="137"/>
      <c r="FSZ68" s="137"/>
      <c r="FTA68" s="137"/>
      <c r="FTB68" s="137"/>
      <c r="FTC68" s="137"/>
      <c r="FTD68" s="137"/>
      <c r="FTE68" s="137"/>
      <c r="FTF68" s="137"/>
      <c r="FTG68" s="137"/>
      <c r="FTH68" s="137"/>
      <c r="FTI68" s="137"/>
      <c r="FTJ68" s="137"/>
      <c r="FTK68" s="137"/>
      <c r="FTL68" s="137"/>
      <c r="FTM68" s="137"/>
      <c r="FTN68" s="137"/>
      <c r="FTO68" s="137"/>
      <c r="FTP68" s="137"/>
      <c r="FTQ68" s="137"/>
      <c r="FTR68" s="137"/>
      <c r="FTS68" s="137"/>
      <c r="FTT68" s="137"/>
      <c r="FTU68" s="137"/>
      <c r="FTV68" s="137"/>
      <c r="FTW68" s="137"/>
      <c r="FTX68" s="137"/>
      <c r="FTY68" s="137"/>
      <c r="FTZ68" s="137"/>
      <c r="FUA68" s="137"/>
      <c r="FUB68" s="137"/>
      <c r="FUC68" s="137"/>
      <c r="FUD68" s="137"/>
      <c r="FUE68" s="137"/>
      <c r="FUF68" s="137"/>
      <c r="FUG68" s="137"/>
      <c r="FUH68" s="137"/>
      <c r="FUI68" s="137"/>
      <c r="FUJ68" s="137"/>
      <c r="FUK68" s="137"/>
      <c r="FUL68" s="137"/>
      <c r="FUM68" s="137"/>
      <c r="FUN68" s="137"/>
      <c r="FUO68" s="137"/>
      <c r="FUP68" s="137"/>
      <c r="FUQ68" s="137"/>
      <c r="FUR68" s="137"/>
      <c r="FUS68" s="137"/>
      <c r="FUT68" s="137"/>
      <c r="FUU68" s="137"/>
      <c r="FUV68" s="137"/>
      <c r="FUW68" s="137"/>
      <c r="FUX68" s="137"/>
      <c r="FUY68" s="137"/>
      <c r="FUZ68" s="137"/>
      <c r="FVA68" s="137"/>
      <c r="FVB68" s="137"/>
      <c r="FVC68" s="137"/>
      <c r="FVD68" s="137"/>
      <c r="FVE68" s="137"/>
      <c r="FVF68" s="137"/>
      <c r="FVG68" s="137"/>
      <c r="FVH68" s="137"/>
      <c r="FVI68" s="137"/>
      <c r="FVJ68" s="137"/>
      <c r="FVK68" s="137"/>
      <c r="FVL68" s="137"/>
      <c r="FVM68" s="137"/>
      <c r="FVN68" s="137"/>
      <c r="FVO68" s="137"/>
      <c r="FVP68" s="137"/>
      <c r="FVQ68" s="137"/>
      <c r="FVR68" s="137"/>
      <c r="FVS68" s="137"/>
      <c r="FVT68" s="137"/>
      <c r="FVU68" s="137"/>
      <c r="FVV68" s="137"/>
      <c r="FVW68" s="137"/>
      <c r="FVX68" s="137"/>
      <c r="FVY68" s="137"/>
      <c r="FVZ68" s="137"/>
      <c r="FWA68" s="137"/>
      <c r="FWB68" s="137"/>
      <c r="FWC68" s="137"/>
      <c r="FWD68" s="137"/>
      <c r="FWE68" s="137"/>
      <c r="FWF68" s="137"/>
      <c r="FWG68" s="137"/>
      <c r="FWH68" s="137"/>
      <c r="FWI68" s="137"/>
      <c r="FWJ68" s="137"/>
      <c r="FWK68" s="137"/>
      <c r="FWL68" s="137"/>
      <c r="FWM68" s="137"/>
      <c r="FWN68" s="137"/>
      <c r="FWO68" s="137"/>
      <c r="FWP68" s="137"/>
      <c r="FWQ68" s="137"/>
      <c r="FWR68" s="137"/>
      <c r="FWS68" s="137"/>
      <c r="FWT68" s="137"/>
      <c r="FWU68" s="137"/>
      <c r="FWV68" s="137"/>
      <c r="FWW68" s="137"/>
      <c r="FWX68" s="137"/>
      <c r="FWY68" s="137"/>
      <c r="FWZ68" s="137"/>
      <c r="FXA68" s="137"/>
      <c r="FXB68" s="137"/>
      <c r="FXC68" s="137"/>
      <c r="FXD68" s="137"/>
      <c r="FXE68" s="137"/>
      <c r="FXF68" s="137"/>
      <c r="FXG68" s="137"/>
      <c r="FXH68" s="137"/>
      <c r="FXI68" s="137"/>
      <c r="FXJ68" s="137"/>
      <c r="FXK68" s="137"/>
      <c r="FXL68" s="137"/>
      <c r="FXM68" s="137"/>
      <c r="FXN68" s="137"/>
      <c r="FXO68" s="137"/>
      <c r="FXP68" s="137"/>
      <c r="FXQ68" s="137"/>
      <c r="FXR68" s="137"/>
      <c r="FXS68" s="137"/>
      <c r="FXT68" s="137"/>
      <c r="FXU68" s="137"/>
      <c r="FXV68" s="137"/>
      <c r="FXW68" s="137"/>
      <c r="FXX68" s="137"/>
      <c r="FXY68" s="137"/>
      <c r="FXZ68" s="137"/>
      <c r="FYA68" s="137"/>
      <c r="FYB68" s="137"/>
      <c r="FYC68" s="137"/>
      <c r="FYD68" s="137"/>
      <c r="FYE68" s="137"/>
      <c r="FYF68" s="137"/>
      <c r="FYG68" s="137"/>
      <c r="FYH68" s="137"/>
      <c r="FYI68" s="137"/>
      <c r="FYJ68" s="137"/>
      <c r="FYK68" s="137"/>
      <c r="FYL68" s="137"/>
      <c r="FYM68" s="137"/>
      <c r="FYN68" s="137"/>
      <c r="FYO68" s="137"/>
      <c r="FYP68" s="137"/>
      <c r="FYQ68" s="137"/>
      <c r="FYR68" s="137"/>
      <c r="FYS68" s="137"/>
      <c r="FYT68" s="137"/>
      <c r="FYU68" s="137"/>
      <c r="FYV68" s="137"/>
      <c r="FYW68" s="137"/>
      <c r="FYX68" s="137"/>
      <c r="FYY68" s="137"/>
      <c r="FYZ68" s="137"/>
      <c r="FZA68" s="137"/>
      <c r="FZB68" s="137"/>
      <c r="FZC68" s="137"/>
      <c r="FZD68" s="137"/>
      <c r="FZE68" s="137"/>
      <c r="FZF68" s="137"/>
      <c r="FZG68" s="137"/>
      <c r="FZH68" s="137"/>
      <c r="FZI68" s="137"/>
      <c r="FZJ68" s="137"/>
      <c r="FZK68" s="137"/>
      <c r="FZL68" s="137"/>
      <c r="FZM68" s="137"/>
      <c r="FZN68" s="137"/>
      <c r="FZO68" s="137"/>
      <c r="FZP68" s="137"/>
      <c r="FZQ68" s="137"/>
      <c r="FZR68" s="137"/>
      <c r="FZS68" s="137"/>
      <c r="FZT68" s="137"/>
      <c r="FZU68" s="137"/>
      <c r="FZV68" s="137"/>
      <c r="FZW68" s="137"/>
      <c r="FZX68" s="137"/>
      <c r="FZY68" s="137"/>
      <c r="FZZ68" s="137"/>
      <c r="GAA68" s="137"/>
      <c r="GAB68" s="137"/>
      <c r="GAC68" s="137"/>
      <c r="GAD68" s="137"/>
      <c r="GAE68" s="137"/>
      <c r="GAF68" s="137"/>
      <c r="GAG68" s="137"/>
      <c r="GAH68" s="137"/>
      <c r="GAI68" s="137"/>
      <c r="GAJ68" s="137"/>
      <c r="GAK68" s="137"/>
      <c r="GAL68" s="137"/>
      <c r="GAM68" s="137"/>
      <c r="GAN68" s="137"/>
      <c r="GAO68" s="137"/>
      <c r="GAP68" s="137"/>
      <c r="GAQ68" s="137"/>
      <c r="GAR68" s="137"/>
      <c r="GAS68" s="137"/>
      <c r="GAT68" s="137"/>
      <c r="GAU68" s="137"/>
      <c r="GAV68" s="137"/>
      <c r="GAW68" s="137"/>
      <c r="GAX68" s="137"/>
      <c r="GAY68" s="137"/>
      <c r="GAZ68" s="137"/>
      <c r="GBA68" s="137"/>
      <c r="GBB68" s="137"/>
      <c r="GBC68" s="137"/>
      <c r="GBD68" s="137"/>
      <c r="GBE68" s="137"/>
      <c r="GBF68" s="137"/>
      <c r="GBG68" s="137"/>
      <c r="GBH68" s="137"/>
      <c r="GBI68" s="137"/>
      <c r="GBJ68" s="137"/>
      <c r="GBK68" s="137"/>
      <c r="GBL68" s="137"/>
      <c r="GBM68" s="137"/>
      <c r="GBN68" s="137"/>
      <c r="GBO68" s="137"/>
      <c r="GBP68" s="137"/>
      <c r="GBQ68" s="137"/>
      <c r="GBR68" s="137"/>
      <c r="GBS68" s="137"/>
      <c r="GBT68" s="137"/>
      <c r="GBU68" s="137"/>
      <c r="GBV68" s="137"/>
      <c r="GBW68" s="137"/>
      <c r="GBX68" s="137"/>
      <c r="GBY68" s="137"/>
      <c r="GBZ68" s="137"/>
      <c r="GCA68" s="137"/>
      <c r="GCB68" s="137"/>
      <c r="GCC68" s="137"/>
      <c r="GCD68" s="137"/>
      <c r="GCE68" s="137"/>
      <c r="GCF68" s="137"/>
      <c r="GCG68" s="137"/>
      <c r="GCH68" s="137"/>
      <c r="GCI68" s="137"/>
      <c r="GCJ68" s="137"/>
      <c r="GCK68" s="137"/>
      <c r="GCL68" s="137"/>
      <c r="GCM68" s="137"/>
      <c r="GCN68" s="137"/>
      <c r="GCO68" s="137"/>
      <c r="GCP68" s="137"/>
      <c r="GCQ68" s="137"/>
      <c r="GCR68" s="137"/>
      <c r="GCS68" s="137"/>
      <c r="GCT68" s="137"/>
      <c r="GCU68" s="137"/>
      <c r="GCV68" s="137"/>
      <c r="GCW68" s="137"/>
      <c r="GCX68" s="137"/>
      <c r="GCY68" s="137"/>
      <c r="GCZ68" s="137"/>
      <c r="GDA68" s="137"/>
      <c r="GDB68" s="137"/>
      <c r="GDC68" s="137"/>
      <c r="GDD68" s="137"/>
      <c r="GDE68" s="137"/>
      <c r="GDF68" s="137"/>
      <c r="GDG68" s="137"/>
      <c r="GDH68" s="137"/>
      <c r="GDI68" s="137"/>
      <c r="GDJ68" s="137"/>
      <c r="GDK68" s="137"/>
      <c r="GDL68" s="137"/>
      <c r="GDM68" s="137"/>
      <c r="GDN68" s="137"/>
      <c r="GDO68" s="137"/>
      <c r="GDP68" s="137"/>
      <c r="GDQ68" s="137"/>
      <c r="GDR68" s="137"/>
      <c r="GDS68" s="137"/>
      <c r="GDT68" s="137"/>
      <c r="GDU68" s="137"/>
      <c r="GDV68" s="137"/>
      <c r="GDW68" s="137"/>
      <c r="GDX68" s="137"/>
      <c r="GDY68" s="137"/>
      <c r="GDZ68" s="137"/>
      <c r="GEA68" s="137"/>
      <c r="GEB68" s="137"/>
      <c r="GEC68" s="137"/>
      <c r="GED68" s="137"/>
      <c r="GEE68" s="137"/>
      <c r="GEF68" s="137"/>
      <c r="GEG68" s="137"/>
      <c r="GEH68" s="137"/>
      <c r="GEI68" s="137"/>
      <c r="GEJ68" s="137"/>
      <c r="GEK68" s="137"/>
      <c r="GEL68" s="137"/>
      <c r="GEM68" s="137"/>
      <c r="GEN68" s="137"/>
      <c r="GEO68" s="137"/>
      <c r="GEP68" s="137"/>
      <c r="GEQ68" s="137"/>
      <c r="GER68" s="137"/>
      <c r="GES68" s="137"/>
      <c r="GET68" s="137"/>
      <c r="GEU68" s="137"/>
      <c r="GEV68" s="137"/>
      <c r="GEW68" s="137"/>
      <c r="GEX68" s="137"/>
      <c r="GEY68" s="137"/>
      <c r="GEZ68" s="137"/>
      <c r="GFA68" s="137"/>
      <c r="GFB68" s="137"/>
      <c r="GFC68" s="137"/>
      <c r="GFD68" s="137"/>
      <c r="GFE68" s="137"/>
      <c r="GFF68" s="137"/>
      <c r="GFG68" s="137"/>
      <c r="GFH68" s="137"/>
      <c r="GFI68" s="137"/>
      <c r="GFJ68" s="137"/>
      <c r="GFK68" s="137"/>
      <c r="GFL68" s="137"/>
      <c r="GFM68" s="137"/>
      <c r="GFN68" s="137"/>
      <c r="GFO68" s="137"/>
      <c r="GFP68" s="137"/>
      <c r="GFQ68" s="137"/>
      <c r="GFR68" s="137"/>
      <c r="GFS68" s="137"/>
      <c r="GFT68" s="137"/>
      <c r="GFU68" s="137"/>
      <c r="GFV68" s="137"/>
      <c r="GFW68" s="137"/>
      <c r="GFX68" s="137"/>
      <c r="GFY68" s="137"/>
      <c r="GFZ68" s="137"/>
      <c r="GGA68" s="137"/>
      <c r="GGB68" s="137"/>
      <c r="GGC68" s="137"/>
      <c r="GGD68" s="137"/>
      <c r="GGE68" s="137"/>
      <c r="GGF68" s="137"/>
      <c r="GGG68" s="137"/>
      <c r="GGH68" s="137"/>
      <c r="GGI68" s="137"/>
      <c r="GGJ68" s="137"/>
      <c r="GGK68" s="137"/>
      <c r="GGL68" s="137"/>
      <c r="GGM68" s="137"/>
      <c r="GGN68" s="137"/>
      <c r="GGO68" s="137"/>
      <c r="GGP68" s="137"/>
      <c r="GGQ68" s="137"/>
      <c r="GGR68" s="137"/>
      <c r="GGS68" s="137"/>
      <c r="GGT68" s="137"/>
      <c r="GGU68" s="137"/>
      <c r="GGV68" s="137"/>
      <c r="GGW68" s="137"/>
      <c r="GGX68" s="137"/>
      <c r="GGY68" s="137"/>
      <c r="GGZ68" s="137"/>
      <c r="GHA68" s="137"/>
      <c r="GHB68" s="137"/>
      <c r="GHC68" s="137"/>
      <c r="GHD68" s="137"/>
      <c r="GHE68" s="137"/>
      <c r="GHF68" s="137"/>
      <c r="GHG68" s="137"/>
      <c r="GHH68" s="137"/>
      <c r="GHI68" s="137"/>
      <c r="GHJ68" s="137"/>
      <c r="GHK68" s="137"/>
      <c r="GHL68" s="137"/>
      <c r="GHM68" s="137"/>
      <c r="GHN68" s="137"/>
      <c r="GHO68" s="137"/>
      <c r="GHP68" s="137"/>
      <c r="GHQ68" s="137"/>
      <c r="GHR68" s="137"/>
      <c r="GHS68" s="137"/>
      <c r="GHT68" s="137"/>
      <c r="GHU68" s="137"/>
      <c r="GHV68" s="137"/>
      <c r="GHW68" s="137"/>
      <c r="GHX68" s="137"/>
      <c r="GHY68" s="137"/>
      <c r="GHZ68" s="137"/>
      <c r="GIA68" s="137"/>
      <c r="GIB68" s="137"/>
      <c r="GIC68" s="137"/>
      <c r="GID68" s="137"/>
      <c r="GIE68" s="137"/>
      <c r="GIF68" s="137"/>
      <c r="GIG68" s="137"/>
      <c r="GIH68" s="137"/>
      <c r="GII68" s="137"/>
      <c r="GIJ68" s="137"/>
      <c r="GIK68" s="137"/>
      <c r="GIL68" s="137"/>
      <c r="GIM68" s="137"/>
      <c r="GIN68" s="137"/>
      <c r="GIO68" s="137"/>
      <c r="GIP68" s="137"/>
      <c r="GIQ68" s="137"/>
      <c r="GIR68" s="137"/>
      <c r="GIS68" s="137"/>
      <c r="GIT68" s="137"/>
      <c r="GIU68" s="137"/>
      <c r="GIV68" s="137"/>
      <c r="GIW68" s="137"/>
      <c r="GIX68" s="137"/>
      <c r="GIY68" s="137"/>
      <c r="GIZ68" s="137"/>
      <c r="GJA68" s="137"/>
      <c r="GJB68" s="137"/>
      <c r="GJC68" s="137"/>
      <c r="GJD68" s="137"/>
      <c r="GJE68" s="137"/>
      <c r="GJF68" s="137"/>
      <c r="GJG68" s="137"/>
      <c r="GJH68" s="137"/>
      <c r="GJI68" s="137"/>
      <c r="GJJ68" s="137"/>
      <c r="GJK68" s="137"/>
      <c r="GJL68" s="137"/>
      <c r="GJM68" s="137"/>
      <c r="GJN68" s="137"/>
      <c r="GJO68" s="137"/>
      <c r="GJP68" s="137"/>
      <c r="GJQ68" s="137"/>
      <c r="GJR68" s="137"/>
      <c r="GJS68" s="137"/>
      <c r="GJT68" s="137"/>
      <c r="GJU68" s="137"/>
      <c r="GJV68" s="137"/>
      <c r="GJW68" s="137"/>
      <c r="GJX68" s="137"/>
      <c r="GJY68" s="137"/>
      <c r="GJZ68" s="137"/>
      <c r="GKA68" s="137"/>
      <c r="GKB68" s="137"/>
      <c r="GKC68" s="137"/>
      <c r="GKD68" s="137"/>
      <c r="GKE68" s="137"/>
      <c r="GKF68" s="137"/>
      <c r="GKG68" s="137"/>
      <c r="GKH68" s="137"/>
      <c r="GKI68" s="137"/>
      <c r="GKJ68" s="137"/>
      <c r="GKK68" s="137"/>
      <c r="GKL68" s="137"/>
      <c r="GKM68" s="137"/>
      <c r="GKN68" s="137"/>
      <c r="GKO68" s="137"/>
      <c r="GKP68" s="137"/>
      <c r="GKQ68" s="137"/>
      <c r="GKR68" s="137"/>
      <c r="GKS68" s="137"/>
      <c r="GKT68" s="137"/>
      <c r="GKU68" s="137"/>
      <c r="GKV68" s="137"/>
      <c r="GKW68" s="137"/>
      <c r="GKX68" s="137"/>
      <c r="GKY68" s="137"/>
      <c r="GKZ68" s="137"/>
      <c r="GLA68" s="137"/>
      <c r="GLB68" s="137"/>
      <c r="GLC68" s="137"/>
      <c r="GLD68" s="137"/>
      <c r="GLE68" s="137"/>
      <c r="GLF68" s="137"/>
      <c r="GLG68" s="137"/>
      <c r="GLH68" s="137"/>
      <c r="GLI68" s="137"/>
      <c r="GLJ68" s="137"/>
      <c r="GLK68" s="137"/>
      <c r="GLL68" s="137"/>
      <c r="GLM68" s="137"/>
      <c r="GLN68" s="137"/>
      <c r="GLO68" s="137"/>
      <c r="GLP68" s="137"/>
      <c r="GLQ68" s="137"/>
      <c r="GLR68" s="137"/>
      <c r="GLS68" s="137"/>
      <c r="GLT68" s="137"/>
      <c r="GLU68" s="137"/>
      <c r="GLV68" s="137"/>
      <c r="GLW68" s="137"/>
      <c r="GLX68" s="137"/>
      <c r="GLY68" s="137"/>
      <c r="GLZ68" s="137"/>
      <c r="GMA68" s="137"/>
      <c r="GMB68" s="137"/>
      <c r="GMC68" s="137"/>
      <c r="GMD68" s="137"/>
      <c r="GME68" s="137"/>
      <c r="GMF68" s="137"/>
      <c r="GMG68" s="137"/>
      <c r="GMH68" s="137"/>
      <c r="GMI68" s="137"/>
      <c r="GMJ68" s="137"/>
      <c r="GMK68" s="137"/>
      <c r="GML68" s="137"/>
      <c r="GMM68" s="137"/>
      <c r="GMN68" s="137"/>
      <c r="GMO68" s="137"/>
      <c r="GMP68" s="137"/>
      <c r="GMQ68" s="137"/>
      <c r="GMR68" s="137"/>
      <c r="GMS68" s="137"/>
      <c r="GMT68" s="137"/>
      <c r="GMU68" s="137"/>
      <c r="GMV68" s="137"/>
      <c r="GMW68" s="137"/>
      <c r="GMX68" s="137"/>
      <c r="GMY68" s="137"/>
      <c r="GMZ68" s="137"/>
      <c r="GNA68" s="137"/>
      <c r="GNB68" s="137"/>
      <c r="GNC68" s="137"/>
      <c r="GND68" s="137"/>
      <c r="GNE68" s="137"/>
      <c r="GNF68" s="137"/>
      <c r="GNG68" s="137"/>
      <c r="GNH68" s="137"/>
      <c r="GNI68" s="137"/>
      <c r="GNJ68" s="137"/>
      <c r="GNK68" s="137"/>
      <c r="GNL68" s="137"/>
      <c r="GNM68" s="137"/>
      <c r="GNN68" s="137"/>
      <c r="GNO68" s="137"/>
      <c r="GNP68" s="137"/>
      <c r="GNQ68" s="137"/>
      <c r="GNR68" s="137"/>
      <c r="GNS68" s="137"/>
      <c r="GNT68" s="137"/>
      <c r="GNU68" s="137"/>
      <c r="GNV68" s="137"/>
      <c r="GNW68" s="137"/>
      <c r="GNX68" s="137"/>
      <c r="GNY68" s="137"/>
      <c r="GNZ68" s="137"/>
      <c r="GOA68" s="137"/>
      <c r="GOB68" s="137"/>
      <c r="GOC68" s="137"/>
      <c r="GOD68" s="137"/>
      <c r="GOE68" s="137"/>
      <c r="GOF68" s="137"/>
      <c r="GOG68" s="137"/>
      <c r="GOH68" s="137"/>
      <c r="GOI68" s="137"/>
      <c r="GOJ68" s="137"/>
      <c r="GOK68" s="137"/>
      <c r="GOL68" s="137"/>
      <c r="GOM68" s="137"/>
      <c r="GON68" s="137"/>
      <c r="GOO68" s="137"/>
      <c r="GOP68" s="137"/>
      <c r="GOQ68" s="137"/>
      <c r="GOR68" s="137"/>
      <c r="GOS68" s="137"/>
      <c r="GOT68" s="137"/>
      <c r="GOU68" s="137"/>
      <c r="GOV68" s="137"/>
      <c r="GOW68" s="137"/>
      <c r="GOX68" s="137"/>
      <c r="GOY68" s="137"/>
      <c r="GOZ68" s="137"/>
      <c r="GPA68" s="137"/>
      <c r="GPB68" s="137"/>
      <c r="GPC68" s="137"/>
      <c r="GPD68" s="137"/>
      <c r="GPE68" s="137"/>
      <c r="GPF68" s="137"/>
      <c r="GPG68" s="137"/>
      <c r="GPH68" s="137"/>
      <c r="GPI68" s="137"/>
      <c r="GPJ68" s="137"/>
      <c r="GPK68" s="137"/>
      <c r="GPL68" s="137"/>
      <c r="GPM68" s="137"/>
      <c r="GPN68" s="137"/>
      <c r="GPO68" s="137"/>
      <c r="GPP68" s="137"/>
      <c r="GPQ68" s="137"/>
      <c r="GPR68" s="137"/>
      <c r="GPS68" s="137"/>
      <c r="GPT68" s="137"/>
      <c r="GPU68" s="137"/>
      <c r="GPV68" s="137"/>
      <c r="GPW68" s="137"/>
      <c r="GPX68" s="137"/>
      <c r="GPY68" s="137"/>
      <c r="GPZ68" s="137"/>
      <c r="GQA68" s="137"/>
      <c r="GQB68" s="137"/>
      <c r="GQC68" s="137"/>
      <c r="GQD68" s="137"/>
      <c r="GQE68" s="137"/>
      <c r="GQF68" s="137"/>
      <c r="GQG68" s="137"/>
      <c r="GQH68" s="137"/>
      <c r="GQI68" s="137"/>
      <c r="GQJ68" s="137"/>
      <c r="GQK68" s="137"/>
      <c r="GQL68" s="137"/>
      <c r="GQM68" s="137"/>
      <c r="GQN68" s="137"/>
      <c r="GQO68" s="137"/>
      <c r="GQP68" s="137"/>
      <c r="GQQ68" s="137"/>
      <c r="GQR68" s="137"/>
      <c r="GQS68" s="137"/>
      <c r="GQT68" s="137"/>
      <c r="GQU68" s="137"/>
      <c r="GQV68" s="137"/>
      <c r="GQW68" s="137"/>
      <c r="GQX68" s="137"/>
      <c r="GQY68" s="137"/>
      <c r="GQZ68" s="137"/>
      <c r="GRA68" s="137"/>
      <c r="GRB68" s="137"/>
      <c r="GRC68" s="137"/>
      <c r="GRD68" s="137"/>
      <c r="GRE68" s="137"/>
      <c r="GRF68" s="137"/>
      <c r="GRG68" s="137"/>
      <c r="GRH68" s="137"/>
      <c r="GRI68" s="137"/>
      <c r="GRJ68" s="137"/>
      <c r="GRK68" s="137"/>
      <c r="GRL68" s="137"/>
      <c r="GRM68" s="137"/>
      <c r="GRN68" s="137"/>
      <c r="GRO68" s="137"/>
      <c r="GRP68" s="137"/>
      <c r="GRQ68" s="137"/>
      <c r="GRR68" s="137"/>
      <c r="GRS68" s="137"/>
      <c r="GRT68" s="137"/>
      <c r="GRU68" s="137"/>
      <c r="GRV68" s="137"/>
      <c r="GRW68" s="137"/>
      <c r="GRX68" s="137"/>
      <c r="GRY68" s="137"/>
      <c r="GRZ68" s="137"/>
      <c r="GSA68" s="137"/>
      <c r="GSB68" s="137"/>
      <c r="GSC68" s="137"/>
      <c r="GSD68" s="137"/>
      <c r="GSE68" s="137"/>
      <c r="GSF68" s="137"/>
      <c r="GSG68" s="137"/>
      <c r="GSH68" s="137"/>
      <c r="GSI68" s="137"/>
      <c r="GSJ68" s="137"/>
      <c r="GSK68" s="137"/>
      <c r="GSL68" s="137"/>
      <c r="GSM68" s="137"/>
      <c r="GSN68" s="137"/>
      <c r="GSO68" s="137"/>
      <c r="GSP68" s="137"/>
      <c r="GSQ68" s="137"/>
      <c r="GSR68" s="137"/>
      <c r="GSS68" s="137"/>
      <c r="GST68" s="137"/>
      <c r="GSU68" s="137"/>
      <c r="GSV68" s="137"/>
      <c r="GSW68" s="137"/>
      <c r="GSX68" s="137"/>
      <c r="GSY68" s="137"/>
      <c r="GSZ68" s="137"/>
      <c r="GTA68" s="137"/>
      <c r="GTB68" s="137"/>
      <c r="GTC68" s="137"/>
      <c r="GTD68" s="137"/>
      <c r="GTE68" s="137"/>
      <c r="GTF68" s="137"/>
      <c r="GTG68" s="137"/>
      <c r="GTH68" s="137"/>
      <c r="GTI68" s="137"/>
      <c r="GTJ68" s="137"/>
      <c r="GTK68" s="137"/>
      <c r="GTL68" s="137"/>
      <c r="GTM68" s="137"/>
      <c r="GTN68" s="137"/>
      <c r="GTO68" s="137"/>
      <c r="GTP68" s="137"/>
      <c r="GTQ68" s="137"/>
      <c r="GTR68" s="137"/>
      <c r="GTS68" s="137"/>
      <c r="GTT68" s="137"/>
      <c r="GTU68" s="137"/>
      <c r="GTV68" s="137"/>
      <c r="GTW68" s="137"/>
      <c r="GTX68" s="137"/>
      <c r="GTY68" s="137"/>
      <c r="GTZ68" s="137"/>
      <c r="GUA68" s="137"/>
      <c r="GUB68" s="137"/>
      <c r="GUC68" s="137"/>
      <c r="GUD68" s="137"/>
      <c r="GUE68" s="137"/>
      <c r="GUF68" s="137"/>
      <c r="GUG68" s="137"/>
      <c r="GUH68" s="137"/>
      <c r="GUI68" s="137"/>
      <c r="GUJ68" s="137"/>
      <c r="GUK68" s="137"/>
      <c r="GUL68" s="137"/>
      <c r="GUM68" s="137"/>
      <c r="GUN68" s="137"/>
      <c r="GUO68" s="137"/>
      <c r="GUP68" s="137"/>
      <c r="GUQ68" s="137"/>
      <c r="GUR68" s="137"/>
      <c r="GUS68" s="137"/>
      <c r="GUT68" s="137"/>
      <c r="GUU68" s="137"/>
      <c r="GUV68" s="137"/>
      <c r="GUW68" s="137"/>
      <c r="GUX68" s="137"/>
      <c r="GUY68" s="137"/>
      <c r="GUZ68" s="137"/>
      <c r="GVA68" s="137"/>
      <c r="GVB68" s="137"/>
      <c r="GVC68" s="137"/>
      <c r="GVD68" s="137"/>
      <c r="GVE68" s="137"/>
      <c r="GVF68" s="137"/>
      <c r="GVG68" s="137"/>
      <c r="GVH68" s="137"/>
      <c r="GVI68" s="137"/>
      <c r="GVJ68" s="137"/>
      <c r="GVK68" s="137"/>
      <c r="GVL68" s="137"/>
      <c r="GVM68" s="137"/>
      <c r="GVN68" s="137"/>
      <c r="GVO68" s="137"/>
      <c r="GVP68" s="137"/>
      <c r="GVQ68" s="137"/>
      <c r="GVR68" s="137"/>
      <c r="GVS68" s="137"/>
      <c r="GVT68" s="137"/>
      <c r="GVU68" s="137"/>
      <c r="GVV68" s="137"/>
      <c r="GVW68" s="137"/>
      <c r="GVX68" s="137"/>
      <c r="GVY68" s="137"/>
      <c r="GVZ68" s="137"/>
      <c r="GWA68" s="137"/>
      <c r="GWB68" s="137"/>
      <c r="GWC68" s="137"/>
      <c r="GWD68" s="137"/>
      <c r="GWE68" s="137"/>
      <c r="GWF68" s="137"/>
      <c r="GWG68" s="137"/>
      <c r="GWH68" s="137"/>
      <c r="GWI68" s="137"/>
      <c r="GWJ68" s="137"/>
      <c r="GWK68" s="137"/>
      <c r="GWL68" s="137"/>
      <c r="GWM68" s="137"/>
      <c r="GWN68" s="137"/>
      <c r="GWO68" s="137"/>
      <c r="GWP68" s="137"/>
      <c r="GWQ68" s="137"/>
      <c r="GWR68" s="137"/>
      <c r="GWS68" s="137"/>
      <c r="GWT68" s="137"/>
      <c r="GWU68" s="137"/>
      <c r="GWV68" s="137"/>
      <c r="GWW68" s="137"/>
      <c r="GWX68" s="137"/>
      <c r="GWY68" s="137"/>
      <c r="GWZ68" s="137"/>
      <c r="GXA68" s="137"/>
      <c r="GXB68" s="137"/>
      <c r="GXC68" s="137"/>
      <c r="GXD68" s="137"/>
      <c r="GXE68" s="137"/>
      <c r="GXF68" s="137"/>
      <c r="GXG68" s="137"/>
      <c r="GXH68" s="137"/>
      <c r="GXI68" s="137"/>
      <c r="GXJ68" s="137"/>
      <c r="GXK68" s="137"/>
      <c r="GXL68" s="137"/>
      <c r="GXM68" s="137"/>
      <c r="GXN68" s="137"/>
      <c r="GXO68" s="137"/>
      <c r="GXP68" s="137"/>
      <c r="GXQ68" s="137"/>
      <c r="GXR68" s="137"/>
      <c r="GXS68" s="137"/>
      <c r="GXT68" s="137"/>
      <c r="GXU68" s="137"/>
      <c r="GXV68" s="137"/>
      <c r="GXW68" s="137"/>
      <c r="GXX68" s="137"/>
      <c r="GXY68" s="137"/>
      <c r="GXZ68" s="137"/>
      <c r="GYA68" s="137"/>
      <c r="GYB68" s="137"/>
      <c r="GYC68" s="137"/>
      <c r="GYD68" s="137"/>
      <c r="GYE68" s="137"/>
      <c r="GYF68" s="137"/>
      <c r="GYG68" s="137"/>
      <c r="GYH68" s="137"/>
      <c r="GYI68" s="137"/>
      <c r="GYJ68" s="137"/>
      <c r="GYK68" s="137"/>
      <c r="GYL68" s="137"/>
      <c r="GYM68" s="137"/>
      <c r="GYN68" s="137"/>
      <c r="GYO68" s="137"/>
      <c r="GYP68" s="137"/>
      <c r="GYQ68" s="137"/>
      <c r="GYR68" s="137"/>
      <c r="GYS68" s="137"/>
      <c r="GYT68" s="137"/>
      <c r="GYU68" s="137"/>
      <c r="GYV68" s="137"/>
      <c r="GYW68" s="137"/>
      <c r="GYX68" s="137"/>
      <c r="GYY68" s="137"/>
      <c r="GYZ68" s="137"/>
      <c r="GZA68" s="137"/>
      <c r="GZB68" s="137"/>
      <c r="GZC68" s="137"/>
      <c r="GZD68" s="137"/>
      <c r="GZE68" s="137"/>
      <c r="GZF68" s="137"/>
      <c r="GZG68" s="137"/>
      <c r="GZH68" s="137"/>
      <c r="GZI68" s="137"/>
      <c r="GZJ68" s="137"/>
      <c r="GZK68" s="137"/>
      <c r="GZL68" s="137"/>
      <c r="GZM68" s="137"/>
      <c r="GZN68" s="137"/>
      <c r="GZO68" s="137"/>
      <c r="GZP68" s="137"/>
      <c r="GZQ68" s="137"/>
      <c r="GZR68" s="137"/>
      <c r="GZS68" s="137"/>
      <c r="GZT68" s="137"/>
      <c r="GZU68" s="137"/>
      <c r="GZV68" s="137"/>
      <c r="GZW68" s="137"/>
      <c r="GZX68" s="137"/>
      <c r="GZY68" s="137"/>
      <c r="GZZ68" s="137"/>
      <c r="HAA68" s="137"/>
      <c r="HAB68" s="137"/>
      <c r="HAC68" s="137"/>
      <c r="HAD68" s="137"/>
      <c r="HAE68" s="137"/>
      <c r="HAF68" s="137"/>
      <c r="HAG68" s="137"/>
      <c r="HAH68" s="137"/>
      <c r="HAI68" s="137"/>
      <c r="HAJ68" s="137"/>
      <c r="HAK68" s="137"/>
      <c r="HAL68" s="137"/>
      <c r="HAM68" s="137"/>
      <c r="HAN68" s="137"/>
      <c r="HAO68" s="137"/>
      <c r="HAP68" s="137"/>
      <c r="HAQ68" s="137"/>
      <c r="HAR68" s="137"/>
      <c r="HAS68" s="137"/>
      <c r="HAT68" s="137"/>
      <c r="HAU68" s="137"/>
      <c r="HAV68" s="137"/>
      <c r="HAW68" s="137"/>
      <c r="HAX68" s="137"/>
      <c r="HAY68" s="137"/>
      <c r="HAZ68" s="137"/>
      <c r="HBA68" s="137"/>
      <c r="HBB68" s="137"/>
      <c r="HBC68" s="137"/>
      <c r="HBD68" s="137"/>
      <c r="HBE68" s="137"/>
      <c r="HBF68" s="137"/>
      <c r="HBG68" s="137"/>
      <c r="HBH68" s="137"/>
      <c r="HBI68" s="137"/>
      <c r="HBJ68" s="137"/>
      <c r="HBK68" s="137"/>
      <c r="HBL68" s="137"/>
      <c r="HBM68" s="137"/>
      <c r="HBN68" s="137"/>
      <c r="HBO68" s="137"/>
      <c r="HBP68" s="137"/>
      <c r="HBQ68" s="137"/>
      <c r="HBR68" s="137"/>
      <c r="HBS68" s="137"/>
      <c r="HBT68" s="137"/>
      <c r="HBU68" s="137"/>
      <c r="HBV68" s="137"/>
      <c r="HBW68" s="137"/>
      <c r="HBX68" s="137"/>
      <c r="HBY68" s="137"/>
      <c r="HBZ68" s="137"/>
      <c r="HCA68" s="137"/>
      <c r="HCB68" s="137"/>
      <c r="HCC68" s="137"/>
      <c r="HCD68" s="137"/>
      <c r="HCE68" s="137"/>
      <c r="HCF68" s="137"/>
      <c r="HCG68" s="137"/>
      <c r="HCH68" s="137"/>
      <c r="HCI68" s="137"/>
      <c r="HCJ68" s="137"/>
      <c r="HCK68" s="137"/>
      <c r="HCL68" s="137"/>
      <c r="HCM68" s="137"/>
      <c r="HCN68" s="137"/>
      <c r="HCO68" s="137"/>
      <c r="HCP68" s="137"/>
      <c r="HCQ68" s="137"/>
      <c r="HCR68" s="137"/>
      <c r="HCS68" s="137"/>
      <c r="HCT68" s="137"/>
      <c r="HCU68" s="137"/>
      <c r="HCV68" s="137"/>
      <c r="HCW68" s="137"/>
      <c r="HCX68" s="137"/>
      <c r="HCY68" s="137"/>
      <c r="HCZ68" s="137"/>
      <c r="HDA68" s="137"/>
      <c r="HDB68" s="137"/>
      <c r="HDC68" s="137"/>
      <c r="HDD68" s="137"/>
      <c r="HDE68" s="137"/>
      <c r="HDF68" s="137"/>
      <c r="HDG68" s="137"/>
      <c r="HDH68" s="137"/>
      <c r="HDI68" s="137"/>
      <c r="HDJ68" s="137"/>
      <c r="HDK68" s="137"/>
      <c r="HDL68" s="137"/>
      <c r="HDM68" s="137"/>
      <c r="HDN68" s="137"/>
      <c r="HDO68" s="137"/>
      <c r="HDP68" s="137"/>
      <c r="HDQ68" s="137"/>
      <c r="HDR68" s="137"/>
      <c r="HDS68" s="137"/>
      <c r="HDT68" s="137"/>
      <c r="HDU68" s="137"/>
      <c r="HDV68" s="137"/>
      <c r="HDW68" s="137"/>
      <c r="HDX68" s="137"/>
      <c r="HDY68" s="137"/>
      <c r="HDZ68" s="137"/>
      <c r="HEA68" s="137"/>
      <c r="HEB68" s="137"/>
      <c r="HEC68" s="137"/>
      <c r="HED68" s="137"/>
      <c r="HEE68" s="137"/>
      <c r="HEF68" s="137"/>
      <c r="HEG68" s="137"/>
      <c r="HEH68" s="137"/>
      <c r="HEI68" s="137"/>
      <c r="HEJ68" s="137"/>
      <c r="HEK68" s="137"/>
      <c r="HEL68" s="137"/>
      <c r="HEM68" s="137"/>
      <c r="HEN68" s="137"/>
      <c r="HEO68" s="137"/>
      <c r="HEP68" s="137"/>
      <c r="HEQ68" s="137"/>
      <c r="HER68" s="137"/>
      <c r="HES68" s="137"/>
      <c r="HET68" s="137"/>
      <c r="HEU68" s="137"/>
      <c r="HEV68" s="137"/>
      <c r="HEW68" s="137"/>
      <c r="HEX68" s="137"/>
      <c r="HEY68" s="137"/>
      <c r="HEZ68" s="137"/>
      <c r="HFA68" s="137"/>
      <c r="HFB68" s="137"/>
      <c r="HFC68" s="137"/>
      <c r="HFD68" s="137"/>
      <c r="HFE68" s="137"/>
      <c r="HFF68" s="137"/>
      <c r="HFG68" s="137"/>
      <c r="HFH68" s="137"/>
      <c r="HFI68" s="137"/>
      <c r="HFJ68" s="137"/>
      <c r="HFK68" s="137"/>
      <c r="HFL68" s="137"/>
      <c r="HFM68" s="137"/>
      <c r="HFN68" s="137"/>
      <c r="HFO68" s="137"/>
      <c r="HFP68" s="137"/>
      <c r="HFQ68" s="137"/>
      <c r="HFR68" s="137"/>
      <c r="HFS68" s="137"/>
      <c r="HFT68" s="137"/>
      <c r="HFU68" s="137"/>
      <c r="HFV68" s="137"/>
      <c r="HFW68" s="137"/>
      <c r="HFX68" s="137"/>
      <c r="HFY68" s="137"/>
      <c r="HFZ68" s="137"/>
      <c r="HGA68" s="137"/>
      <c r="HGB68" s="137"/>
      <c r="HGC68" s="137"/>
      <c r="HGD68" s="137"/>
      <c r="HGE68" s="137"/>
      <c r="HGF68" s="137"/>
      <c r="HGG68" s="137"/>
      <c r="HGH68" s="137"/>
      <c r="HGI68" s="137"/>
      <c r="HGJ68" s="137"/>
      <c r="HGK68" s="137"/>
      <c r="HGL68" s="137"/>
      <c r="HGM68" s="137"/>
      <c r="HGN68" s="137"/>
      <c r="HGO68" s="137"/>
      <c r="HGP68" s="137"/>
      <c r="HGQ68" s="137"/>
      <c r="HGR68" s="137"/>
      <c r="HGS68" s="137"/>
      <c r="HGT68" s="137"/>
      <c r="HGU68" s="137"/>
      <c r="HGV68" s="137"/>
      <c r="HGW68" s="137"/>
      <c r="HGX68" s="137"/>
      <c r="HGY68" s="137"/>
      <c r="HGZ68" s="137"/>
      <c r="HHA68" s="137"/>
      <c r="HHB68" s="137"/>
      <c r="HHC68" s="137"/>
      <c r="HHD68" s="137"/>
      <c r="HHE68" s="137"/>
      <c r="HHF68" s="137"/>
      <c r="HHG68" s="137"/>
      <c r="HHH68" s="137"/>
      <c r="HHI68" s="137"/>
      <c r="HHJ68" s="137"/>
      <c r="HHK68" s="137"/>
      <c r="HHL68" s="137"/>
      <c r="HHM68" s="137"/>
      <c r="HHN68" s="137"/>
      <c r="HHO68" s="137"/>
      <c r="HHP68" s="137"/>
      <c r="HHQ68" s="137"/>
      <c r="HHR68" s="137"/>
      <c r="HHS68" s="137"/>
      <c r="HHT68" s="137"/>
      <c r="HHU68" s="137"/>
      <c r="HHV68" s="137"/>
      <c r="HHW68" s="137"/>
      <c r="HHX68" s="137"/>
      <c r="HHY68" s="137"/>
      <c r="HHZ68" s="137"/>
      <c r="HIA68" s="137"/>
      <c r="HIB68" s="137"/>
      <c r="HIC68" s="137"/>
      <c r="HID68" s="137"/>
      <c r="HIE68" s="137"/>
      <c r="HIF68" s="137"/>
      <c r="HIG68" s="137"/>
      <c r="HIH68" s="137"/>
      <c r="HII68" s="137"/>
      <c r="HIJ68" s="137"/>
      <c r="HIK68" s="137"/>
      <c r="HIL68" s="137"/>
      <c r="HIM68" s="137"/>
      <c r="HIN68" s="137"/>
      <c r="HIO68" s="137"/>
      <c r="HIP68" s="137"/>
      <c r="HIQ68" s="137"/>
      <c r="HIR68" s="137"/>
      <c r="HIS68" s="137"/>
      <c r="HIT68" s="137"/>
      <c r="HIU68" s="137"/>
      <c r="HIV68" s="137"/>
      <c r="HIW68" s="137"/>
      <c r="HIX68" s="137"/>
      <c r="HIY68" s="137"/>
      <c r="HIZ68" s="137"/>
      <c r="HJA68" s="137"/>
      <c r="HJB68" s="137"/>
      <c r="HJC68" s="137"/>
      <c r="HJD68" s="137"/>
      <c r="HJE68" s="137"/>
      <c r="HJF68" s="137"/>
      <c r="HJG68" s="137"/>
      <c r="HJH68" s="137"/>
      <c r="HJI68" s="137"/>
      <c r="HJJ68" s="137"/>
      <c r="HJK68" s="137"/>
      <c r="HJL68" s="137"/>
      <c r="HJM68" s="137"/>
      <c r="HJN68" s="137"/>
      <c r="HJO68" s="137"/>
      <c r="HJP68" s="137"/>
      <c r="HJQ68" s="137"/>
      <c r="HJR68" s="137"/>
      <c r="HJS68" s="137"/>
      <c r="HJT68" s="137"/>
      <c r="HJU68" s="137"/>
      <c r="HJV68" s="137"/>
      <c r="HJW68" s="137"/>
      <c r="HJX68" s="137"/>
      <c r="HJY68" s="137"/>
      <c r="HJZ68" s="137"/>
      <c r="HKA68" s="137"/>
      <c r="HKB68" s="137"/>
      <c r="HKC68" s="137"/>
      <c r="HKD68" s="137"/>
      <c r="HKE68" s="137"/>
      <c r="HKF68" s="137"/>
      <c r="HKG68" s="137"/>
      <c r="HKH68" s="137"/>
      <c r="HKI68" s="137"/>
      <c r="HKJ68" s="137"/>
      <c r="HKK68" s="137"/>
      <c r="HKL68" s="137"/>
      <c r="HKM68" s="137"/>
      <c r="HKN68" s="137"/>
      <c r="HKO68" s="137"/>
      <c r="HKP68" s="137"/>
      <c r="HKQ68" s="137"/>
      <c r="HKR68" s="137"/>
      <c r="HKS68" s="137"/>
      <c r="HKT68" s="137"/>
      <c r="HKU68" s="137"/>
      <c r="HKV68" s="137"/>
      <c r="HKW68" s="137"/>
      <c r="HKX68" s="137"/>
      <c r="HKY68" s="137"/>
      <c r="HKZ68" s="137"/>
      <c r="HLA68" s="137"/>
      <c r="HLB68" s="137"/>
      <c r="HLC68" s="137"/>
      <c r="HLD68" s="137"/>
      <c r="HLE68" s="137"/>
      <c r="HLF68" s="137"/>
      <c r="HLG68" s="137"/>
      <c r="HLH68" s="137"/>
      <c r="HLI68" s="137"/>
      <c r="HLJ68" s="137"/>
      <c r="HLK68" s="137"/>
      <c r="HLL68" s="137"/>
      <c r="HLM68" s="137"/>
      <c r="HLN68" s="137"/>
      <c r="HLO68" s="137"/>
      <c r="HLP68" s="137"/>
      <c r="HLQ68" s="137"/>
      <c r="HLR68" s="137"/>
      <c r="HLS68" s="137"/>
      <c r="HLT68" s="137"/>
      <c r="HLU68" s="137"/>
      <c r="HLV68" s="137"/>
      <c r="HLW68" s="137"/>
      <c r="HLX68" s="137"/>
      <c r="HLY68" s="137"/>
      <c r="HLZ68" s="137"/>
      <c r="HMA68" s="137"/>
      <c r="HMB68" s="137"/>
      <c r="HMC68" s="137"/>
      <c r="HMD68" s="137"/>
      <c r="HME68" s="137"/>
      <c r="HMF68" s="137"/>
      <c r="HMG68" s="137"/>
      <c r="HMH68" s="137"/>
      <c r="HMI68" s="137"/>
      <c r="HMJ68" s="137"/>
      <c r="HMK68" s="137"/>
      <c r="HML68" s="137"/>
      <c r="HMM68" s="137"/>
      <c r="HMN68" s="137"/>
      <c r="HMO68" s="137"/>
      <c r="HMP68" s="137"/>
      <c r="HMQ68" s="137"/>
      <c r="HMR68" s="137"/>
      <c r="HMS68" s="137"/>
      <c r="HMT68" s="137"/>
      <c r="HMU68" s="137"/>
      <c r="HMV68" s="137"/>
      <c r="HMW68" s="137"/>
      <c r="HMX68" s="137"/>
      <c r="HMY68" s="137"/>
      <c r="HMZ68" s="137"/>
      <c r="HNA68" s="137"/>
      <c r="HNB68" s="137"/>
      <c r="HNC68" s="137"/>
      <c r="HND68" s="137"/>
      <c r="HNE68" s="137"/>
      <c r="HNF68" s="137"/>
      <c r="HNG68" s="137"/>
      <c r="HNH68" s="137"/>
      <c r="HNI68" s="137"/>
      <c r="HNJ68" s="137"/>
      <c r="HNK68" s="137"/>
      <c r="HNL68" s="137"/>
      <c r="HNM68" s="137"/>
      <c r="HNN68" s="137"/>
      <c r="HNO68" s="137"/>
      <c r="HNP68" s="137"/>
      <c r="HNQ68" s="137"/>
      <c r="HNR68" s="137"/>
      <c r="HNS68" s="137"/>
      <c r="HNT68" s="137"/>
      <c r="HNU68" s="137"/>
      <c r="HNV68" s="137"/>
      <c r="HNW68" s="137"/>
      <c r="HNX68" s="137"/>
      <c r="HNY68" s="137"/>
      <c r="HNZ68" s="137"/>
      <c r="HOA68" s="137"/>
      <c r="HOB68" s="137"/>
      <c r="HOC68" s="137"/>
      <c r="HOD68" s="137"/>
      <c r="HOE68" s="137"/>
      <c r="HOF68" s="137"/>
      <c r="HOG68" s="137"/>
      <c r="HOH68" s="137"/>
      <c r="HOI68" s="137"/>
      <c r="HOJ68" s="137"/>
      <c r="HOK68" s="137"/>
      <c r="HOL68" s="137"/>
      <c r="HOM68" s="137"/>
      <c r="HON68" s="137"/>
      <c r="HOO68" s="137"/>
      <c r="HOP68" s="137"/>
      <c r="HOQ68" s="137"/>
      <c r="HOR68" s="137"/>
      <c r="HOS68" s="137"/>
      <c r="HOT68" s="137"/>
      <c r="HOU68" s="137"/>
      <c r="HOV68" s="137"/>
      <c r="HOW68" s="137"/>
      <c r="HOX68" s="137"/>
      <c r="HOY68" s="137"/>
      <c r="HOZ68" s="137"/>
      <c r="HPA68" s="137"/>
      <c r="HPB68" s="137"/>
      <c r="HPC68" s="137"/>
      <c r="HPD68" s="137"/>
      <c r="HPE68" s="137"/>
      <c r="HPF68" s="137"/>
      <c r="HPG68" s="137"/>
      <c r="HPH68" s="137"/>
      <c r="HPI68" s="137"/>
      <c r="HPJ68" s="137"/>
      <c r="HPK68" s="137"/>
      <c r="HPL68" s="137"/>
      <c r="HPM68" s="137"/>
      <c r="HPN68" s="137"/>
      <c r="HPO68" s="137"/>
      <c r="HPP68" s="137"/>
      <c r="HPQ68" s="137"/>
      <c r="HPR68" s="137"/>
      <c r="HPS68" s="137"/>
      <c r="HPT68" s="137"/>
      <c r="HPU68" s="137"/>
      <c r="HPV68" s="137"/>
      <c r="HPW68" s="137"/>
      <c r="HPX68" s="137"/>
      <c r="HPY68" s="137"/>
      <c r="HPZ68" s="137"/>
      <c r="HQA68" s="137"/>
      <c r="HQB68" s="137"/>
      <c r="HQC68" s="137"/>
      <c r="HQD68" s="137"/>
      <c r="HQE68" s="137"/>
      <c r="HQF68" s="137"/>
      <c r="HQG68" s="137"/>
      <c r="HQH68" s="137"/>
      <c r="HQI68" s="137"/>
      <c r="HQJ68" s="137"/>
      <c r="HQK68" s="137"/>
      <c r="HQL68" s="137"/>
      <c r="HQM68" s="137"/>
      <c r="HQN68" s="137"/>
      <c r="HQO68" s="137"/>
      <c r="HQP68" s="137"/>
      <c r="HQQ68" s="137"/>
      <c r="HQR68" s="137"/>
      <c r="HQS68" s="137"/>
      <c r="HQT68" s="137"/>
      <c r="HQU68" s="137"/>
      <c r="HQV68" s="137"/>
      <c r="HQW68" s="137"/>
      <c r="HQX68" s="137"/>
      <c r="HQY68" s="137"/>
      <c r="HQZ68" s="137"/>
      <c r="HRA68" s="137"/>
      <c r="HRB68" s="137"/>
      <c r="HRC68" s="137"/>
      <c r="HRD68" s="137"/>
      <c r="HRE68" s="137"/>
      <c r="HRF68" s="137"/>
      <c r="HRG68" s="137"/>
      <c r="HRH68" s="137"/>
      <c r="HRI68" s="137"/>
      <c r="HRJ68" s="137"/>
      <c r="HRK68" s="137"/>
      <c r="HRL68" s="137"/>
      <c r="HRM68" s="137"/>
      <c r="HRN68" s="137"/>
      <c r="HRO68" s="137"/>
      <c r="HRP68" s="137"/>
      <c r="HRQ68" s="137"/>
      <c r="HRR68" s="137"/>
      <c r="HRS68" s="137"/>
      <c r="HRT68" s="137"/>
      <c r="HRU68" s="137"/>
      <c r="HRV68" s="137"/>
      <c r="HRW68" s="137"/>
      <c r="HRX68" s="137"/>
      <c r="HRY68" s="137"/>
      <c r="HRZ68" s="137"/>
      <c r="HSA68" s="137"/>
      <c r="HSB68" s="137"/>
      <c r="HSC68" s="137"/>
      <c r="HSD68" s="137"/>
      <c r="HSE68" s="137"/>
      <c r="HSF68" s="137"/>
      <c r="HSG68" s="137"/>
      <c r="HSH68" s="137"/>
      <c r="HSI68" s="137"/>
      <c r="HSJ68" s="137"/>
      <c r="HSK68" s="137"/>
      <c r="HSL68" s="137"/>
      <c r="HSM68" s="137"/>
      <c r="HSN68" s="137"/>
      <c r="HSO68" s="137"/>
      <c r="HSP68" s="137"/>
      <c r="HSQ68" s="137"/>
      <c r="HSR68" s="137"/>
      <c r="HSS68" s="137"/>
      <c r="HST68" s="137"/>
      <c r="HSU68" s="137"/>
      <c r="HSV68" s="137"/>
      <c r="HSW68" s="137"/>
      <c r="HSX68" s="137"/>
      <c r="HSY68" s="137"/>
      <c r="HSZ68" s="137"/>
      <c r="HTA68" s="137"/>
      <c r="HTB68" s="137"/>
      <c r="HTC68" s="137"/>
      <c r="HTD68" s="137"/>
      <c r="HTE68" s="137"/>
      <c r="HTF68" s="137"/>
      <c r="HTG68" s="137"/>
      <c r="HTH68" s="137"/>
      <c r="HTI68" s="137"/>
      <c r="HTJ68" s="137"/>
      <c r="HTK68" s="137"/>
      <c r="HTL68" s="137"/>
      <c r="HTM68" s="137"/>
      <c r="HTN68" s="137"/>
      <c r="HTO68" s="137"/>
      <c r="HTP68" s="137"/>
      <c r="HTQ68" s="137"/>
      <c r="HTR68" s="137"/>
      <c r="HTS68" s="137"/>
      <c r="HTT68" s="137"/>
      <c r="HTU68" s="137"/>
      <c r="HTV68" s="137"/>
      <c r="HTW68" s="137"/>
      <c r="HTX68" s="137"/>
      <c r="HTY68" s="137"/>
      <c r="HTZ68" s="137"/>
      <c r="HUA68" s="137"/>
      <c r="HUB68" s="137"/>
      <c r="HUC68" s="137"/>
      <c r="HUD68" s="137"/>
      <c r="HUE68" s="137"/>
      <c r="HUF68" s="137"/>
      <c r="HUG68" s="137"/>
      <c r="HUH68" s="137"/>
      <c r="HUI68" s="137"/>
      <c r="HUJ68" s="137"/>
      <c r="HUK68" s="137"/>
      <c r="HUL68" s="137"/>
      <c r="HUM68" s="137"/>
      <c r="HUN68" s="137"/>
      <c r="HUO68" s="137"/>
      <c r="HUP68" s="137"/>
      <c r="HUQ68" s="137"/>
      <c r="HUR68" s="137"/>
      <c r="HUS68" s="137"/>
      <c r="HUT68" s="137"/>
      <c r="HUU68" s="137"/>
      <c r="HUV68" s="137"/>
      <c r="HUW68" s="137"/>
      <c r="HUX68" s="137"/>
      <c r="HUY68" s="137"/>
      <c r="HUZ68" s="137"/>
      <c r="HVA68" s="137"/>
      <c r="HVB68" s="137"/>
      <c r="HVC68" s="137"/>
      <c r="HVD68" s="137"/>
      <c r="HVE68" s="137"/>
      <c r="HVF68" s="137"/>
      <c r="HVG68" s="137"/>
      <c r="HVH68" s="137"/>
      <c r="HVI68" s="137"/>
      <c r="HVJ68" s="137"/>
      <c r="HVK68" s="137"/>
      <c r="HVL68" s="137"/>
      <c r="HVM68" s="137"/>
      <c r="HVN68" s="137"/>
      <c r="HVO68" s="137"/>
      <c r="HVP68" s="137"/>
      <c r="HVQ68" s="137"/>
      <c r="HVR68" s="137"/>
      <c r="HVS68" s="137"/>
      <c r="HVT68" s="137"/>
      <c r="HVU68" s="137"/>
      <c r="HVV68" s="137"/>
      <c r="HVW68" s="137"/>
      <c r="HVX68" s="137"/>
      <c r="HVY68" s="137"/>
      <c r="HVZ68" s="137"/>
      <c r="HWA68" s="137"/>
      <c r="HWB68" s="137"/>
      <c r="HWC68" s="137"/>
      <c r="HWD68" s="137"/>
      <c r="HWE68" s="137"/>
      <c r="HWF68" s="137"/>
      <c r="HWG68" s="137"/>
      <c r="HWH68" s="137"/>
      <c r="HWI68" s="137"/>
      <c r="HWJ68" s="137"/>
      <c r="HWK68" s="137"/>
      <c r="HWL68" s="137"/>
      <c r="HWM68" s="137"/>
      <c r="HWN68" s="137"/>
      <c r="HWO68" s="137"/>
      <c r="HWP68" s="137"/>
      <c r="HWQ68" s="137"/>
      <c r="HWR68" s="137"/>
      <c r="HWS68" s="137"/>
      <c r="HWT68" s="137"/>
      <c r="HWU68" s="137"/>
      <c r="HWV68" s="137"/>
      <c r="HWW68" s="137"/>
      <c r="HWX68" s="137"/>
      <c r="HWY68" s="137"/>
      <c r="HWZ68" s="137"/>
      <c r="HXA68" s="137"/>
      <c r="HXB68" s="137"/>
      <c r="HXC68" s="137"/>
      <c r="HXD68" s="137"/>
      <c r="HXE68" s="137"/>
      <c r="HXF68" s="137"/>
      <c r="HXG68" s="137"/>
      <c r="HXH68" s="137"/>
      <c r="HXI68" s="137"/>
      <c r="HXJ68" s="137"/>
      <c r="HXK68" s="137"/>
      <c r="HXL68" s="137"/>
      <c r="HXM68" s="137"/>
      <c r="HXN68" s="137"/>
      <c r="HXO68" s="137"/>
      <c r="HXP68" s="137"/>
      <c r="HXQ68" s="137"/>
      <c r="HXR68" s="137"/>
      <c r="HXS68" s="137"/>
      <c r="HXT68" s="137"/>
      <c r="HXU68" s="137"/>
      <c r="HXV68" s="137"/>
      <c r="HXW68" s="137"/>
      <c r="HXX68" s="137"/>
      <c r="HXY68" s="137"/>
      <c r="HXZ68" s="137"/>
      <c r="HYA68" s="137"/>
      <c r="HYB68" s="137"/>
      <c r="HYC68" s="137"/>
      <c r="HYD68" s="137"/>
      <c r="HYE68" s="137"/>
      <c r="HYF68" s="137"/>
      <c r="HYG68" s="137"/>
      <c r="HYH68" s="137"/>
      <c r="HYI68" s="137"/>
      <c r="HYJ68" s="137"/>
      <c r="HYK68" s="137"/>
      <c r="HYL68" s="137"/>
      <c r="HYM68" s="137"/>
      <c r="HYN68" s="137"/>
      <c r="HYO68" s="137"/>
      <c r="HYP68" s="137"/>
      <c r="HYQ68" s="137"/>
      <c r="HYR68" s="137"/>
      <c r="HYS68" s="137"/>
      <c r="HYT68" s="137"/>
      <c r="HYU68" s="137"/>
      <c r="HYV68" s="137"/>
      <c r="HYW68" s="137"/>
      <c r="HYX68" s="137"/>
      <c r="HYY68" s="137"/>
      <c r="HYZ68" s="137"/>
      <c r="HZA68" s="137"/>
      <c r="HZB68" s="137"/>
      <c r="HZC68" s="137"/>
      <c r="HZD68" s="137"/>
      <c r="HZE68" s="137"/>
      <c r="HZF68" s="137"/>
      <c r="HZG68" s="137"/>
      <c r="HZH68" s="137"/>
      <c r="HZI68" s="137"/>
      <c r="HZJ68" s="137"/>
      <c r="HZK68" s="137"/>
      <c r="HZL68" s="137"/>
      <c r="HZM68" s="137"/>
      <c r="HZN68" s="137"/>
      <c r="HZO68" s="137"/>
      <c r="HZP68" s="137"/>
      <c r="HZQ68" s="137"/>
      <c r="HZR68" s="137"/>
      <c r="HZS68" s="137"/>
      <c r="HZT68" s="137"/>
      <c r="HZU68" s="137"/>
      <c r="HZV68" s="137"/>
      <c r="HZW68" s="137"/>
      <c r="HZX68" s="137"/>
      <c r="HZY68" s="137"/>
      <c r="HZZ68" s="137"/>
      <c r="IAA68" s="137"/>
      <c r="IAB68" s="137"/>
      <c r="IAC68" s="137"/>
      <c r="IAD68" s="137"/>
      <c r="IAE68" s="137"/>
      <c r="IAF68" s="137"/>
      <c r="IAG68" s="137"/>
      <c r="IAH68" s="137"/>
      <c r="IAI68" s="137"/>
      <c r="IAJ68" s="137"/>
      <c r="IAK68" s="137"/>
      <c r="IAL68" s="137"/>
      <c r="IAM68" s="137"/>
      <c r="IAN68" s="137"/>
      <c r="IAO68" s="137"/>
      <c r="IAP68" s="137"/>
      <c r="IAQ68" s="137"/>
      <c r="IAR68" s="137"/>
      <c r="IAS68" s="137"/>
      <c r="IAT68" s="137"/>
      <c r="IAU68" s="137"/>
      <c r="IAV68" s="137"/>
      <c r="IAW68" s="137"/>
      <c r="IAX68" s="137"/>
      <c r="IAY68" s="137"/>
      <c r="IAZ68" s="137"/>
      <c r="IBA68" s="137"/>
      <c r="IBB68" s="137"/>
      <c r="IBC68" s="137"/>
      <c r="IBD68" s="137"/>
      <c r="IBE68" s="137"/>
      <c r="IBF68" s="137"/>
      <c r="IBG68" s="137"/>
      <c r="IBH68" s="137"/>
      <c r="IBI68" s="137"/>
      <c r="IBJ68" s="137"/>
      <c r="IBK68" s="137"/>
      <c r="IBL68" s="137"/>
      <c r="IBM68" s="137"/>
      <c r="IBN68" s="137"/>
      <c r="IBO68" s="137"/>
      <c r="IBP68" s="137"/>
      <c r="IBQ68" s="137"/>
      <c r="IBR68" s="137"/>
      <c r="IBS68" s="137"/>
      <c r="IBT68" s="137"/>
      <c r="IBU68" s="137"/>
      <c r="IBV68" s="137"/>
      <c r="IBW68" s="137"/>
      <c r="IBX68" s="137"/>
      <c r="IBY68" s="137"/>
      <c r="IBZ68" s="137"/>
      <c r="ICA68" s="137"/>
      <c r="ICB68" s="137"/>
      <c r="ICC68" s="137"/>
      <c r="ICD68" s="137"/>
      <c r="ICE68" s="137"/>
      <c r="ICF68" s="137"/>
      <c r="ICG68" s="137"/>
      <c r="ICH68" s="137"/>
      <c r="ICI68" s="137"/>
      <c r="ICJ68" s="137"/>
      <c r="ICK68" s="137"/>
      <c r="ICL68" s="137"/>
      <c r="ICM68" s="137"/>
      <c r="ICN68" s="137"/>
      <c r="ICO68" s="137"/>
      <c r="ICP68" s="137"/>
      <c r="ICQ68" s="137"/>
      <c r="ICR68" s="137"/>
      <c r="ICS68" s="137"/>
      <c r="ICT68" s="137"/>
      <c r="ICU68" s="137"/>
      <c r="ICV68" s="137"/>
      <c r="ICW68" s="137"/>
      <c r="ICX68" s="137"/>
      <c r="ICY68" s="137"/>
      <c r="ICZ68" s="137"/>
      <c r="IDA68" s="137"/>
      <c r="IDB68" s="137"/>
      <c r="IDC68" s="137"/>
      <c r="IDD68" s="137"/>
      <c r="IDE68" s="137"/>
      <c r="IDF68" s="137"/>
      <c r="IDG68" s="137"/>
      <c r="IDH68" s="137"/>
      <c r="IDI68" s="137"/>
      <c r="IDJ68" s="137"/>
      <c r="IDK68" s="137"/>
      <c r="IDL68" s="137"/>
      <c r="IDM68" s="137"/>
      <c r="IDN68" s="137"/>
      <c r="IDO68" s="137"/>
      <c r="IDP68" s="137"/>
      <c r="IDQ68" s="137"/>
      <c r="IDR68" s="137"/>
      <c r="IDS68" s="137"/>
      <c r="IDT68" s="137"/>
      <c r="IDU68" s="137"/>
      <c r="IDV68" s="137"/>
      <c r="IDW68" s="137"/>
      <c r="IDX68" s="137"/>
      <c r="IDY68" s="137"/>
      <c r="IDZ68" s="137"/>
      <c r="IEA68" s="137"/>
      <c r="IEB68" s="137"/>
      <c r="IEC68" s="137"/>
      <c r="IED68" s="137"/>
      <c r="IEE68" s="137"/>
      <c r="IEF68" s="137"/>
      <c r="IEG68" s="137"/>
      <c r="IEH68" s="137"/>
      <c r="IEI68" s="137"/>
      <c r="IEJ68" s="137"/>
      <c r="IEK68" s="137"/>
      <c r="IEL68" s="137"/>
      <c r="IEM68" s="137"/>
      <c r="IEN68" s="137"/>
      <c r="IEO68" s="137"/>
      <c r="IEP68" s="137"/>
      <c r="IEQ68" s="137"/>
      <c r="IER68" s="137"/>
      <c r="IES68" s="137"/>
      <c r="IET68" s="137"/>
      <c r="IEU68" s="137"/>
      <c r="IEV68" s="137"/>
      <c r="IEW68" s="137"/>
      <c r="IEX68" s="137"/>
      <c r="IEY68" s="137"/>
      <c r="IEZ68" s="137"/>
      <c r="IFA68" s="137"/>
      <c r="IFB68" s="137"/>
      <c r="IFC68" s="137"/>
      <c r="IFD68" s="137"/>
      <c r="IFE68" s="137"/>
      <c r="IFF68" s="137"/>
      <c r="IFG68" s="137"/>
      <c r="IFH68" s="137"/>
      <c r="IFI68" s="137"/>
      <c r="IFJ68" s="137"/>
      <c r="IFK68" s="137"/>
      <c r="IFL68" s="137"/>
      <c r="IFM68" s="137"/>
      <c r="IFN68" s="137"/>
      <c r="IFO68" s="137"/>
      <c r="IFP68" s="137"/>
      <c r="IFQ68" s="137"/>
      <c r="IFR68" s="137"/>
      <c r="IFS68" s="137"/>
      <c r="IFT68" s="137"/>
      <c r="IFU68" s="137"/>
      <c r="IFV68" s="137"/>
      <c r="IFW68" s="137"/>
      <c r="IFX68" s="137"/>
      <c r="IFY68" s="137"/>
      <c r="IFZ68" s="137"/>
      <c r="IGA68" s="137"/>
      <c r="IGB68" s="137"/>
      <c r="IGC68" s="137"/>
      <c r="IGD68" s="137"/>
      <c r="IGE68" s="137"/>
      <c r="IGF68" s="137"/>
      <c r="IGG68" s="137"/>
      <c r="IGH68" s="137"/>
      <c r="IGI68" s="137"/>
      <c r="IGJ68" s="137"/>
      <c r="IGK68" s="137"/>
      <c r="IGL68" s="137"/>
      <c r="IGM68" s="137"/>
      <c r="IGN68" s="137"/>
      <c r="IGO68" s="137"/>
      <c r="IGP68" s="137"/>
      <c r="IGQ68" s="137"/>
      <c r="IGR68" s="137"/>
      <c r="IGS68" s="137"/>
      <c r="IGT68" s="137"/>
      <c r="IGU68" s="137"/>
      <c r="IGV68" s="137"/>
      <c r="IGW68" s="137"/>
      <c r="IGX68" s="137"/>
      <c r="IGY68" s="137"/>
      <c r="IGZ68" s="137"/>
      <c r="IHA68" s="137"/>
      <c r="IHB68" s="137"/>
      <c r="IHC68" s="137"/>
      <c r="IHD68" s="137"/>
      <c r="IHE68" s="137"/>
      <c r="IHF68" s="137"/>
      <c r="IHG68" s="137"/>
      <c r="IHH68" s="137"/>
      <c r="IHI68" s="137"/>
      <c r="IHJ68" s="137"/>
      <c r="IHK68" s="137"/>
      <c r="IHL68" s="137"/>
      <c r="IHM68" s="137"/>
      <c r="IHN68" s="137"/>
      <c r="IHO68" s="137"/>
      <c r="IHP68" s="137"/>
      <c r="IHQ68" s="137"/>
      <c r="IHR68" s="137"/>
      <c r="IHS68" s="137"/>
      <c r="IHT68" s="137"/>
      <c r="IHU68" s="137"/>
      <c r="IHV68" s="137"/>
      <c r="IHW68" s="137"/>
      <c r="IHX68" s="137"/>
      <c r="IHY68" s="137"/>
      <c r="IHZ68" s="137"/>
      <c r="IIA68" s="137"/>
      <c r="IIB68" s="137"/>
      <c r="IIC68" s="137"/>
      <c r="IID68" s="137"/>
      <c r="IIE68" s="137"/>
      <c r="IIF68" s="137"/>
      <c r="IIG68" s="137"/>
      <c r="IIH68" s="137"/>
      <c r="III68" s="137"/>
      <c r="IIJ68" s="137"/>
      <c r="IIK68" s="137"/>
      <c r="IIL68" s="137"/>
      <c r="IIM68" s="137"/>
      <c r="IIN68" s="137"/>
      <c r="IIO68" s="137"/>
      <c r="IIP68" s="137"/>
      <c r="IIQ68" s="137"/>
      <c r="IIR68" s="137"/>
      <c r="IIS68" s="137"/>
      <c r="IIT68" s="137"/>
      <c r="IIU68" s="137"/>
      <c r="IIV68" s="137"/>
      <c r="IIW68" s="137"/>
      <c r="IIX68" s="137"/>
      <c r="IIY68" s="137"/>
      <c r="IIZ68" s="137"/>
      <c r="IJA68" s="137"/>
      <c r="IJB68" s="137"/>
      <c r="IJC68" s="137"/>
      <c r="IJD68" s="137"/>
      <c r="IJE68" s="137"/>
      <c r="IJF68" s="137"/>
      <c r="IJG68" s="137"/>
      <c r="IJH68" s="137"/>
      <c r="IJI68" s="137"/>
      <c r="IJJ68" s="137"/>
      <c r="IJK68" s="137"/>
      <c r="IJL68" s="137"/>
      <c r="IJM68" s="137"/>
      <c r="IJN68" s="137"/>
      <c r="IJO68" s="137"/>
      <c r="IJP68" s="137"/>
      <c r="IJQ68" s="137"/>
      <c r="IJR68" s="137"/>
      <c r="IJS68" s="137"/>
      <c r="IJT68" s="137"/>
      <c r="IJU68" s="137"/>
      <c r="IJV68" s="137"/>
      <c r="IJW68" s="137"/>
      <c r="IJX68" s="137"/>
      <c r="IJY68" s="137"/>
      <c r="IJZ68" s="137"/>
      <c r="IKA68" s="137"/>
      <c r="IKB68" s="137"/>
      <c r="IKC68" s="137"/>
      <c r="IKD68" s="137"/>
      <c r="IKE68" s="137"/>
      <c r="IKF68" s="137"/>
      <c r="IKG68" s="137"/>
      <c r="IKH68" s="137"/>
      <c r="IKI68" s="137"/>
      <c r="IKJ68" s="137"/>
      <c r="IKK68" s="137"/>
      <c r="IKL68" s="137"/>
      <c r="IKM68" s="137"/>
      <c r="IKN68" s="137"/>
      <c r="IKO68" s="137"/>
      <c r="IKP68" s="137"/>
      <c r="IKQ68" s="137"/>
      <c r="IKR68" s="137"/>
      <c r="IKS68" s="137"/>
      <c r="IKT68" s="137"/>
      <c r="IKU68" s="137"/>
      <c r="IKV68" s="137"/>
      <c r="IKW68" s="137"/>
      <c r="IKX68" s="137"/>
      <c r="IKY68" s="137"/>
      <c r="IKZ68" s="137"/>
      <c r="ILA68" s="137"/>
      <c r="ILB68" s="137"/>
      <c r="ILC68" s="137"/>
      <c r="ILD68" s="137"/>
      <c r="ILE68" s="137"/>
      <c r="ILF68" s="137"/>
      <c r="ILG68" s="137"/>
      <c r="ILH68" s="137"/>
      <c r="ILI68" s="137"/>
      <c r="ILJ68" s="137"/>
      <c r="ILK68" s="137"/>
      <c r="ILL68" s="137"/>
      <c r="ILM68" s="137"/>
      <c r="ILN68" s="137"/>
      <c r="ILO68" s="137"/>
      <c r="ILP68" s="137"/>
      <c r="ILQ68" s="137"/>
      <c r="ILR68" s="137"/>
      <c r="ILS68" s="137"/>
      <c r="ILT68" s="137"/>
      <c r="ILU68" s="137"/>
      <c r="ILV68" s="137"/>
      <c r="ILW68" s="137"/>
      <c r="ILX68" s="137"/>
      <c r="ILY68" s="137"/>
      <c r="ILZ68" s="137"/>
      <c r="IMA68" s="137"/>
      <c r="IMB68" s="137"/>
      <c r="IMC68" s="137"/>
      <c r="IMD68" s="137"/>
      <c r="IME68" s="137"/>
      <c r="IMF68" s="137"/>
      <c r="IMG68" s="137"/>
      <c r="IMH68" s="137"/>
      <c r="IMI68" s="137"/>
      <c r="IMJ68" s="137"/>
      <c r="IMK68" s="137"/>
      <c r="IML68" s="137"/>
      <c r="IMM68" s="137"/>
      <c r="IMN68" s="137"/>
      <c r="IMO68" s="137"/>
      <c r="IMP68" s="137"/>
      <c r="IMQ68" s="137"/>
      <c r="IMR68" s="137"/>
      <c r="IMS68" s="137"/>
      <c r="IMT68" s="137"/>
      <c r="IMU68" s="137"/>
      <c r="IMV68" s="137"/>
      <c r="IMW68" s="137"/>
      <c r="IMX68" s="137"/>
      <c r="IMY68" s="137"/>
      <c r="IMZ68" s="137"/>
      <c r="INA68" s="137"/>
      <c r="INB68" s="137"/>
      <c r="INC68" s="137"/>
      <c r="IND68" s="137"/>
      <c r="INE68" s="137"/>
      <c r="INF68" s="137"/>
      <c r="ING68" s="137"/>
      <c r="INH68" s="137"/>
      <c r="INI68" s="137"/>
      <c r="INJ68" s="137"/>
      <c r="INK68" s="137"/>
      <c r="INL68" s="137"/>
      <c r="INM68" s="137"/>
      <c r="INN68" s="137"/>
      <c r="INO68" s="137"/>
      <c r="INP68" s="137"/>
      <c r="INQ68" s="137"/>
      <c r="INR68" s="137"/>
      <c r="INS68" s="137"/>
      <c r="INT68" s="137"/>
      <c r="INU68" s="137"/>
      <c r="INV68" s="137"/>
      <c r="INW68" s="137"/>
      <c r="INX68" s="137"/>
      <c r="INY68" s="137"/>
      <c r="INZ68" s="137"/>
      <c r="IOA68" s="137"/>
      <c r="IOB68" s="137"/>
      <c r="IOC68" s="137"/>
      <c r="IOD68" s="137"/>
      <c r="IOE68" s="137"/>
      <c r="IOF68" s="137"/>
      <c r="IOG68" s="137"/>
      <c r="IOH68" s="137"/>
      <c r="IOI68" s="137"/>
      <c r="IOJ68" s="137"/>
      <c r="IOK68" s="137"/>
      <c r="IOL68" s="137"/>
      <c r="IOM68" s="137"/>
      <c r="ION68" s="137"/>
      <c r="IOO68" s="137"/>
      <c r="IOP68" s="137"/>
      <c r="IOQ68" s="137"/>
      <c r="IOR68" s="137"/>
      <c r="IOS68" s="137"/>
      <c r="IOT68" s="137"/>
      <c r="IOU68" s="137"/>
      <c r="IOV68" s="137"/>
      <c r="IOW68" s="137"/>
      <c r="IOX68" s="137"/>
      <c r="IOY68" s="137"/>
      <c r="IOZ68" s="137"/>
      <c r="IPA68" s="137"/>
      <c r="IPB68" s="137"/>
      <c r="IPC68" s="137"/>
      <c r="IPD68" s="137"/>
      <c r="IPE68" s="137"/>
      <c r="IPF68" s="137"/>
      <c r="IPG68" s="137"/>
      <c r="IPH68" s="137"/>
      <c r="IPI68" s="137"/>
      <c r="IPJ68" s="137"/>
      <c r="IPK68" s="137"/>
      <c r="IPL68" s="137"/>
      <c r="IPM68" s="137"/>
      <c r="IPN68" s="137"/>
      <c r="IPO68" s="137"/>
      <c r="IPP68" s="137"/>
      <c r="IPQ68" s="137"/>
      <c r="IPR68" s="137"/>
      <c r="IPS68" s="137"/>
      <c r="IPT68" s="137"/>
      <c r="IPU68" s="137"/>
      <c r="IPV68" s="137"/>
      <c r="IPW68" s="137"/>
      <c r="IPX68" s="137"/>
      <c r="IPY68" s="137"/>
      <c r="IPZ68" s="137"/>
      <c r="IQA68" s="137"/>
      <c r="IQB68" s="137"/>
      <c r="IQC68" s="137"/>
      <c r="IQD68" s="137"/>
      <c r="IQE68" s="137"/>
      <c r="IQF68" s="137"/>
      <c r="IQG68" s="137"/>
      <c r="IQH68" s="137"/>
      <c r="IQI68" s="137"/>
      <c r="IQJ68" s="137"/>
      <c r="IQK68" s="137"/>
      <c r="IQL68" s="137"/>
      <c r="IQM68" s="137"/>
      <c r="IQN68" s="137"/>
      <c r="IQO68" s="137"/>
      <c r="IQP68" s="137"/>
      <c r="IQQ68" s="137"/>
      <c r="IQR68" s="137"/>
      <c r="IQS68" s="137"/>
      <c r="IQT68" s="137"/>
      <c r="IQU68" s="137"/>
      <c r="IQV68" s="137"/>
      <c r="IQW68" s="137"/>
      <c r="IQX68" s="137"/>
      <c r="IQY68" s="137"/>
      <c r="IQZ68" s="137"/>
      <c r="IRA68" s="137"/>
      <c r="IRB68" s="137"/>
      <c r="IRC68" s="137"/>
      <c r="IRD68" s="137"/>
      <c r="IRE68" s="137"/>
      <c r="IRF68" s="137"/>
      <c r="IRG68" s="137"/>
      <c r="IRH68" s="137"/>
      <c r="IRI68" s="137"/>
      <c r="IRJ68" s="137"/>
      <c r="IRK68" s="137"/>
      <c r="IRL68" s="137"/>
      <c r="IRM68" s="137"/>
      <c r="IRN68" s="137"/>
      <c r="IRO68" s="137"/>
      <c r="IRP68" s="137"/>
      <c r="IRQ68" s="137"/>
      <c r="IRR68" s="137"/>
      <c r="IRS68" s="137"/>
      <c r="IRT68" s="137"/>
      <c r="IRU68" s="137"/>
      <c r="IRV68" s="137"/>
      <c r="IRW68" s="137"/>
      <c r="IRX68" s="137"/>
      <c r="IRY68" s="137"/>
      <c r="IRZ68" s="137"/>
      <c r="ISA68" s="137"/>
      <c r="ISB68" s="137"/>
      <c r="ISC68" s="137"/>
      <c r="ISD68" s="137"/>
      <c r="ISE68" s="137"/>
      <c r="ISF68" s="137"/>
      <c r="ISG68" s="137"/>
      <c r="ISH68" s="137"/>
      <c r="ISI68" s="137"/>
      <c r="ISJ68" s="137"/>
      <c r="ISK68" s="137"/>
      <c r="ISL68" s="137"/>
      <c r="ISM68" s="137"/>
      <c r="ISN68" s="137"/>
      <c r="ISO68" s="137"/>
      <c r="ISP68" s="137"/>
      <c r="ISQ68" s="137"/>
      <c r="ISR68" s="137"/>
      <c r="ISS68" s="137"/>
      <c r="IST68" s="137"/>
      <c r="ISU68" s="137"/>
      <c r="ISV68" s="137"/>
      <c r="ISW68" s="137"/>
      <c r="ISX68" s="137"/>
      <c r="ISY68" s="137"/>
      <c r="ISZ68" s="137"/>
      <c r="ITA68" s="137"/>
      <c r="ITB68" s="137"/>
      <c r="ITC68" s="137"/>
      <c r="ITD68" s="137"/>
      <c r="ITE68" s="137"/>
      <c r="ITF68" s="137"/>
      <c r="ITG68" s="137"/>
      <c r="ITH68" s="137"/>
      <c r="ITI68" s="137"/>
      <c r="ITJ68" s="137"/>
      <c r="ITK68" s="137"/>
      <c r="ITL68" s="137"/>
      <c r="ITM68" s="137"/>
      <c r="ITN68" s="137"/>
      <c r="ITO68" s="137"/>
      <c r="ITP68" s="137"/>
      <c r="ITQ68" s="137"/>
      <c r="ITR68" s="137"/>
      <c r="ITS68" s="137"/>
      <c r="ITT68" s="137"/>
      <c r="ITU68" s="137"/>
      <c r="ITV68" s="137"/>
      <c r="ITW68" s="137"/>
      <c r="ITX68" s="137"/>
      <c r="ITY68" s="137"/>
      <c r="ITZ68" s="137"/>
      <c r="IUA68" s="137"/>
      <c r="IUB68" s="137"/>
      <c r="IUC68" s="137"/>
      <c r="IUD68" s="137"/>
      <c r="IUE68" s="137"/>
      <c r="IUF68" s="137"/>
      <c r="IUG68" s="137"/>
      <c r="IUH68" s="137"/>
      <c r="IUI68" s="137"/>
      <c r="IUJ68" s="137"/>
      <c r="IUK68" s="137"/>
      <c r="IUL68" s="137"/>
      <c r="IUM68" s="137"/>
      <c r="IUN68" s="137"/>
      <c r="IUO68" s="137"/>
      <c r="IUP68" s="137"/>
      <c r="IUQ68" s="137"/>
      <c r="IUR68" s="137"/>
      <c r="IUS68" s="137"/>
      <c r="IUT68" s="137"/>
      <c r="IUU68" s="137"/>
      <c r="IUV68" s="137"/>
      <c r="IUW68" s="137"/>
      <c r="IUX68" s="137"/>
      <c r="IUY68" s="137"/>
      <c r="IUZ68" s="137"/>
      <c r="IVA68" s="137"/>
      <c r="IVB68" s="137"/>
      <c r="IVC68" s="137"/>
      <c r="IVD68" s="137"/>
      <c r="IVE68" s="137"/>
      <c r="IVF68" s="137"/>
      <c r="IVG68" s="137"/>
      <c r="IVH68" s="137"/>
      <c r="IVI68" s="137"/>
      <c r="IVJ68" s="137"/>
      <c r="IVK68" s="137"/>
      <c r="IVL68" s="137"/>
      <c r="IVM68" s="137"/>
      <c r="IVN68" s="137"/>
      <c r="IVO68" s="137"/>
      <c r="IVP68" s="137"/>
      <c r="IVQ68" s="137"/>
      <c r="IVR68" s="137"/>
      <c r="IVS68" s="137"/>
      <c r="IVT68" s="137"/>
      <c r="IVU68" s="137"/>
      <c r="IVV68" s="137"/>
      <c r="IVW68" s="137"/>
      <c r="IVX68" s="137"/>
      <c r="IVY68" s="137"/>
      <c r="IVZ68" s="137"/>
      <c r="IWA68" s="137"/>
      <c r="IWB68" s="137"/>
      <c r="IWC68" s="137"/>
      <c r="IWD68" s="137"/>
      <c r="IWE68" s="137"/>
      <c r="IWF68" s="137"/>
      <c r="IWG68" s="137"/>
      <c r="IWH68" s="137"/>
      <c r="IWI68" s="137"/>
      <c r="IWJ68" s="137"/>
      <c r="IWK68" s="137"/>
      <c r="IWL68" s="137"/>
      <c r="IWM68" s="137"/>
      <c r="IWN68" s="137"/>
      <c r="IWO68" s="137"/>
      <c r="IWP68" s="137"/>
      <c r="IWQ68" s="137"/>
      <c r="IWR68" s="137"/>
      <c r="IWS68" s="137"/>
      <c r="IWT68" s="137"/>
      <c r="IWU68" s="137"/>
      <c r="IWV68" s="137"/>
      <c r="IWW68" s="137"/>
      <c r="IWX68" s="137"/>
      <c r="IWY68" s="137"/>
      <c r="IWZ68" s="137"/>
      <c r="IXA68" s="137"/>
      <c r="IXB68" s="137"/>
      <c r="IXC68" s="137"/>
      <c r="IXD68" s="137"/>
      <c r="IXE68" s="137"/>
      <c r="IXF68" s="137"/>
      <c r="IXG68" s="137"/>
      <c r="IXH68" s="137"/>
      <c r="IXI68" s="137"/>
      <c r="IXJ68" s="137"/>
      <c r="IXK68" s="137"/>
      <c r="IXL68" s="137"/>
      <c r="IXM68" s="137"/>
      <c r="IXN68" s="137"/>
      <c r="IXO68" s="137"/>
      <c r="IXP68" s="137"/>
      <c r="IXQ68" s="137"/>
      <c r="IXR68" s="137"/>
      <c r="IXS68" s="137"/>
      <c r="IXT68" s="137"/>
      <c r="IXU68" s="137"/>
      <c r="IXV68" s="137"/>
      <c r="IXW68" s="137"/>
      <c r="IXX68" s="137"/>
      <c r="IXY68" s="137"/>
      <c r="IXZ68" s="137"/>
      <c r="IYA68" s="137"/>
      <c r="IYB68" s="137"/>
      <c r="IYC68" s="137"/>
      <c r="IYD68" s="137"/>
      <c r="IYE68" s="137"/>
      <c r="IYF68" s="137"/>
      <c r="IYG68" s="137"/>
      <c r="IYH68" s="137"/>
      <c r="IYI68" s="137"/>
      <c r="IYJ68" s="137"/>
      <c r="IYK68" s="137"/>
      <c r="IYL68" s="137"/>
      <c r="IYM68" s="137"/>
      <c r="IYN68" s="137"/>
      <c r="IYO68" s="137"/>
      <c r="IYP68" s="137"/>
      <c r="IYQ68" s="137"/>
      <c r="IYR68" s="137"/>
      <c r="IYS68" s="137"/>
      <c r="IYT68" s="137"/>
      <c r="IYU68" s="137"/>
      <c r="IYV68" s="137"/>
      <c r="IYW68" s="137"/>
      <c r="IYX68" s="137"/>
      <c r="IYY68" s="137"/>
      <c r="IYZ68" s="137"/>
      <c r="IZA68" s="137"/>
      <c r="IZB68" s="137"/>
      <c r="IZC68" s="137"/>
      <c r="IZD68" s="137"/>
      <c r="IZE68" s="137"/>
      <c r="IZF68" s="137"/>
      <c r="IZG68" s="137"/>
      <c r="IZH68" s="137"/>
      <c r="IZI68" s="137"/>
      <c r="IZJ68" s="137"/>
      <c r="IZK68" s="137"/>
      <c r="IZL68" s="137"/>
      <c r="IZM68" s="137"/>
      <c r="IZN68" s="137"/>
      <c r="IZO68" s="137"/>
      <c r="IZP68" s="137"/>
      <c r="IZQ68" s="137"/>
      <c r="IZR68" s="137"/>
      <c r="IZS68" s="137"/>
      <c r="IZT68" s="137"/>
      <c r="IZU68" s="137"/>
      <c r="IZV68" s="137"/>
      <c r="IZW68" s="137"/>
      <c r="IZX68" s="137"/>
      <c r="IZY68" s="137"/>
      <c r="IZZ68" s="137"/>
      <c r="JAA68" s="137"/>
      <c r="JAB68" s="137"/>
      <c r="JAC68" s="137"/>
      <c r="JAD68" s="137"/>
      <c r="JAE68" s="137"/>
      <c r="JAF68" s="137"/>
      <c r="JAG68" s="137"/>
      <c r="JAH68" s="137"/>
      <c r="JAI68" s="137"/>
      <c r="JAJ68" s="137"/>
      <c r="JAK68" s="137"/>
      <c r="JAL68" s="137"/>
      <c r="JAM68" s="137"/>
      <c r="JAN68" s="137"/>
      <c r="JAO68" s="137"/>
      <c r="JAP68" s="137"/>
      <c r="JAQ68" s="137"/>
      <c r="JAR68" s="137"/>
      <c r="JAS68" s="137"/>
      <c r="JAT68" s="137"/>
      <c r="JAU68" s="137"/>
      <c r="JAV68" s="137"/>
      <c r="JAW68" s="137"/>
      <c r="JAX68" s="137"/>
      <c r="JAY68" s="137"/>
      <c r="JAZ68" s="137"/>
      <c r="JBA68" s="137"/>
      <c r="JBB68" s="137"/>
      <c r="JBC68" s="137"/>
      <c r="JBD68" s="137"/>
      <c r="JBE68" s="137"/>
      <c r="JBF68" s="137"/>
      <c r="JBG68" s="137"/>
      <c r="JBH68" s="137"/>
      <c r="JBI68" s="137"/>
      <c r="JBJ68" s="137"/>
      <c r="JBK68" s="137"/>
      <c r="JBL68" s="137"/>
      <c r="JBM68" s="137"/>
      <c r="JBN68" s="137"/>
      <c r="JBO68" s="137"/>
      <c r="JBP68" s="137"/>
      <c r="JBQ68" s="137"/>
      <c r="JBR68" s="137"/>
      <c r="JBS68" s="137"/>
      <c r="JBT68" s="137"/>
      <c r="JBU68" s="137"/>
      <c r="JBV68" s="137"/>
      <c r="JBW68" s="137"/>
      <c r="JBX68" s="137"/>
      <c r="JBY68" s="137"/>
      <c r="JBZ68" s="137"/>
      <c r="JCA68" s="137"/>
      <c r="JCB68" s="137"/>
      <c r="JCC68" s="137"/>
      <c r="JCD68" s="137"/>
      <c r="JCE68" s="137"/>
      <c r="JCF68" s="137"/>
      <c r="JCG68" s="137"/>
      <c r="JCH68" s="137"/>
      <c r="JCI68" s="137"/>
      <c r="JCJ68" s="137"/>
      <c r="JCK68" s="137"/>
      <c r="JCL68" s="137"/>
      <c r="JCM68" s="137"/>
      <c r="JCN68" s="137"/>
      <c r="JCO68" s="137"/>
      <c r="JCP68" s="137"/>
      <c r="JCQ68" s="137"/>
      <c r="JCR68" s="137"/>
      <c r="JCS68" s="137"/>
      <c r="JCT68" s="137"/>
      <c r="JCU68" s="137"/>
      <c r="JCV68" s="137"/>
      <c r="JCW68" s="137"/>
      <c r="JCX68" s="137"/>
      <c r="JCY68" s="137"/>
      <c r="JCZ68" s="137"/>
      <c r="JDA68" s="137"/>
      <c r="JDB68" s="137"/>
      <c r="JDC68" s="137"/>
      <c r="JDD68" s="137"/>
      <c r="JDE68" s="137"/>
      <c r="JDF68" s="137"/>
      <c r="JDG68" s="137"/>
      <c r="JDH68" s="137"/>
      <c r="JDI68" s="137"/>
      <c r="JDJ68" s="137"/>
      <c r="JDK68" s="137"/>
      <c r="JDL68" s="137"/>
      <c r="JDM68" s="137"/>
      <c r="JDN68" s="137"/>
      <c r="JDO68" s="137"/>
      <c r="JDP68" s="137"/>
      <c r="JDQ68" s="137"/>
      <c r="JDR68" s="137"/>
      <c r="JDS68" s="137"/>
      <c r="JDT68" s="137"/>
      <c r="JDU68" s="137"/>
      <c r="JDV68" s="137"/>
      <c r="JDW68" s="137"/>
      <c r="JDX68" s="137"/>
      <c r="JDY68" s="137"/>
      <c r="JDZ68" s="137"/>
      <c r="JEA68" s="137"/>
      <c r="JEB68" s="137"/>
      <c r="JEC68" s="137"/>
      <c r="JED68" s="137"/>
      <c r="JEE68" s="137"/>
      <c r="JEF68" s="137"/>
      <c r="JEG68" s="137"/>
      <c r="JEH68" s="137"/>
      <c r="JEI68" s="137"/>
      <c r="JEJ68" s="137"/>
      <c r="JEK68" s="137"/>
      <c r="JEL68" s="137"/>
      <c r="JEM68" s="137"/>
      <c r="JEN68" s="137"/>
      <c r="JEO68" s="137"/>
      <c r="JEP68" s="137"/>
      <c r="JEQ68" s="137"/>
      <c r="JER68" s="137"/>
      <c r="JES68" s="137"/>
      <c r="JET68" s="137"/>
      <c r="JEU68" s="137"/>
      <c r="JEV68" s="137"/>
      <c r="JEW68" s="137"/>
      <c r="JEX68" s="137"/>
      <c r="JEY68" s="137"/>
      <c r="JEZ68" s="137"/>
      <c r="JFA68" s="137"/>
      <c r="JFB68" s="137"/>
      <c r="JFC68" s="137"/>
      <c r="JFD68" s="137"/>
      <c r="JFE68" s="137"/>
      <c r="JFF68" s="137"/>
      <c r="JFG68" s="137"/>
      <c r="JFH68" s="137"/>
      <c r="JFI68" s="137"/>
      <c r="JFJ68" s="137"/>
      <c r="JFK68" s="137"/>
      <c r="JFL68" s="137"/>
      <c r="JFM68" s="137"/>
      <c r="JFN68" s="137"/>
      <c r="JFO68" s="137"/>
      <c r="JFP68" s="137"/>
      <c r="JFQ68" s="137"/>
      <c r="JFR68" s="137"/>
      <c r="JFS68" s="137"/>
      <c r="JFT68" s="137"/>
      <c r="JFU68" s="137"/>
      <c r="JFV68" s="137"/>
      <c r="JFW68" s="137"/>
      <c r="JFX68" s="137"/>
      <c r="JFY68" s="137"/>
      <c r="JFZ68" s="137"/>
      <c r="JGA68" s="137"/>
      <c r="JGB68" s="137"/>
      <c r="JGC68" s="137"/>
      <c r="JGD68" s="137"/>
      <c r="JGE68" s="137"/>
      <c r="JGF68" s="137"/>
      <c r="JGG68" s="137"/>
      <c r="JGH68" s="137"/>
      <c r="JGI68" s="137"/>
      <c r="JGJ68" s="137"/>
      <c r="JGK68" s="137"/>
      <c r="JGL68" s="137"/>
      <c r="JGM68" s="137"/>
      <c r="JGN68" s="137"/>
      <c r="JGO68" s="137"/>
      <c r="JGP68" s="137"/>
      <c r="JGQ68" s="137"/>
      <c r="JGR68" s="137"/>
      <c r="JGS68" s="137"/>
      <c r="JGT68" s="137"/>
      <c r="JGU68" s="137"/>
      <c r="JGV68" s="137"/>
      <c r="JGW68" s="137"/>
      <c r="JGX68" s="137"/>
      <c r="JGY68" s="137"/>
      <c r="JGZ68" s="137"/>
      <c r="JHA68" s="137"/>
      <c r="JHB68" s="137"/>
      <c r="JHC68" s="137"/>
      <c r="JHD68" s="137"/>
      <c r="JHE68" s="137"/>
      <c r="JHF68" s="137"/>
      <c r="JHG68" s="137"/>
      <c r="JHH68" s="137"/>
      <c r="JHI68" s="137"/>
      <c r="JHJ68" s="137"/>
      <c r="JHK68" s="137"/>
      <c r="JHL68" s="137"/>
      <c r="JHM68" s="137"/>
      <c r="JHN68" s="137"/>
      <c r="JHO68" s="137"/>
      <c r="JHP68" s="137"/>
      <c r="JHQ68" s="137"/>
      <c r="JHR68" s="137"/>
      <c r="JHS68" s="137"/>
      <c r="JHT68" s="137"/>
      <c r="JHU68" s="137"/>
      <c r="JHV68" s="137"/>
      <c r="JHW68" s="137"/>
      <c r="JHX68" s="137"/>
      <c r="JHY68" s="137"/>
      <c r="JHZ68" s="137"/>
      <c r="JIA68" s="137"/>
      <c r="JIB68" s="137"/>
      <c r="JIC68" s="137"/>
      <c r="JID68" s="137"/>
      <c r="JIE68" s="137"/>
      <c r="JIF68" s="137"/>
      <c r="JIG68" s="137"/>
      <c r="JIH68" s="137"/>
      <c r="JII68" s="137"/>
      <c r="JIJ68" s="137"/>
      <c r="JIK68" s="137"/>
      <c r="JIL68" s="137"/>
      <c r="JIM68" s="137"/>
      <c r="JIN68" s="137"/>
      <c r="JIO68" s="137"/>
      <c r="JIP68" s="137"/>
      <c r="JIQ68" s="137"/>
      <c r="JIR68" s="137"/>
      <c r="JIS68" s="137"/>
      <c r="JIT68" s="137"/>
      <c r="JIU68" s="137"/>
      <c r="JIV68" s="137"/>
      <c r="JIW68" s="137"/>
      <c r="JIX68" s="137"/>
      <c r="JIY68" s="137"/>
      <c r="JIZ68" s="137"/>
      <c r="JJA68" s="137"/>
      <c r="JJB68" s="137"/>
      <c r="JJC68" s="137"/>
      <c r="JJD68" s="137"/>
      <c r="JJE68" s="137"/>
      <c r="JJF68" s="137"/>
      <c r="JJG68" s="137"/>
      <c r="JJH68" s="137"/>
      <c r="JJI68" s="137"/>
      <c r="JJJ68" s="137"/>
      <c r="JJK68" s="137"/>
      <c r="JJL68" s="137"/>
      <c r="JJM68" s="137"/>
      <c r="JJN68" s="137"/>
      <c r="JJO68" s="137"/>
      <c r="JJP68" s="137"/>
      <c r="JJQ68" s="137"/>
      <c r="JJR68" s="137"/>
      <c r="JJS68" s="137"/>
      <c r="JJT68" s="137"/>
      <c r="JJU68" s="137"/>
      <c r="JJV68" s="137"/>
      <c r="JJW68" s="137"/>
      <c r="JJX68" s="137"/>
      <c r="JJY68" s="137"/>
      <c r="JJZ68" s="137"/>
      <c r="JKA68" s="137"/>
      <c r="JKB68" s="137"/>
      <c r="JKC68" s="137"/>
      <c r="JKD68" s="137"/>
      <c r="JKE68" s="137"/>
      <c r="JKF68" s="137"/>
      <c r="JKG68" s="137"/>
      <c r="JKH68" s="137"/>
      <c r="JKI68" s="137"/>
      <c r="JKJ68" s="137"/>
      <c r="JKK68" s="137"/>
      <c r="JKL68" s="137"/>
      <c r="JKM68" s="137"/>
      <c r="JKN68" s="137"/>
      <c r="JKO68" s="137"/>
      <c r="JKP68" s="137"/>
      <c r="JKQ68" s="137"/>
      <c r="JKR68" s="137"/>
      <c r="JKS68" s="137"/>
      <c r="JKT68" s="137"/>
      <c r="JKU68" s="137"/>
      <c r="JKV68" s="137"/>
      <c r="JKW68" s="137"/>
      <c r="JKX68" s="137"/>
      <c r="JKY68" s="137"/>
      <c r="JKZ68" s="137"/>
      <c r="JLA68" s="137"/>
      <c r="JLB68" s="137"/>
      <c r="JLC68" s="137"/>
      <c r="JLD68" s="137"/>
      <c r="JLE68" s="137"/>
      <c r="JLF68" s="137"/>
      <c r="JLG68" s="137"/>
      <c r="JLH68" s="137"/>
      <c r="JLI68" s="137"/>
      <c r="JLJ68" s="137"/>
      <c r="JLK68" s="137"/>
      <c r="JLL68" s="137"/>
      <c r="JLM68" s="137"/>
      <c r="JLN68" s="137"/>
      <c r="JLO68" s="137"/>
      <c r="JLP68" s="137"/>
      <c r="JLQ68" s="137"/>
      <c r="JLR68" s="137"/>
      <c r="JLS68" s="137"/>
      <c r="JLT68" s="137"/>
      <c r="JLU68" s="137"/>
      <c r="JLV68" s="137"/>
      <c r="JLW68" s="137"/>
      <c r="JLX68" s="137"/>
      <c r="JLY68" s="137"/>
      <c r="JLZ68" s="137"/>
      <c r="JMA68" s="137"/>
      <c r="JMB68" s="137"/>
      <c r="JMC68" s="137"/>
      <c r="JMD68" s="137"/>
      <c r="JME68" s="137"/>
      <c r="JMF68" s="137"/>
      <c r="JMG68" s="137"/>
      <c r="JMH68" s="137"/>
      <c r="JMI68" s="137"/>
      <c r="JMJ68" s="137"/>
      <c r="JMK68" s="137"/>
      <c r="JML68" s="137"/>
      <c r="JMM68" s="137"/>
      <c r="JMN68" s="137"/>
      <c r="JMO68" s="137"/>
      <c r="JMP68" s="137"/>
      <c r="JMQ68" s="137"/>
      <c r="JMR68" s="137"/>
      <c r="JMS68" s="137"/>
      <c r="JMT68" s="137"/>
      <c r="JMU68" s="137"/>
      <c r="JMV68" s="137"/>
      <c r="JMW68" s="137"/>
      <c r="JMX68" s="137"/>
      <c r="JMY68" s="137"/>
      <c r="JMZ68" s="137"/>
      <c r="JNA68" s="137"/>
      <c r="JNB68" s="137"/>
      <c r="JNC68" s="137"/>
      <c r="JND68" s="137"/>
      <c r="JNE68" s="137"/>
      <c r="JNF68" s="137"/>
      <c r="JNG68" s="137"/>
      <c r="JNH68" s="137"/>
      <c r="JNI68" s="137"/>
      <c r="JNJ68" s="137"/>
      <c r="JNK68" s="137"/>
      <c r="JNL68" s="137"/>
      <c r="JNM68" s="137"/>
      <c r="JNN68" s="137"/>
      <c r="JNO68" s="137"/>
      <c r="JNP68" s="137"/>
      <c r="JNQ68" s="137"/>
      <c r="JNR68" s="137"/>
      <c r="JNS68" s="137"/>
      <c r="JNT68" s="137"/>
      <c r="JNU68" s="137"/>
      <c r="JNV68" s="137"/>
      <c r="JNW68" s="137"/>
      <c r="JNX68" s="137"/>
      <c r="JNY68" s="137"/>
      <c r="JNZ68" s="137"/>
      <c r="JOA68" s="137"/>
      <c r="JOB68" s="137"/>
      <c r="JOC68" s="137"/>
      <c r="JOD68" s="137"/>
      <c r="JOE68" s="137"/>
      <c r="JOF68" s="137"/>
      <c r="JOG68" s="137"/>
      <c r="JOH68" s="137"/>
      <c r="JOI68" s="137"/>
      <c r="JOJ68" s="137"/>
      <c r="JOK68" s="137"/>
      <c r="JOL68" s="137"/>
      <c r="JOM68" s="137"/>
      <c r="JON68" s="137"/>
      <c r="JOO68" s="137"/>
      <c r="JOP68" s="137"/>
      <c r="JOQ68" s="137"/>
      <c r="JOR68" s="137"/>
      <c r="JOS68" s="137"/>
      <c r="JOT68" s="137"/>
      <c r="JOU68" s="137"/>
      <c r="JOV68" s="137"/>
      <c r="JOW68" s="137"/>
      <c r="JOX68" s="137"/>
      <c r="JOY68" s="137"/>
      <c r="JOZ68" s="137"/>
      <c r="JPA68" s="137"/>
      <c r="JPB68" s="137"/>
      <c r="JPC68" s="137"/>
      <c r="JPD68" s="137"/>
      <c r="JPE68" s="137"/>
      <c r="JPF68" s="137"/>
      <c r="JPG68" s="137"/>
      <c r="JPH68" s="137"/>
      <c r="JPI68" s="137"/>
      <c r="JPJ68" s="137"/>
      <c r="JPK68" s="137"/>
      <c r="JPL68" s="137"/>
      <c r="JPM68" s="137"/>
      <c r="JPN68" s="137"/>
      <c r="JPO68" s="137"/>
      <c r="JPP68" s="137"/>
      <c r="JPQ68" s="137"/>
      <c r="JPR68" s="137"/>
      <c r="JPS68" s="137"/>
      <c r="JPT68" s="137"/>
      <c r="JPU68" s="137"/>
      <c r="JPV68" s="137"/>
      <c r="JPW68" s="137"/>
      <c r="JPX68" s="137"/>
      <c r="JPY68" s="137"/>
      <c r="JPZ68" s="137"/>
      <c r="JQA68" s="137"/>
      <c r="JQB68" s="137"/>
      <c r="JQC68" s="137"/>
      <c r="JQD68" s="137"/>
      <c r="JQE68" s="137"/>
      <c r="JQF68" s="137"/>
      <c r="JQG68" s="137"/>
      <c r="JQH68" s="137"/>
      <c r="JQI68" s="137"/>
      <c r="JQJ68" s="137"/>
      <c r="JQK68" s="137"/>
      <c r="JQL68" s="137"/>
      <c r="JQM68" s="137"/>
      <c r="JQN68" s="137"/>
      <c r="JQO68" s="137"/>
      <c r="JQP68" s="137"/>
      <c r="JQQ68" s="137"/>
      <c r="JQR68" s="137"/>
      <c r="JQS68" s="137"/>
      <c r="JQT68" s="137"/>
      <c r="JQU68" s="137"/>
      <c r="JQV68" s="137"/>
      <c r="JQW68" s="137"/>
      <c r="JQX68" s="137"/>
      <c r="JQY68" s="137"/>
      <c r="JQZ68" s="137"/>
      <c r="JRA68" s="137"/>
      <c r="JRB68" s="137"/>
      <c r="JRC68" s="137"/>
      <c r="JRD68" s="137"/>
      <c r="JRE68" s="137"/>
      <c r="JRF68" s="137"/>
      <c r="JRG68" s="137"/>
      <c r="JRH68" s="137"/>
      <c r="JRI68" s="137"/>
      <c r="JRJ68" s="137"/>
      <c r="JRK68" s="137"/>
      <c r="JRL68" s="137"/>
      <c r="JRM68" s="137"/>
      <c r="JRN68" s="137"/>
      <c r="JRO68" s="137"/>
      <c r="JRP68" s="137"/>
      <c r="JRQ68" s="137"/>
      <c r="JRR68" s="137"/>
      <c r="JRS68" s="137"/>
      <c r="JRT68" s="137"/>
      <c r="JRU68" s="137"/>
      <c r="JRV68" s="137"/>
      <c r="JRW68" s="137"/>
      <c r="JRX68" s="137"/>
      <c r="JRY68" s="137"/>
      <c r="JRZ68" s="137"/>
      <c r="JSA68" s="137"/>
      <c r="JSB68" s="137"/>
      <c r="JSC68" s="137"/>
      <c r="JSD68" s="137"/>
      <c r="JSE68" s="137"/>
      <c r="JSF68" s="137"/>
      <c r="JSG68" s="137"/>
      <c r="JSH68" s="137"/>
      <c r="JSI68" s="137"/>
      <c r="JSJ68" s="137"/>
      <c r="JSK68" s="137"/>
      <c r="JSL68" s="137"/>
      <c r="JSM68" s="137"/>
      <c r="JSN68" s="137"/>
      <c r="JSO68" s="137"/>
      <c r="JSP68" s="137"/>
      <c r="JSQ68" s="137"/>
      <c r="JSR68" s="137"/>
      <c r="JSS68" s="137"/>
      <c r="JST68" s="137"/>
      <c r="JSU68" s="137"/>
      <c r="JSV68" s="137"/>
      <c r="JSW68" s="137"/>
      <c r="JSX68" s="137"/>
      <c r="JSY68" s="137"/>
      <c r="JSZ68" s="137"/>
      <c r="JTA68" s="137"/>
      <c r="JTB68" s="137"/>
      <c r="JTC68" s="137"/>
      <c r="JTD68" s="137"/>
      <c r="JTE68" s="137"/>
      <c r="JTF68" s="137"/>
      <c r="JTG68" s="137"/>
      <c r="JTH68" s="137"/>
      <c r="JTI68" s="137"/>
      <c r="JTJ68" s="137"/>
      <c r="JTK68" s="137"/>
      <c r="JTL68" s="137"/>
      <c r="JTM68" s="137"/>
      <c r="JTN68" s="137"/>
      <c r="JTO68" s="137"/>
      <c r="JTP68" s="137"/>
      <c r="JTQ68" s="137"/>
      <c r="JTR68" s="137"/>
      <c r="JTS68" s="137"/>
      <c r="JTT68" s="137"/>
      <c r="JTU68" s="137"/>
      <c r="JTV68" s="137"/>
      <c r="JTW68" s="137"/>
      <c r="JTX68" s="137"/>
      <c r="JTY68" s="137"/>
      <c r="JTZ68" s="137"/>
      <c r="JUA68" s="137"/>
      <c r="JUB68" s="137"/>
      <c r="JUC68" s="137"/>
      <c r="JUD68" s="137"/>
      <c r="JUE68" s="137"/>
      <c r="JUF68" s="137"/>
      <c r="JUG68" s="137"/>
      <c r="JUH68" s="137"/>
      <c r="JUI68" s="137"/>
      <c r="JUJ68" s="137"/>
      <c r="JUK68" s="137"/>
      <c r="JUL68" s="137"/>
      <c r="JUM68" s="137"/>
      <c r="JUN68" s="137"/>
      <c r="JUO68" s="137"/>
      <c r="JUP68" s="137"/>
      <c r="JUQ68" s="137"/>
      <c r="JUR68" s="137"/>
      <c r="JUS68" s="137"/>
      <c r="JUT68" s="137"/>
      <c r="JUU68" s="137"/>
      <c r="JUV68" s="137"/>
      <c r="JUW68" s="137"/>
      <c r="JUX68" s="137"/>
      <c r="JUY68" s="137"/>
      <c r="JUZ68" s="137"/>
      <c r="JVA68" s="137"/>
      <c r="JVB68" s="137"/>
      <c r="JVC68" s="137"/>
      <c r="JVD68" s="137"/>
      <c r="JVE68" s="137"/>
      <c r="JVF68" s="137"/>
      <c r="JVG68" s="137"/>
      <c r="JVH68" s="137"/>
      <c r="JVI68" s="137"/>
      <c r="JVJ68" s="137"/>
      <c r="JVK68" s="137"/>
      <c r="JVL68" s="137"/>
      <c r="JVM68" s="137"/>
      <c r="JVN68" s="137"/>
      <c r="JVO68" s="137"/>
      <c r="JVP68" s="137"/>
      <c r="JVQ68" s="137"/>
      <c r="JVR68" s="137"/>
      <c r="JVS68" s="137"/>
      <c r="JVT68" s="137"/>
      <c r="JVU68" s="137"/>
      <c r="JVV68" s="137"/>
      <c r="JVW68" s="137"/>
      <c r="JVX68" s="137"/>
      <c r="JVY68" s="137"/>
      <c r="JVZ68" s="137"/>
      <c r="JWA68" s="137"/>
      <c r="JWB68" s="137"/>
      <c r="JWC68" s="137"/>
      <c r="JWD68" s="137"/>
      <c r="JWE68" s="137"/>
      <c r="JWF68" s="137"/>
      <c r="JWG68" s="137"/>
      <c r="JWH68" s="137"/>
      <c r="JWI68" s="137"/>
      <c r="JWJ68" s="137"/>
      <c r="JWK68" s="137"/>
      <c r="JWL68" s="137"/>
      <c r="JWM68" s="137"/>
      <c r="JWN68" s="137"/>
      <c r="JWO68" s="137"/>
      <c r="JWP68" s="137"/>
      <c r="JWQ68" s="137"/>
      <c r="JWR68" s="137"/>
      <c r="JWS68" s="137"/>
      <c r="JWT68" s="137"/>
      <c r="JWU68" s="137"/>
      <c r="JWV68" s="137"/>
      <c r="JWW68" s="137"/>
      <c r="JWX68" s="137"/>
      <c r="JWY68" s="137"/>
      <c r="JWZ68" s="137"/>
      <c r="JXA68" s="137"/>
      <c r="JXB68" s="137"/>
      <c r="JXC68" s="137"/>
      <c r="JXD68" s="137"/>
      <c r="JXE68" s="137"/>
      <c r="JXF68" s="137"/>
      <c r="JXG68" s="137"/>
      <c r="JXH68" s="137"/>
      <c r="JXI68" s="137"/>
      <c r="JXJ68" s="137"/>
      <c r="JXK68" s="137"/>
      <c r="JXL68" s="137"/>
      <c r="JXM68" s="137"/>
      <c r="JXN68" s="137"/>
      <c r="JXO68" s="137"/>
      <c r="JXP68" s="137"/>
      <c r="JXQ68" s="137"/>
      <c r="JXR68" s="137"/>
      <c r="JXS68" s="137"/>
      <c r="JXT68" s="137"/>
      <c r="JXU68" s="137"/>
      <c r="JXV68" s="137"/>
      <c r="JXW68" s="137"/>
      <c r="JXX68" s="137"/>
      <c r="JXY68" s="137"/>
      <c r="JXZ68" s="137"/>
      <c r="JYA68" s="137"/>
      <c r="JYB68" s="137"/>
      <c r="JYC68" s="137"/>
      <c r="JYD68" s="137"/>
      <c r="JYE68" s="137"/>
      <c r="JYF68" s="137"/>
      <c r="JYG68" s="137"/>
      <c r="JYH68" s="137"/>
      <c r="JYI68" s="137"/>
      <c r="JYJ68" s="137"/>
      <c r="JYK68" s="137"/>
      <c r="JYL68" s="137"/>
      <c r="JYM68" s="137"/>
      <c r="JYN68" s="137"/>
      <c r="JYO68" s="137"/>
      <c r="JYP68" s="137"/>
      <c r="JYQ68" s="137"/>
      <c r="JYR68" s="137"/>
      <c r="JYS68" s="137"/>
      <c r="JYT68" s="137"/>
      <c r="JYU68" s="137"/>
      <c r="JYV68" s="137"/>
      <c r="JYW68" s="137"/>
      <c r="JYX68" s="137"/>
      <c r="JYY68" s="137"/>
      <c r="JYZ68" s="137"/>
      <c r="JZA68" s="137"/>
      <c r="JZB68" s="137"/>
      <c r="JZC68" s="137"/>
      <c r="JZD68" s="137"/>
      <c r="JZE68" s="137"/>
      <c r="JZF68" s="137"/>
      <c r="JZG68" s="137"/>
      <c r="JZH68" s="137"/>
      <c r="JZI68" s="137"/>
      <c r="JZJ68" s="137"/>
      <c r="JZK68" s="137"/>
      <c r="JZL68" s="137"/>
      <c r="JZM68" s="137"/>
      <c r="JZN68" s="137"/>
      <c r="JZO68" s="137"/>
      <c r="JZP68" s="137"/>
      <c r="JZQ68" s="137"/>
      <c r="JZR68" s="137"/>
      <c r="JZS68" s="137"/>
      <c r="JZT68" s="137"/>
      <c r="JZU68" s="137"/>
      <c r="JZV68" s="137"/>
      <c r="JZW68" s="137"/>
      <c r="JZX68" s="137"/>
      <c r="JZY68" s="137"/>
      <c r="JZZ68" s="137"/>
      <c r="KAA68" s="137"/>
      <c r="KAB68" s="137"/>
      <c r="KAC68" s="137"/>
      <c r="KAD68" s="137"/>
      <c r="KAE68" s="137"/>
      <c r="KAF68" s="137"/>
      <c r="KAG68" s="137"/>
      <c r="KAH68" s="137"/>
      <c r="KAI68" s="137"/>
      <c r="KAJ68" s="137"/>
      <c r="KAK68" s="137"/>
      <c r="KAL68" s="137"/>
      <c r="KAM68" s="137"/>
      <c r="KAN68" s="137"/>
      <c r="KAO68" s="137"/>
      <c r="KAP68" s="137"/>
      <c r="KAQ68" s="137"/>
      <c r="KAR68" s="137"/>
      <c r="KAS68" s="137"/>
      <c r="KAT68" s="137"/>
      <c r="KAU68" s="137"/>
      <c r="KAV68" s="137"/>
      <c r="KAW68" s="137"/>
      <c r="KAX68" s="137"/>
      <c r="KAY68" s="137"/>
      <c r="KAZ68" s="137"/>
      <c r="KBA68" s="137"/>
      <c r="KBB68" s="137"/>
      <c r="KBC68" s="137"/>
      <c r="KBD68" s="137"/>
      <c r="KBE68" s="137"/>
      <c r="KBF68" s="137"/>
      <c r="KBG68" s="137"/>
      <c r="KBH68" s="137"/>
      <c r="KBI68" s="137"/>
      <c r="KBJ68" s="137"/>
      <c r="KBK68" s="137"/>
      <c r="KBL68" s="137"/>
      <c r="KBM68" s="137"/>
      <c r="KBN68" s="137"/>
      <c r="KBO68" s="137"/>
      <c r="KBP68" s="137"/>
      <c r="KBQ68" s="137"/>
      <c r="KBR68" s="137"/>
      <c r="KBS68" s="137"/>
      <c r="KBT68" s="137"/>
      <c r="KBU68" s="137"/>
      <c r="KBV68" s="137"/>
      <c r="KBW68" s="137"/>
      <c r="KBX68" s="137"/>
      <c r="KBY68" s="137"/>
      <c r="KBZ68" s="137"/>
      <c r="KCA68" s="137"/>
      <c r="KCB68" s="137"/>
      <c r="KCC68" s="137"/>
      <c r="KCD68" s="137"/>
      <c r="KCE68" s="137"/>
      <c r="KCF68" s="137"/>
      <c r="KCG68" s="137"/>
      <c r="KCH68" s="137"/>
      <c r="KCI68" s="137"/>
      <c r="KCJ68" s="137"/>
      <c r="KCK68" s="137"/>
      <c r="KCL68" s="137"/>
      <c r="KCM68" s="137"/>
      <c r="KCN68" s="137"/>
      <c r="KCO68" s="137"/>
      <c r="KCP68" s="137"/>
      <c r="KCQ68" s="137"/>
      <c r="KCR68" s="137"/>
      <c r="KCS68" s="137"/>
      <c r="KCT68" s="137"/>
      <c r="KCU68" s="137"/>
      <c r="KCV68" s="137"/>
      <c r="KCW68" s="137"/>
      <c r="KCX68" s="137"/>
      <c r="KCY68" s="137"/>
      <c r="KCZ68" s="137"/>
      <c r="KDA68" s="137"/>
      <c r="KDB68" s="137"/>
      <c r="KDC68" s="137"/>
      <c r="KDD68" s="137"/>
      <c r="KDE68" s="137"/>
      <c r="KDF68" s="137"/>
      <c r="KDG68" s="137"/>
      <c r="KDH68" s="137"/>
      <c r="KDI68" s="137"/>
      <c r="KDJ68" s="137"/>
      <c r="KDK68" s="137"/>
      <c r="KDL68" s="137"/>
      <c r="KDM68" s="137"/>
      <c r="KDN68" s="137"/>
      <c r="KDO68" s="137"/>
      <c r="KDP68" s="137"/>
      <c r="KDQ68" s="137"/>
      <c r="KDR68" s="137"/>
      <c r="KDS68" s="137"/>
      <c r="KDT68" s="137"/>
      <c r="KDU68" s="137"/>
      <c r="KDV68" s="137"/>
      <c r="KDW68" s="137"/>
      <c r="KDX68" s="137"/>
      <c r="KDY68" s="137"/>
      <c r="KDZ68" s="137"/>
      <c r="KEA68" s="137"/>
      <c r="KEB68" s="137"/>
      <c r="KEC68" s="137"/>
      <c r="KED68" s="137"/>
      <c r="KEE68" s="137"/>
      <c r="KEF68" s="137"/>
      <c r="KEG68" s="137"/>
      <c r="KEH68" s="137"/>
      <c r="KEI68" s="137"/>
      <c r="KEJ68" s="137"/>
      <c r="KEK68" s="137"/>
      <c r="KEL68" s="137"/>
      <c r="KEM68" s="137"/>
      <c r="KEN68" s="137"/>
      <c r="KEO68" s="137"/>
      <c r="KEP68" s="137"/>
      <c r="KEQ68" s="137"/>
      <c r="KER68" s="137"/>
      <c r="KES68" s="137"/>
      <c r="KET68" s="137"/>
      <c r="KEU68" s="137"/>
      <c r="KEV68" s="137"/>
      <c r="KEW68" s="137"/>
      <c r="KEX68" s="137"/>
      <c r="KEY68" s="137"/>
      <c r="KEZ68" s="137"/>
      <c r="KFA68" s="137"/>
      <c r="KFB68" s="137"/>
      <c r="KFC68" s="137"/>
      <c r="KFD68" s="137"/>
      <c r="KFE68" s="137"/>
      <c r="KFF68" s="137"/>
      <c r="KFG68" s="137"/>
      <c r="KFH68" s="137"/>
      <c r="KFI68" s="137"/>
      <c r="KFJ68" s="137"/>
      <c r="KFK68" s="137"/>
      <c r="KFL68" s="137"/>
      <c r="KFM68" s="137"/>
      <c r="KFN68" s="137"/>
      <c r="KFO68" s="137"/>
      <c r="KFP68" s="137"/>
      <c r="KFQ68" s="137"/>
      <c r="KFR68" s="137"/>
      <c r="KFS68" s="137"/>
      <c r="KFT68" s="137"/>
      <c r="KFU68" s="137"/>
      <c r="KFV68" s="137"/>
      <c r="KFW68" s="137"/>
      <c r="KFX68" s="137"/>
      <c r="KFY68" s="137"/>
      <c r="KFZ68" s="137"/>
      <c r="KGA68" s="137"/>
      <c r="KGB68" s="137"/>
      <c r="KGC68" s="137"/>
      <c r="KGD68" s="137"/>
      <c r="KGE68" s="137"/>
      <c r="KGF68" s="137"/>
      <c r="KGG68" s="137"/>
      <c r="KGH68" s="137"/>
      <c r="KGI68" s="137"/>
      <c r="KGJ68" s="137"/>
      <c r="KGK68" s="137"/>
      <c r="KGL68" s="137"/>
      <c r="KGM68" s="137"/>
      <c r="KGN68" s="137"/>
      <c r="KGO68" s="137"/>
      <c r="KGP68" s="137"/>
      <c r="KGQ68" s="137"/>
      <c r="KGR68" s="137"/>
      <c r="KGS68" s="137"/>
      <c r="KGT68" s="137"/>
      <c r="KGU68" s="137"/>
      <c r="KGV68" s="137"/>
      <c r="KGW68" s="137"/>
      <c r="KGX68" s="137"/>
      <c r="KGY68" s="137"/>
      <c r="KGZ68" s="137"/>
      <c r="KHA68" s="137"/>
      <c r="KHB68" s="137"/>
      <c r="KHC68" s="137"/>
      <c r="KHD68" s="137"/>
      <c r="KHE68" s="137"/>
      <c r="KHF68" s="137"/>
      <c r="KHG68" s="137"/>
      <c r="KHH68" s="137"/>
      <c r="KHI68" s="137"/>
      <c r="KHJ68" s="137"/>
      <c r="KHK68" s="137"/>
      <c r="KHL68" s="137"/>
      <c r="KHM68" s="137"/>
      <c r="KHN68" s="137"/>
      <c r="KHO68" s="137"/>
      <c r="KHP68" s="137"/>
      <c r="KHQ68" s="137"/>
      <c r="KHR68" s="137"/>
      <c r="KHS68" s="137"/>
      <c r="KHT68" s="137"/>
      <c r="KHU68" s="137"/>
      <c r="KHV68" s="137"/>
      <c r="KHW68" s="137"/>
      <c r="KHX68" s="137"/>
      <c r="KHY68" s="137"/>
      <c r="KHZ68" s="137"/>
      <c r="KIA68" s="137"/>
      <c r="KIB68" s="137"/>
      <c r="KIC68" s="137"/>
      <c r="KID68" s="137"/>
      <c r="KIE68" s="137"/>
      <c r="KIF68" s="137"/>
      <c r="KIG68" s="137"/>
      <c r="KIH68" s="137"/>
      <c r="KII68" s="137"/>
      <c r="KIJ68" s="137"/>
      <c r="KIK68" s="137"/>
      <c r="KIL68" s="137"/>
      <c r="KIM68" s="137"/>
      <c r="KIN68" s="137"/>
      <c r="KIO68" s="137"/>
      <c r="KIP68" s="137"/>
      <c r="KIQ68" s="137"/>
      <c r="KIR68" s="137"/>
      <c r="KIS68" s="137"/>
      <c r="KIT68" s="137"/>
      <c r="KIU68" s="137"/>
      <c r="KIV68" s="137"/>
      <c r="KIW68" s="137"/>
      <c r="KIX68" s="137"/>
      <c r="KIY68" s="137"/>
      <c r="KIZ68" s="137"/>
      <c r="KJA68" s="137"/>
      <c r="KJB68" s="137"/>
      <c r="KJC68" s="137"/>
      <c r="KJD68" s="137"/>
      <c r="KJE68" s="137"/>
      <c r="KJF68" s="137"/>
      <c r="KJG68" s="137"/>
      <c r="KJH68" s="137"/>
      <c r="KJI68" s="137"/>
      <c r="KJJ68" s="137"/>
      <c r="KJK68" s="137"/>
      <c r="KJL68" s="137"/>
      <c r="KJM68" s="137"/>
      <c r="KJN68" s="137"/>
      <c r="KJO68" s="137"/>
      <c r="KJP68" s="137"/>
      <c r="KJQ68" s="137"/>
      <c r="KJR68" s="137"/>
      <c r="KJS68" s="137"/>
      <c r="KJT68" s="137"/>
      <c r="KJU68" s="137"/>
      <c r="KJV68" s="137"/>
      <c r="KJW68" s="137"/>
      <c r="KJX68" s="137"/>
      <c r="KJY68" s="137"/>
      <c r="KJZ68" s="137"/>
      <c r="KKA68" s="137"/>
      <c r="KKB68" s="137"/>
      <c r="KKC68" s="137"/>
      <c r="KKD68" s="137"/>
      <c r="KKE68" s="137"/>
      <c r="KKF68" s="137"/>
      <c r="KKG68" s="137"/>
      <c r="KKH68" s="137"/>
      <c r="KKI68" s="137"/>
      <c r="KKJ68" s="137"/>
      <c r="KKK68" s="137"/>
      <c r="KKL68" s="137"/>
      <c r="KKM68" s="137"/>
      <c r="KKN68" s="137"/>
      <c r="KKO68" s="137"/>
      <c r="KKP68" s="137"/>
      <c r="KKQ68" s="137"/>
      <c r="KKR68" s="137"/>
      <c r="KKS68" s="137"/>
      <c r="KKT68" s="137"/>
      <c r="KKU68" s="137"/>
      <c r="KKV68" s="137"/>
      <c r="KKW68" s="137"/>
      <c r="KKX68" s="137"/>
      <c r="KKY68" s="137"/>
      <c r="KKZ68" s="137"/>
      <c r="KLA68" s="137"/>
      <c r="KLB68" s="137"/>
      <c r="KLC68" s="137"/>
      <c r="KLD68" s="137"/>
      <c r="KLE68" s="137"/>
      <c r="KLF68" s="137"/>
      <c r="KLG68" s="137"/>
      <c r="KLH68" s="137"/>
      <c r="KLI68" s="137"/>
      <c r="KLJ68" s="137"/>
      <c r="KLK68" s="137"/>
      <c r="KLL68" s="137"/>
      <c r="KLM68" s="137"/>
      <c r="KLN68" s="137"/>
      <c r="KLO68" s="137"/>
      <c r="KLP68" s="137"/>
      <c r="KLQ68" s="137"/>
      <c r="KLR68" s="137"/>
      <c r="KLS68" s="137"/>
      <c r="KLT68" s="137"/>
      <c r="KLU68" s="137"/>
      <c r="KLV68" s="137"/>
      <c r="KLW68" s="137"/>
      <c r="KLX68" s="137"/>
      <c r="KLY68" s="137"/>
      <c r="KLZ68" s="137"/>
      <c r="KMA68" s="137"/>
      <c r="KMB68" s="137"/>
      <c r="KMC68" s="137"/>
      <c r="KMD68" s="137"/>
      <c r="KME68" s="137"/>
      <c r="KMF68" s="137"/>
      <c r="KMG68" s="137"/>
      <c r="KMH68" s="137"/>
      <c r="KMI68" s="137"/>
      <c r="KMJ68" s="137"/>
      <c r="KMK68" s="137"/>
      <c r="KML68" s="137"/>
      <c r="KMM68" s="137"/>
      <c r="KMN68" s="137"/>
      <c r="KMO68" s="137"/>
      <c r="KMP68" s="137"/>
      <c r="KMQ68" s="137"/>
      <c r="KMR68" s="137"/>
      <c r="KMS68" s="137"/>
      <c r="KMT68" s="137"/>
      <c r="KMU68" s="137"/>
      <c r="KMV68" s="137"/>
      <c r="KMW68" s="137"/>
      <c r="KMX68" s="137"/>
      <c r="KMY68" s="137"/>
      <c r="KMZ68" s="137"/>
      <c r="KNA68" s="137"/>
      <c r="KNB68" s="137"/>
      <c r="KNC68" s="137"/>
      <c r="KND68" s="137"/>
      <c r="KNE68" s="137"/>
      <c r="KNF68" s="137"/>
      <c r="KNG68" s="137"/>
      <c r="KNH68" s="137"/>
      <c r="KNI68" s="137"/>
      <c r="KNJ68" s="137"/>
      <c r="KNK68" s="137"/>
      <c r="KNL68" s="137"/>
      <c r="KNM68" s="137"/>
      <c r="KNN68" s="137"/>
      <c r="KNO68" s="137"/>
      <c r="KNP68" s="137"/>
      <c r="KNQ68" s="137"/>
      <c r="KNR68" s="137"/>
      <c r="KNS68" s="137"/>
      <c r="KNT68" s="137"/>
      <c r="KNU68" s="137"/>
      <c r="KNV68" s="137"/>
      <c r="KNW68" s="137"/>
      <c r="KNX68" s="137"/>
      <c r="KNY68" s="137"/>
      <c r="KNZ68" s="137"/>
      <c r="KOA68" s="137"/>
      <c r="KOB68" s="137"/>
      <c r="KOC68" s="137"/>
      <c r="KOD68" s="137"/>
      <c r="KOE68" s="137"/>
      <c r="KOF68" s="137"/>
      <c r="KOG68" s="137"/>
      <c r="KOH68" s="137"/>
      <c r="KOI68" s="137"/>
      <c r="KOJ68" s="137"/>
      <c r="KOK68" s="137"/>
      <c r="KOL68" s="137"/>
      <c r="KOM68" s="137"/>
      <c r="KON68" s="137"/>
      <c r="KOO68" s="137"/>
      <c r="KOP68" s="137"/>
      <c r="KOQ68" s="137"/>
      <c r="KOR68" s="137"/>
      <c r="KOS68" s="137"/>
      <c r="KOT68" s="137"/>
      <c r="KOU68" s="137"/>
      <c r="KOV68" s="137"/>
      <c r="KOW68" s="137"/>
      <c r="KOX68" s="137"/>
      <c r="KOY68" s="137"/>
      <c r="KOZ68" s="137"/>
      <c r="KPA68" s="137"/>
      <c r="KPB68" s="137"/>
      <c r="KPC68" s="137"/>
      <c r="KPD68" s="137"/>
      <c r="KPE68" s="137"/>
      <c r="KPF68" s="137"/>
      <c r="KPG68" s="137"/>
      <c r="KPH68" s="137"/>
      <c r="KPI68" s="137"/>
      <c r="KPJ68" s="137"/>
      <c r="KPK68" s="137"/>
      <c r="KPL68" s="137"/>
      <c r="KPM68" s="137"/>
      <c r="KPN68" s="137"/>
      <c r="KPO68" s="137"/>
      <c r="KPP68" s="137"/>
      <c r="KPQ68" s="137"/>
      <c r="KPR68" s="137"/>
      <c r="KPS68" s="137"/>
      <c r="KPT68" s="137"/>
      <c r="KPU68" s="137"/>
      <c r="KPV68" s="137"/>
      <c r="KPW68" s="137"/>
      <c r="KPX68" s="137"/>
      <c r="KPY68" s="137"/>
      <c r="KPZ68" s="137"/>
      <c r="KQA68" s="137"/>
      <c r="KQB68" s="137"/>
      <c r="KQC68" s="137"/>
      <c r="KQD68" s="137"/>
      <c r="KQE68" s="137"/>
      <c r="KQF68" s="137"/>
      <c r="KQG68" s="137"/>
      <c r="KQH68" s="137"/>
      <c r="KQI68" s="137"/>
      <c r="KQJ68" s="137"/>
      <c r="KQK68" s="137"/>
      <c r="KQL68" s="137"/>
      <c r="KQM68" s="137"/>
      <c r="KQN68" s="137"/>
      <c r="KQO68" s="137"/>
      <c r="KQP68" s="137"/>
      <c r="KQQ68" s="137"/>
      <c r="KQR68" s="137"/>
      <c r="KQS68" s="137"/>
      <c r="KQT68" s="137"/>
      <c r="KQU68" s="137"/>
      <c r="KQV68" s="137"/>
      <c r="KQW68" s="137"/>
      <c r="KQX68" s="137"/>
      <c r="KQY68" s="137"/>
      <c r="KQZ68" s="137"/>
      <c r="KRA68" s="137"/>
      <c r="KRB68" s="137"/>
      <c r="KRC68" s="137"/>
      <c r="KRD68" s="137"/>
      <c r="KRE68" s="137"/>
      <c r="KRF68" s="137"/>
      <c r="KRG68" s="137"/>
      <c r="KRH68" s="137"/>
      <c r="KRI68" s="137"/>
      <c r="KRJ68" s="137"/>
      <c r="KRK68" s="137"/>
      <c r="KRL68" s="137"/>
      <c r="KRM68" s="137"/>
      <c r="KRN68" s="137"/>
      <c r="KRO68" s="137"/>
      <c r="KRP68" s="137"/>
      <c r="KRQ68" s="137"/>
      <c r="KRR68" s="137"/>
      <c r="KRS68" s="137"/>
      <c r="KRT68" s="137"/>
      <c r="KRU68" s="137"/>
      <c r="KRV68" s="137"/>
      <c r="KRW68" s="137"/>
      <c r="KRX68" s="137"/>
      <c r="KRY68" s="137"/>
      <c r="KRZ68" s="137"/>
      <c r="KSA68" s="137"/>
      <c r="KSB68" s="137"/>
      <c r="KSC68" s="137"/>
      <c r="KSD68" s="137"/>
      <c r="KSE68" s="137"/>
      <c r="KSF68" s="137"/>
      <c r="KSG68" s="137"/>
      <c r="KSH68" s="137"/>
      <c r="KSI68" s="137"/>
      <c r="KSJ68" s="137"/>
      <c r="KSK68" s="137"/>
      <c r="KSL68" s="137"/>
      <c r="KSM68" s="137"/>
      <c r="KSN68" s="137"/>
      <c r="KSO68" s="137"/>
      <c r="KSP68" s="137"/>
      <c r="KSQ68" s="137"/>
      <c r="KSR68" s="137"/>
      <c r="KSS68" s="137"/>
      <c r="KST68" s="137"/>
      <c r="KSU68" s="137"/>
      <c r="KSV68" s="137"/>
      <c r="KSW68" s="137"/>
      <c r="KSX68" s="137"/>
      <c r="KSY68" s="137"/>
      <c r="KSZ68" s="137"/>
      <c r="KTA68" s="137"/>
      <c r="KTB68" s="137"/>
      <c r="KTC68" s="137"/>
      <c r="KTD68" s="137"/>
      <c r="KTE68" s="137"/>
      <c r="KTF68" s="137"/>
      <c r="KTG68" s="137"/>
      <c r="KTH68" s="137"/>
      <c r="KTI68" s="137"/>
      <c r="KTJ68" s="137"/>
      <c r="KTK68" s="137"/>
      <c r="KTL68" s="137"/>
      <c r="KTM68" s="137"/>
      <c r="KTN68" s="137"/>
      <c r="KTO68" s="137"/>
      <c r="KTP68" s="137"/>
      <c r="KTQ68" s="137"/>
      <c r="KTR68" s="137"/>
      <c r="KTS68" s="137"/>
      <c r="KTT68" s="137"/>
      <c r="KTU68" s="137"/>
      <c r="KTV68" s="137"/>
      <c r="KTW68" s="137"/>
      <c r="KTX68" s="137"/>
      <c r="KTY68" s="137"/>
      <c r="KTZ68" s="137"/>
      <c r="KUA68" s="137"/>
      <c r="KUB68" s="137"/>
      <c r="KUC68" s="137"/>
      <c r="KUD68" s="137"/>
      <c r="KUE68" s="137"/>
      <c r="KUF68" s="137"/>
      <c r="KUG68" s="137"/>
      <c r="KUH68" s="137"/>
      <c r="KUI68" s="137"/>
      <c r="KUJ68" s="137"/>
      <c r="KUK68" s="137"/>
      <c r="KUL68" s="137"/>
      <c r="KUM68" s="137"/>
      <c r="KUN68" s="137"/>
      <c r="KUO68" s="137"/>
      <c r="KUP68" s="137"/>
      <c r="KUQ68" s="137"/>
      <c r="KUR68" s="137"/>
      <c r="KUS68" s="137"/>
      <c r="KUT68" s="137"/>
      <c r="KUU68" s="137"/>
      <c r="KUV68" s="137"/>
      <c r="KUW68" s="137"/>
      <c r="KUX68" s="137"/>
      <c r="KUY68" s="137"/>
      <c r="KUZ68" s="137"/>
      <c r="KVA68" s="137"/>
      <c r="KVB68" s="137"/>
      <c r="KVC68" s="137"/>
      <c r="KVD68" s="137"/>
      <c r="KVE68" s="137"/>
      <c r="KVF68" s="137"/>
      <c r="KVG68" s="137"/>
      <c r="KVH68" s="137"/>
      <c r="KVI68" s="137"/>
      <c r="KVJ68" s="137"/>
      <c r="KVK68" s="137"/>
      <c r="KVL68" s="137"/>
      <c r="KVM68" s="137"/>
      <c r="KVN68" s="137"/>
      <c r="KVO68" s="137"/>
      <c r="KVP68" s="137"/>
      <c r="KVQ68" s="137"/>
      <c r="KVR68" s="137"/>
      <c r="KVS68" s="137"/>
      <c r="KVT68" s="137"/>
      <c r="KVU68" s="137"/>
      <c r="KVV68" s="137"/>
      <c r="KVW68" s="137"/>
      <c r="KVX68" s="137"/>
      <c r="KVY68" s="137"/>
      <c r="KVZ68" s="137"/>
      <c r="KWA68" s="137"/>
      <c r="KWB68" s="137"/>
      <c r="KWC68" s="137"/>
      <c r="KWD68" s="137"/>
      <c r="KWE68" s="137"/>
      <c r="KWF68" s="137"/>
      <c r="KWG68" s="137"/>
      <c r="KWH68" s="137"/>
      <c r="KWI68" s="137"/>
      <c r="KWJ68" s="137"/>
      <c r="KWK68" s="137"/>
      <c r="KWL68" s="137"/>
      <c r="KWM68" s="137"/>
      <c r="KWN68" s="137"/>
      <c r="KWO68" s="137"/>
      <c r="KWP68" s="137"/>
      <c r="KWQ68" s="137"/>
      <c r="KWR68" s="137"/>
      <c r="KWS68" s="137"/>
      <c r="KWT68" s="137"/>
      <c r="KWU68" s="137"/>
      <c r="KWV68" s="137"/>
      <c r="KWW68" s="137"/>
      <c r="KWX68" s="137"/>
      <c r="KWY68" s="137"/>
      <c r="KWZ68" s="137"/>
      <c r="KXA68" s="137"/>
      <c r="KXB68" s="137"/>
      <c r="KXC68" s="137"/>
      <c r="KXD68" s="137"/>
      <c r="KXE68" s="137"/>
      <c r="KXF68" s="137"/>
      <c r="KXG68" s="137"/>
      <c r="KXH68" s="137"/>
      <c r="KXI68" s="137"/>
      <c r="KXJ68" s="137"/>
      <c r="KXK68" s="137"/>
      <c r="KXL68" s="137"/>
      <c r="KXM68" s="137"/>
      <c r="KXN68" s="137"/>
      <c r="KXO68" s="137"/>
      <c r="KXP68" s="137"/>
      <c r="KXQ68" s="137"/>
      <c r="KXR68" s="137"/>
      <c r="KXS68" s="137"/>
      <c r="KXT68" s="137"/>
      <c r="KXU68" s="137"/>
      <c r="KXV68" s="137"/>
      <c r="KXW68" s="137"/>
      <c r="KXX68" s="137"/>
      <c r="KXY68" s="137"/>
      <c r="KXZ68" s="137"/>
      <c r="KYA68" s="137"/>
      <c r="KYB68" s="137"/>
      <c r="KYC68" s="137"/>
      <c r="KYD68" s="137"/>
      <c r="KYE68" s="137"/>
      <c r="KYF68" s="137"/>
      <c r="KYG68" s="137"/>
      <c r="KYH68" s="137"/>
      <c r="KYI68" s="137"/>
      <c r="KYJ68" s="137"/>
      <c r="KYK68" s="137"/>
      <c r="KYL68" s="137"/>
      <c r="KYM68" s="137"/>
      <c r="KYN68" s="137"/>
      <c r="KYO68" s="137"/>
      <c r="KYP68" s="137"/>
      <c r="KYQ68" s="137"/>
      <c r="KYR68" s="137"/>
      <c r="KYS68" s="137"/>
      <c r="KYT68" s="137"/>
      <c r="KYU68" s="137"/>
      <c r="KYV68" s="137"/>
      <c r="KYW68" s="137"/>
      <c r="KYX68" s="137"/>
      <c r="KYY68" s="137"/>
      <c r="KYZ68" s="137"/>
      <c r="KZA68" s="137"/>
      <c r="KZB68" s="137"/>
      <c r="KZC68" s="137"/>
      <c r="KZD68" s="137"/>
      <c r="KZE68" s="137"/>
      <c r="KZF68" s="137"/>
      <c r="KZG68" s="137"/>
      <c r="KZH68" s="137"/>
      <c r="KZI68" s="137"/>
      <c r="KZJ68" s="137"/>
      <c r="KZK68" s="137"/>
      <c r="KZL68" s="137"/>
      <c r="KZM68" s="137"/>
      <c r="KZN68" s="137"/>
      <c r="KZO68" s="137"/>
      <c r="KZP68" s="137"/>
      <c r="KZQ68" s="137"/>
      <c r="KZR68" s="137"/>
      <c r="KZS68" s="137"/>
      <c r="KZT68" s="137"/>
      <c r="KZU68" s="137"/>
      <c r="KZV68" s="137"/>
      <c r="KZW68" s="137"/>
      <c r="KZX68" s="137"/>
      <c r="KZY68" s="137"/>
      <c r="KZZ68" s="137"/>
      <c r="LAA68" s="137"/>
      <c r="LAB68" s="137"/>
      <c r="LAC68" s="137"/>
      <c r="LAD68" s="137"/>
      <c r="LAE68" s="137"/>
      <c r="LAF68" s="137"/>
      <c r="LAG68" s="137"/>
      <c r="LAH68" s="137"/>
      <c r="LAI68" s="137"/>
      <c r="LAJ68" s="137"/>
      <c r="LAK68" s="137"/>
      <c r="LAL68" s="137"/>
      <c r="LAM68" s="137"/>
      <c r="LAN68" s="137"/>
      <c r="LAO68" s="137"/>
      <c r="LAP68" s="137"/>
      <c r="LAQ68" s="137"/>
      <c r="LAR68" s="137"/>
      <c r="LAS68" s="137"/>
      <c r="LAT68" s="137"/>
      <c r="LAU68" s="137"/>
      <c r="LAV68" s="137"/>
      <c r="LAW68" s="137"/>
      <c r="LAX68" s="137"/>
      <c r="LAY68" s="137"/>
      <c r="LAZ68" s="137"/>
      <c r="LBA68" s="137"/>
      <c r="LBB68" s="137"/>
      <c r="LBC68" s="137"/>
      <c r="LBD68" s="137"/>
      <c r="LBE68" s="137"/>
      <c r="LBF68" s="137"/>
      <c r="LBG68" s="137"/>
      <c r="LBH68" s="137"/>
      <c r="LBI68" s="137"/>
      <c r="LBJ68" s="137"/>
      <c r="LBK68" s="137"/>
      <c r="LBL68" s="137"/>
      <c r="LBM68" s="137"/>
      <c r="LBN68" s="137"/>
      <c r="LBO68" s="137"/>
      <c r="LBP68" s="137"/>
      <c r="LBQ68" s="137"/>
      <c r="LBR68" s="137"/>
      <c r="LBS68" s="137"/>
      <c r="LBT68" s="137"/>
      <c r="LBU68" s="137"/>
      <c r="LBV68" s="137"/>
      <c r="LBW68" s="137"/>
      <c r="LBX68" s="137"/>
      <c r="LBY68" s="137"/>
      <c r="LBZ68" s="137"/>
      <c r="LCA68" s="137"/>
      <c r="LCB68" s="137"/>
      <c r="LCC68" s="137"/>
      <c r="LCD68" s="137"/>
      <c r="LCE68" s="137"/>
      <c r="LCF68" s="137"/>
      <c r="LCG68" s="137"/>
      <c r="LCH68" s="137"/>
      <c r="LCI68" s="137"/>
      <c r="LCJ68" s="137"/>
      <c r="LCK68" s="137"/>
      <c r="LCL68" s="137"/>
      <c r="LCM68" s="137"/>
      <c r="LCN68" s="137"/>
      <c r="LCO68" s="137"/>
      <c r="LCP68" s="137"/>
      <c r="LCQ68" s="137"/>
      <c r="LCR68" s="137"/>
      <c r="LCS68" s="137"/>
      <c r="LCT68" s="137"/>
      <c r="LCU68" s="137"/>
      <c r="LCV68" s="137"/>
      <c r="LCW68" s="137"/>
      <c r="LCX68" s="137"/>
      <c r="LCY68" s="137"/>
      <c r="LCZ68" s="137"/>
      <c r="LDA68" s="137"/>
      <c r="LDB68" s="137"/>
      <c r="LDC68" s="137"/>
      <c r="LDD68" s="137"/>
      <c r="LDE68" s="137"/>
      <c r="LDF68" s="137"/>
      <c r="LDG68" s="137"/>
      <c r="LDH68" s="137"/>
      <c r="LDI68" s="137"/>
      <c r="LDJ68" s="137"/>
      <c r="LDK68" s="137"/>
      <c r="LDL68" s="137"/>
      <c r="LDM68" s="137"/>
      <c r="LDN68" s="137"/>
      <c r="LDO68" s="137"/>
      <c r="LDP68" s="137"/>
      <c r="LDQ68" s="137"/>
      <c r="LDR68" s="137"/>
      <c r="LDS68" s="137"/>
      <c r="LDT68" s="137"/>
      <c r="LDU68" s="137"/>
      <c r="LDV68" s="137"/>
      <c r="LDW68" s="137"/>
      <c r="LDX68" s="137"/>
      <c r="LDY68" s="137"/>
      <c r="LDZ68" s="137"/>
      <c r="LEA68" s="137"/>
      <c r="LEB68" s="137"/>
      <c r="LEC68" s="137"/>
      <c r="LED68" s="137"/>
      <c r="LEE68" s="137"/>
      <c r="LEF68" s="137"/>
      <c r="LEG68" s="137"/>
      <c r="LEH68" s="137"/>
      <c r="LEI68" s="137"/>
      <c r="LEJ68" s="137"/>
      <c r="LEK68" s="137"/>
      <c r="LEL68" s="137"/>
      <c r="LEM68" s="137"/>
      <c r="LEN68" s="137"/>
      <c r="LEO68" s="137"/>
      <c r="LEP68" s="137"/>
      <c r="LEQ68" s="137"/>
      <c r="LER68" s="137"/>
      <c r="LES68" s="137"/>
      <c r="LET68" s="137"/>
      <c r="LEU68" s="137"/>
      <c r="LEV68" s="137"/>
      <c r="LEW68" s="137"/>
      <c r="LEX68" s="137"/>
      <c r="LEY68" s="137"/>
      <c r="LEZ68" s="137"/>
      <c r="LFA68" s="137"/>
      <c r="LFB68" s="137"/>
      <c r="LFC68" s="137"/>
      <c r="LFD68" s="137"/>
      <c r="LFE68" s="137"/>
      <c r="LFF68" s="137"/>
      <c r="LFG68" s="137"/>
      <c r="LFH68" s="137"/>
      <c r="LFI68" s="137"/>
      <c r="LFJ68" s="137"/>
      <c r="LFK68" s="137"/>
      <c r="LFL68" s="137"/>
      <c r="LFM68" s="137"/>
      <c r="LFN68" s="137"/>
      <c r="LFO68" s="137"/>
      <c r="LFP68" s="137"/>
      <c r="LFQ68" s="137"/>
      <c r="LFR68" s="137"/>
      <c r="LFS68" s="137"/>
      <c r="LFT68" s="137"/>
      <c r="LFU68" s="137"/>
      <c r="LFV68" s="137"/>
      <c r="LFW68" s="137"/>
      <c r="LFX68" s="137"/>
      <c r="LFY68" s="137"/>
      <c r="LFZ68" s="137"/>
      <c r="LGA68" s="137"/>
      <c r="LGB68" s="137"/>
      <c r="LGC68" s="137"/>
      <c r="LGD68" s="137"/>
      <c r="LGE68" s="137"/>
      <c r="LGF68" s="137"/>
      <c r="LGG68" s="137"/>
      <c r="LGH68" s="137"/>
      <c r="LGI68" s="137"/>
      <c r="LGJ68" s="137"/>
      <c r="LGK68" s="137"/>
      <c r="LGL68" s="137"/>
      <c r="LGM68" s="137"/>
      <c r="LGN68" s="137"/>
      <c r="LGO68" s="137"/>
      <c r="LGP68" s="137"/>
      <c r="LGQ68" s="137"/>
      <c r="LGR68" s="137"/>
      <c r="LGS68" s="137"/>
      <c r="LGT68" s="137"/>
      <c r="LGU68" s="137"/>
      <c r="LGV68" s="137"/>
      <c r="LGW68" s="137"/>
      <c r="LGX68" s="137"/>
      <c r="LGY68" s="137"/>
      <c r="LGZ68" s="137"/>
      <c r="LHA68" s="137"/>
      <c r="LHB68" s="137"/>
      <c r="LHC68" s="137"/>
      <c r="LHD68" s="137"/>
      <c r="LHE68" s="137"/>
      <c r="LHF68" s="137"/>
      <c r="LHG68" s="137"/>
      <c r="LHH68" s="137"/>
      <c r="LHI68" s="137"/>
      <c r="LHJ68" s="137"/>
      <c r="LHK68" s="137"/>
      <c r="LHL68" s="137"/>
      <c r="LHM68" s="137"/>
      <c r="LHN68" s="137"/>
      <c r="LHO68" s="137"/>
      <c r="LHP68" s="137"/>
      <c r="LHQ68" s="137"/>
      <c r="LHR68" s="137"/>
      <c r="LHS68" s="137"/>
      <c r="LHT68" s="137"/>
      <c r="LHU68" s="137"/>
      <c r="LHV68" s="137"/>
      <c r="LHW68" s="137"/>
      <c r="LHX68" s="137"/>
      <c r="LHY68" s="137"/>
      <c r="LHZ68" s="137"/>
      <c r="LIA68" s="137"/>
      <c r="LIB68" s="137"/>
      <c r="LIC68" s="137"/>
      <c r="LID68" s="137"/>
      <c r="LIE68" s="137"/>
      <c r="LIF68" s="137"/>
      <c r="LIG68" s="137"/>
      <c r="LIH68" s="137"/>
      <c r="LII68" s="137"/>
      <c r="LIJ68" s="137"/>
      <c r="LIK68" s="137"/>
      <c r="LIL68" s="137"/>
      <c r="LIM68" s="137"/>
      <c r="LIN68" s="137"/>
      <c r="LIO68" s="137"/>
      <c r="LIP68" s="137"/>
      <c r="LIQ68" s="137"/>
      <c r="LIR68" s="137"/>
      <c r="LIS68" s="137"/>
      <c r="LIT68" s="137"/>
      <c r="LIU68" s="137"/>
      <c r="LIV68" s="137"/>
      <c r="LIW68" s="137"/>
      <c r="LIX68" s="137"/>
      <c r="LIY68" s="137"/>
      <c r="LIZ68" s="137"/>
      <c r="LJA68" s="137"/>
      <c r="LJB68" s="137"/>
      <c r="LJC68" s="137"/>
      <c r="LJD68" s="137"/>
      <c r="LJE68" s="137"/>
      <c r="LJF68" s="137"/>
      <c r="LJG68" s="137"/>
      <c r="LJH68" s="137"/>
      <c r="LJI68" s="137"/>
      <c r="LJJ68" s="137"/>
      <c r="LJK68" s="137"/>
      <c r="LJL68" s="137"/>
      <c r="LJM68" s="137"/>
      <c r="LJN68" s="137"/>
      <c r="LJO68" s="137"/>
      <c r="LJP68" s="137"/>
      <c r="LJQ68" s="137"/>
      <c r="LJR68" s="137"/>
      <c r="LJS68" s="137"/>
      <c r="LJT68" s="137"/>
      <c r="LJU68" s="137"/>
      <c r="LJV68" s="137"/>
      <c r="LJW68" s="137"/>
      <c r="LJX68" s="137"/>
      <c r="LJY68" s="137"/>
      <c r="LJZ68" s="137"/>
      <c r="LKA68" s="137"/>
      <c r="LKB68" s="137"/>
      <c r="LKC68" s="137"/>
      <c r="LKD68" s="137"/>
      <c r="LKE68" s="137"/>
      <c r="LKF68" s="137"/>
      <c r="LKG68" s="137"/>
      <c r="LKH68" s="137"/>
      <c r="LKI68" s="137"/>
      <c r="LKJ68" s="137"/>
      <c r="LKK68" s="137"/>
      <c r="LKL68" s="137"/>
      <c r="LKM68" s="137"/>
      <c r="LKN68" s="137"/>
      <c r="LKO68" s="137"/>
      <c r="LKP68" s="137"/>
      <c r="LKQ68" s="137"/>
      <c r="LKR68" s="137"/>
      <c r="LKS68" s="137"/>
      <c r="LKT68" s="137"/>
      <c r="LKU68" s="137"/>
      <c r="LKV68" s="137"/>
      <c r="LKW68" s="137"/>
      <c r="LKX68" s="137"/>
      <c r="LKY68" s="137"/>
      <c r="LKZ68" s="137"/>
      <c r="LLA68" s="137"/>
      <c r="LLB68" s="137"/>
      <c r="LLC68" s="137"/>
      <c r="LLD68" s="137"/>
      <c r="LLE68" s="137"/>
      <c r="LLF68" s="137"/>
      <c r="LLG68" s="137"/>
      <c r="LLH68" s="137"/>
      <c r="LLI68" s="137"/>
      <c r="LLJ68" s="137"/>
      <c r="LLK68" s="137"/>
      <c r="LLL68" s="137"/>
      <c r="LLM68" s="137"/>
      <c r="LLN68" s="137"/>
      <c r="LLO68" s="137"/>
      <c r="LLP68" s="137"/>
      <c r="LLQ68" s="137"/>
      <c r="LLR68" s="137"/>
      <c r="LLS68" s="137"/>
      <c r="LLT68" s="137"/>
      <c r="LLU68" s="137"/>
      <c r="LLV68" s="137"/>
      <c r="LLW68" s="137"/>
      <c r="LLX68" s="137"/>
      <c r="LLY68" s="137"/>
      <c r="LLZ68" s="137"/>
      <c r="LMA68" s="137"/>
      <c r="LMB68" s="137"/>
      <c r="LMC68" s="137"/>
      <c r="LMD68" s="137"/>
      <c r="LME68" s="137"/>
      <c r="LMF68" s="137"/>
      <c r="LMG68" s="137"/>
      <c r="LMH68" s="137"/>
      <c r="LMI68" s="137"/>
      <c r="LMJ68" s="137"/>
      <c r="LMK68" s="137"/>
      <c r="LML68" s="137"/>
      <c r="LMM68" s="137"/>
      <c r="LMN68" s="137"/>
      <c r="LMO68" s="137"/>
      <c r="LMP68" s="137"/>
      <c r="LMQ68" s="137"/>
      <c r="LMR68" s="137"/>
      <c r="LMS68" s="137"/>
      <c r="LMT68" s="137"/>
      <c r="LMU68" s="137"/>
      <c r="LMV68" s="137"/>
      <c r="LMW68" s="137"/>
      <c r="LMX68" s="137"/>
      <c r="LMY68" s="137"/>
      <c r="LMZ68" s="137"/>
      <c r="LNA68" s="137"/>
      <c r="LNB68" s="137"/>
      <c r="LNC68" s="137"/>
      <c r="LND68" s="137"/>
      <c r="LNE68" s="137"/>
      <c r="LNF68" s="137"/>
      <c r="LNG68" s="137"/>
      <c r="LNH68" s="137"/>
      <c r="LNI68" s="137"/>
      <c r="LNJ68" s="137"/>
      <c r="LNK68" s="137"/>
      <c r="LNL68" s="137"/>
      <c r="LNM68" s="137"/>
      <c r="LNN68" s="137"/>
      <c r="LNO68" s="137"/>
      <c r="LNP68" s="137"/>
      <c r="LNQ68" s="137"/>
      <c r="LNR68" s="137"/>
      <c r="LNS68" s="137"/>
      <c r="LNT68" s="137"/>
      <c r="LNU68" s="137"/>
      <c r="LNV68" s="137"/>
      <c r="LNW68" s="137"/>
      <c r="LNX68" s="137"/>
      <c r="LNY68" s="137"/>
      <c r="LNZ68" s="137"/>
      <c r="LOA68" s="137"/>
      <c r="LOB68" s="137"/>
      <c r="LOC68" s="137"/>
      <c r="LOD68" s="137"/>
      <c r="LOE68" s="137"/>
      <c r="LOF68" s="137"/>
      <c r="LOG68" s="137"/>
      <c r="LOH68" s="137"/>
      <c r="LOI68" s="137"/>
      <c r="LOJ68" s="137"/>
      <c r="LOK68" s="137"/>
      <c r="LOL68" s="137"/>
      <c r="LOM68" s="137"/>
      <c r="LON68" s="137"/>
      <c r="LOO68" s="137"/>
      <c r="LOP68" s="137"/>
      <c r="LOQ68" s="137"/>
      <c r="LOR68" s="137"/>
      <c r="LOS68" s="137"/>
      <c r="LOT68" s="137"/>
      <c r="LOU68" s="137"/>
      <c r="LOV68" s="137"/>
      <c r="LOW68" s="137"/>
      <c r="LOX68" s="137"/>
      <c r="LOY68" s="137"/>
      <c r="LOZ68" s="137"/>
      <c r="LPA68" s="137"/>
      <c r="LPB68" s="137"/>
      <c r="LPC68" s="137"/>
      <c r="LPD68" s="137"/>
      <c r="LPE68" s="137"/>
      <c r="LPF68" s="137"/>
      <c r="LPG68" s="137"/>
      <c r="LPH68" s="137"/>
      <c r="LPI68" s="137"/>
      <c r="LPJ68" s="137"/>
      <c r="LPK68" s="137"/>
      <c r="LPL68" s="137"/>
      <c r="LPM68" s="137"/>
      <c r="LPN68" s="137"/>
      <c r="LPO68" s="137"/>
      <c r="LPP68" s="137"/>
      <c r="LPQ68" s="137"/>
      <c r="LPR68" s="137"/>
      <c r="LPS68" s="137"/>
      <c r="LPT68" s="137"/>
      <c r="LPU68" s="137"/>
      <c r="LPV68" s="137"/>
      <c r="LPW68" s="137"/>
      <c r="LPX68" s="137"/>
      <c r="LPY68" s="137"/>
      <c r="LPZ68" s="137"/>
      <c r="LQA68" s="137"/>
      <c r="LQB68" s="137"/>
      <c r="LQC68" s="137"/>
      <c r="LQD68" s="137"/>
      <c r="LQE68" s="137"/>
      <c r="LQF68" s="137"/>
      <c r="LQG68" s="137"/>
      <c r="LQH68" s="137"/>
      <c r="LQI68" s="137"/>
      <c r="LQJ68" s="137"/>
      <c r="LQK68" s="137"/>
      <c r="LQL68" s="137"/>
      <c r="LQM68" s="137"/>
      <c r="LQN68" s="137"/>
      <c r="LQO68" s="137"/>
      <c r="LQP68" s="137"/>
      <c r="LQQ68" s="137"/>
      <c r="LQR68" s="137"/>
      <c r="LQS68" s="137"/>
      <c r="LQT68" s="137"/>
      <c r="LQU68" s="137"/>
      <c r="LQV68" s="137"/>
      <c r="LQW68" s="137"/>
      <c r="LQX68" s="137"/>
      <c r="LQY68" s="137"/>
      <c r="LQZ68" s="137"/>
      <c r="LRA68" s="137"/>
      <c r="LRB68" s="137"/>
      <c r="LRC68" s="137"/>
      <c r="LRD68" s="137"/>
      <c r="LRE68" s="137"/>
      <c r="LRF68" s="137"/>
      <c r="LRG68" s="137"/>
      <c r="LRH68" s="137"/>
      <c r="LRI68" s="137"/>
      <c r="LRJ68" s="137"/>
      <c r="LRK68" s="137"/>
      <c r="LRL68" s="137"/>
      <c r="LRM68" s="137"/>
      <c r="LRN68" s="137"/>
      <c r="LRO68" s="137"/>
      <c r="LRP68" s="137"/>
      <c r="LRQ68" s="137"/>
      <c r="LRR68" s="137"/>
      <c r="LRS68" s="137"/>
      <c r="LRT68" s="137"/>
      <c r="LRU68" s="137"/>
      <c r="LRV68" s="137"/>
      <c r="LRW68" s="137"/>
      <c r="LRX68" s="137"/>
      <c r="LRY68" s="137"/>
      <c r="LRZ68" s="137"/>
      <c r="LSA68" s="137"/>
      <c r="LSB68" s="137"/>
      <c r="LSC68" s="137"/>
      <c r="LSD68" s="137"/>
      <c r="LSE68" s="137"/>
      <c r="LSF68" s="137"/>
      <c r="LSG68" s="137"/>
      <c r="LSH68" s="137"/>
      <c r="LSI68" s="137"/>
      <c r="LSJ68" s="137"/>
      <c r="LSK68" s="137"/>
      <c r="LSL68" s="137"/>
      <c r="LSM68" s="137"/>
      <c r="LSN68" s="137"/>
      <c r="LSO68" s="137"/>
      <c r="LSP68" s="137"/>
      <c r="LSQ68" s="137"/>
      <c r="LSR68" s="137"/>
      <c r="LSS68" s="137"/>
      <c r="LST68" s="137"/>
      <c r="LSU68" s="137"/>
      <c r="LSV68" s="137"/>
      <c r="LSW68" s="137"/>
      <c r="LSX68" s="137"/>
      <c r="LSY68" s="137"/>
      <c r="LSZ68" s="137"/>
      <c r="LTA68" s="137"/>
      <c r="LTB68" s="137"/>
      <c r="LTC68" s="137"/>
      <c r="LTD68" s="137"/>
      <c r="LTE68" s="137"/>
      <c r="LTF68" s="137"/>
      <c r="LTG68" s="137"/>
      <c r="LTH68" s="137"/>
      <c r="LTI68" s="137"/>
      <c r="LTJ68" s="137"/>
      <c r="LTK68" s="137"/>
      <c r="LTL68" s="137"/>
      <c r="LTM68" s="137"/>
      <c r="LTN68" s="137"/>
      <c r="LTO68" s="137"/>
      <c r="LTP68" s="137"/>
      <c r="LTQ68" s="137"/>
      <c r="LTR68" s="137"/>
      <c r="LTS68" s="137"/>
      <c r="LTT68" s="137"/>
      <c r="LTU68" s="137"/>
      <c r="LTV68" s="137"/>
      <c r="LTW68" s="137"/>
      <c r="LTX68" s="137"/>
      <c r="LTY68" s="137"/>
      <c r="LTZ68" s="137"/>
      <c r="LUA68" s="137"/>
      <c r="LUB68" s="137"/>
      <c r="LUC68" s="137"/>
      <c r="LUD68" s="137"/>
      <c r="LUE68" s="137"/>
      <c r="LUF68" s="137"/>
      <c r="LUG68" s="137"/>
      <c r="LUH68" s="137"/>
      <c r="LUI68" s="137"/>
      <c r="LUJ68" s="137"/>
      <c r="LUK68" s="137"/>
      <c r="LUL68" s="137"/>
      <c r="LUM68" s="137"/>
      <c r="LUN68" s="137"/>
      <c r="LUO68" s="137"/>
      <c r="LUP68" s="137"/>
      <c r="LUQ68" s="137"/>
      <c r="LUR68" s="137"/>
      <c r="LUS68" s="137"/>
      <c r="LUT68" s="137"/>
      <c r="LUU68" s="137"/>
      <c r="LUV68" s="137"/>
      <c r="LUW68" s="137"/>
      <c r="LUX68" s="137"/>
      <c r="LUY68" s="137"/>
      <c r="LUZ68" s="137"/>
      <c r="LVA68" s="137"/>
      <c r="LVB68" s="137"/>
      <c r="LVC68" s="137"/>
      <c r="LVD68" s="137"/>
      <c r="LVE68" s="137"/>
      <c r="LVF68" s="137"/>
      <c r="LVG68" s="137"/>
      <c r="LVH68" s="137"/>
      <c r="LVI68" s="137"/>
      <c r="LVJ68" s="137"/>
      <c r="LVK68" s="137"/>
      <c r="LVL68" s="137"/>
      <c r="LVM68" s="137"/>
      <c r="LVN68" s="137"/>
      <c r="LVO68" s="137"/>
      <c r="LVP68" s="137"/>
      <c r="LVQ68" s="137"/>
      <c r="LVR68" s="137"/>
      <c r="LVS68" s="137"/>
      <c r="LVT68" s="137"/>
      <c r="LVU68" s="137"/>
      <c r="LVV68" s="137"/>
      <c r="LVW68" s="137"/>
      <c r="LVX68" s="137"/>
      <c r="LVY68" s="137"/>
      <c r="LVZ68" s="137"/>
      <c r="LWA68" s="137"/>
      <c r="LWB68" s="137"/>
      <c r="LWC68" s="137"/>
      <c r="LWD68" s="137"/>
      <c r="LWE68" s="137"/>
      <c r="LWF68" s="137"/>
      <c r="LWG68" s="137"/>
      <c r="LWH68" s="137"/>
      <c r="LWI68" s="137"/>
      <c r="LWJ68" s="137"/>
      <c r="LWK68" s="137"/>
      <c r="LWL68" s="137"/>
      <c r="LWM68" s="137"/>
      <c r="LWN68" s="137"/>
      <c r="LWO68" s="137"/>
      <c r="LWP68" s="137"/>
      <c r="LWQ68" s="137"/>
      <c r="LWR68" s="137"/>
      <c r="LWS68" s="137"/>
      <c r="LWT68" s="137"/>
      <c r="LWU68" s="137"/>
      <c r="LWV68" s="137"/>
      <c r="LWW68" s="137"/>
      <c r="LWX68" s="137"/>
      <c r="LWY68" s="137"/>
      <c r="LWZ68" s="137"/>
      <c r="LXA68" s="137"/>
      <c r="LXB68" s="137"/>
      <c r="LXC68" s="137"/>
      <c r="LXD68" s="137"/>
      <c r="LXE68" s="137"/>
      <c r="LXF68" s="137"/>
      <c r="LXG68" s="137"/>
      <c r="LXH68" s="137"/>
      <c r="LXI68" s="137"/>
      <c r="LXJ68" s="137"/>
      <c r="LXK68" s="137"/>
      <c r="LXL68" s="137"/>
      <c r="LXM68" s="137"/>
      <c r="LXN68" s="137"/>
      <c r="LXO68" s="137"/>
      <c r="LXP68" s="137"/>
      <c r="LXQ68" s="137"/>
      <c r="LXR68" s="137"/>
      <c r="LXS68" s="137"/>
      <c r="LXT68" s="137"/>
      <c r="LXU68" s="137"/>
      <c r="LXV68" s="137"/>
      <c r="LXW68" s="137"/>
      <c r="LXX68" s="137"/>
      <c r="LXY68" s="137"/>
      <c r="LXZ68" s="137"/>
      <c r="LYA68" s="137"/>
      <c r="LYB68" s="137"/>
      <c r="LYC68" s="137"/>
      <c r="LYD68" s="137"/>
      <c r="LYE68" s="137"/>
      <c r="LYF68" s="137"/>
      <c r="LYG68" s="137"/>
      <c r="LYH68" s="137"/>
      <c r="LYI68" s="137"/>
      <c r="LYJ68" s="137"/>
      <c r="LYK68" s="137"/>
      <c r="LYL68" s="137"/>
      <c r="LYM68" s="137"/>
      <c r="LYN68" s="137"/>
      <c r="LYO68" s="137"/>
      <c r="LYP68" s="137"/>
      <c r="LYQ68" s="137"/>
      <c r="LYR68" s="137"/>
      <c r="LYS68" s="137"/>
      <c r="LYT68" s="137"/>
      <c r="LYU68" s="137"/>
      <c r="LYV68" s="137"/>
      <c r="LYW68" s="137"/>
      <c r="LYX68" s="137"/>
      <c r="LYY68" s="137"/>
      <c r="LYZ68" s="137"/>
      <c r="LZA68" s="137"/>
      <c r="LZB68" s="137"/>
      <c r="LZC68" s="137"/>
      <c r="LZD68" s="137"/>
      <c r="LZE68" s="137"/>
      <c r="LZF68" s="137"/>
      <c r="LZG68" s="137"/>
      <c r="LZH68" s="137"/>
      <c r="LZI68" s="137"/>
      <c r="LZJ68" s="137"/>
      <c r="LZK68" s="137"/>
      <c r="LZL68" s="137"/>
      <c r="LZM68" s="137"/>
      <c r="LZN68" s="137"/>
      <c r="LZO68" s="137"/>
      <c r="LZP68" s="137"/>
      <c r="LZQ68" s="137"/>
      <c r="LZR68" s="137"/>
      <c r="LZS68" s="137"/>
      <c r="LZT68" s="137"/>
      <c r="LZU68" s="137"/>
      <c r="LZV68" s="137"/>
      <c r="LZW68" s="137"/>
      <c r="LZX68" s="137"/>
      <c r="LZY68" s="137"/>
      <c r="LZZ68" s="137"/>
      <c r="MAA68" s="137"/>
      <c r="MAB68" s="137"/>
      <c r="MAC68" s="137"/>
      <c r="MAD68" s="137"/>
      <c r="MAE68" s="137"/>
      <c r="MAF68" s="137"/>
      <c r="MAG68" s="137"/>
      <c r="MAH68" s="137"/>
      <c r="MAI68" s="137"/>
      <c r="MAJ68" s="137"/>
      <c r="MAK68" s="137"/>
      <c r="MAL68" s="137"/>
      <c r="MAM68" s="137"/>
      <c r="MAN68" s="137"/>
      <c r="MAO68" s="137"/>
      <c r="MAP68" s="137"/>
      <c r="MAQ68" s="137"/>
      <c r="MAR68" s="137"/>
      <c r="MAS68" s="137"/>
      <c r="MAT68" s="137"/>
      <c r="MAU68" s="137"/>
      <c r="MAV68" s="137"/>
      <c r="MAW68" s="137"/>
      <c r="MAX68" s="137"/>
      <c r="MAY68" s="137"/>
      <c r="MAZ68" s="137"/>
      <c r="MBA68" s="137"/>
      <c r="MBB68" s="137"/>
      <c r="MBC68" s="137"/>
      <c r="MBD68" s="137"/>
      <c r="MBE68" s="137"/>
      <c r="MBF68" s="137"/>
      <c r="MBG68" s="137"/>
      <c r="MBH68" s="137"/>
      <c r="MBI68" s="137"/>
      <c r="MBJ68" s="137"/>
      <c r="MBK68" s="137"/>
      <c r="MBL68" s="137"/>
      <c r="MBM68" s="137"/>
      <c r="MBN68" s="137"/>
      <c r="MBO68" s="137"/>
      <c r="MBP68" s="137"/>
      <c r="MBQ68" s="137"/>
      <c r="MBR68" s="137"/>
      <c r="MBS68" s="137"/>
      <c r="MBT68" s="137"/>
      <c r="MBU68" s="137"/>
      <c r="MBV68" s="137"/>
      <c r="MBW68" s="137"/>
      <c r="MBX68" s="137"/>
      <c r="MBY68" s="137"/>
      <c r="MBZ68" s="137"/>
      <c r="MCA68" s="137"/>
      <c r="MCB68" s="137"/>
      <c r="MCC68" s="137"/>
      <c r="MCD68" s="137"/>
      <c r="MCE68" s="137"/>
      <c r="MCF68" s="137"/>
      <c r="MCG68" s="137"/>
      <c r="MCH68" s="137"/>
      <c r="MCI68" s="137"/>
      <c r="MCJ68" s="137"/>
      <c r="MCK68" s="137"/>
      <c r="MCL68" s="137"/>
      <c r="MCM68" s="137"/>
      <c r="MCN68" s="137"/>
      <c r="MCO68" s="137"/>
      <c r="MCP68" s="137"/>
      <c r="MCQ68" s="137"/>
      <c r="MCR68" s="137"/>
      <c r="MCS68" s="137"/>
      <c r="MCT68" s="137"/>
      <c r="MCU68" s="137"/>
      <c r="MCV68" s="137"/>
      <c r="MCW68" s="137"/>
      <c r="MCX68" s="137"/>
      <c r="MCY68" s="137"/>
      <c r="MCZ68" s="137"/>
      <c r="MDA68" s="137"/>
      <c r="MDB68" s="137"/>
      <c r="MDC68" s="137"/>
      <c r="MDD68" s="137"/>
      <c r="MDE68" s="137"/>
      <c r="MDF68" s="137"/>
      <c r="MDG68" s="137"/>
      <c r="MDH68" s="137"/>
      <c r="MDI68" s="137"/>
      <c r="MDJ68" s="137"/>
      <c r="MDK68" s="137"/>
      <c r="MDL68" s="137"/>
      <c r="MDM68" s="137"/>
      <c r="MDN68" s="137"/>
      <c r="MDO68" s="137"/>
      <c r="MDP68" s="137"/>
      <c r="MDQ68" s="137"/>
      <c r="MDR68" s="137"/>
      <c r="MDS68" s="137"/>
      <c r="MDT68" s="137"/>
      <c r="MDU68" s="137"/>
      <c r="MDV68" s="137"/>
      <c r="MDW68" s="137"/>
      <c r="MDX68" s="137"/>
      <c r="MDY68" s="137"/>
      <c r="MDZ68" s="137"/>
      <c r="MEA68" s="137"/>
      <c r="MEB68" s="137"/>
      <c r="MEC68" s="137"/>
      <c r="MED68" s="137"/>
      <c r="MEE68" s="137"/>
      <c r="MEF68" s="137"/>
      <c r="MEG68" s="137"/>
      <c r="MEH68" s="137"/>
      <c r="MEI68" s="137"/>
      <c r="MEJ68" s="137"/>
      <c r="MEK68" s="137"/>
      <c r="MEL68" s="137"/>
      <c r="MEM68" s="137"/>
      <c r="MEN68" s="137"/>
      <c r="MEO68" s="137"/>
      <c r="MEP68" s="137"/>
      <c r="MEQ68" s="137"/>
      <c r="MER68" s="137"/>
      <c r="MES68" s="137"/>
      <c r="MET68" s="137"/>
      <c r="MEU68" s="137"/>
      <c r="MEV68" s="137"/>
      <c r="MEW68" s="137"/>
      <c r="MEX68" s="137"/>
      <c r="MEY68" s="137"/>
      <c r="MEZ68" s="137"/>
      <c r="MFA68" s="137"/>
      <c r="MFB68" s="137"/>
      <c r="MFC68" s="137"/>
      <c r="MFD68" s="137"/>
      <c r="MFE68" s="137"/>
      <c r="MFF68" s="137"/>
      <c r="MFG68" s="137"/>
      <c r="MFH68" s="137"/>
      <c r="MFI68" s="137"/>
      <c r="MFJ68" s="137"/>
      <c r="MFK68" s="137"/>
      <c r="MFL68" s="137"/>
      <c r="MFM68" s="137"/>
      <c r="MFN68" s="137"/>
      <c r="MFO68" s="137"/>
      <c r="MFP68" s="137"/>
      <c r="MFQ68" s="137"/>
      <c r="MFR68" s="137"/>
      <c r="MFS68" s="137"/>
      <c r="MFT68" s="137"/>
      <c r="MFU68" s="137"/>
      <c r="MFV68" s="137"/>
      <c r="MFW68" s="137"/>
      <c r="MFX68" s="137"/>
      <c r="MFY68" s="137"/>
      <c r="MFZ68" s="137"/>
      <c r="MGA68" s="137"/>
      <c r="MGB68" s="137"/>
      <c r="MGC68" s="137"/>
      <c r="MGD68" s="137"/>
      <c r="MGE68" s="137"/>
      <c r="MGF68" s="137"/>
      <c r="MGG68" s="137"/>
      <c r="MGH68" s="137"/>
      <c r="MGI68" s="137"/>
      <c r="MGJ68" s="137"/>
      <c r="MGK68" s="137"/>
      <c r="MGL68" s="137"/>
      <c r="MGM68" s="137"/>
      <c r="MGN68" s="137"/>
      <c r="MGO68" s="137"/>
      <c r="MGP68" s="137"/>
      <c r="MGQ68" s="137"/>
      <c r="MGR68" s="137"/>
      <c r="MGS68" s="137"/>
      <c r="MGT68" s="137"/>
      <c r="MGU68" s="137"/>
      <c r="MGV68" s="137"/>
      <c r="MGW68" s="137"/>
      <c r="MGX68" s="137"/>
      <c r="MGY68" s="137"/>
      <c r="MGZ68" s="137"/>
      <c r="MHA68" s="137"/>
      <c r="MHB68" s="137"/>
      <c r="MHC68" s="137"/>
      <c r="MHD68" s="137"/>
      <c r="MHE68" s="137"/>
      <c r="MHF68" s="137"/>
      <c r="MHG68" s="137"/>
      <c r="MHH68" s="137"/>
      <c r="MHI68" s="137"/>
      <c r="MHJ68" s="137"/>
      <c r="MHK68" s="137"/>
      <c r="MHL68" s="137"/>
      <c r="MHM68" s="137"/>
      <c r="MHN68" s="137"/>
      <c r="MHO68" s="137"/>
      <c r="MHP68" s="137"/>
      <c r="MHQ68" s="137"/>
      <c r="MHR68" s="137"/>
      <c r="MHS68" s="137"/>
      <c r="MHT68" s="137"/>
      <c r="MHU68" s="137"/>
      <c r="MHV68" s="137"/>
      <c r="MHW68" s="137"/>
      <c r="MHX68" s="137"/>
      <c r="MHY68" s="137"/>
      <c r="MHZ68" s="137"/>
      <c r="MIA68" s="137"/>
      <c r="MIB68" s="137"/>
      <c r="MIC68" s="137"/>
      <c r="MID68" s="137"/>
      <c r="MIE68" s="137"/>
      <c r="MIF68" s="137"/>
      <c r="MIG68" s="137"/>
      <c r="MIH68" s="137"/>
      <c r="MII68" s="137"/>
      <c r="MIJ68" s="137"/>
      <c r="MIK68" s="137"/>
      <c r="MIL68" s="137"/>
      <c r="MIM68" s="137"/>
      <c r="MIN68" s="137"/>
      <c r="MIO68" s="137"/>
      <c r="MIP68" s="137"/>
      <c r="MIQ68" s="137"/>
      <c r="MIR68" s="137"/>
      <c r="MIS68" s="137"/>
      <c r="MIT68" s="137"/>
      <c r="MIU68" s="137"/>
      <c r="MIV68" s="137"/>
      <c r="MIW68" s="137"/>
      <c r="MIX68" s="137"/>
      <c r="MIY68" s="137"/>
      <c r="MIZ68" s="137"/>
      <c r="MJA68" s="137"/>
      <c r="MJB68" s="137"/>
      <c r="MJC68" s="137"/>
      <c r="MJD68" s="137"/>
      <c r="MJE68" s="137"/>
      <c r="MJF68" s="137"/>
      <c r="MJG68" s="137"/>
      <c r="MJH68" s="137"/>
      <c r="MJI68" s="137"/>
      <c r="MJJ68" s="137"/>
      <c r="MJK68" s="137"/>
      <c r="MJL68" s="137"/>
      <c r="MJM68" s="137"/>
      <c r="MJN68" s="137"/>
      <c r="MJO68" s="137"/>
      <c r="MJP68" s="137"/>
      <c r="MJQ68" s="137"/>
      <c r="MJR68" s="137"/>
      <c r="MJS68" s="137"/>
      <c r="MJT68" s="137"/>
      <c r="MJU68" s="137"/>
      <c r="MJV68" s="137"/>
      <c r="MJW68" s="137"/>
      <c r="MJX68" s="137"/>
      <c r="MJY68" s="137"/>
      <c r="MJZ68" s="137"/>
      <c r="MKA68" s="137"/>
      <c r="MKB68" s="137"/>
      <c r="MKC68" s="137"/>
      <c r="MKD68" s="137"/>
      <c r="MKE68" s="137"/>
      <c r="MKF68" s="137"/>
      <c r="MKG68" s="137"/>
      <c r="MKH68" s="137"/>
      <c r="MKI68" s="137"/>
      <c r="MKJ68" s="137"/>
      <c r="MKK68" s="137"/>
      <c r="MKL68" s="137"/>
      <c r="MKM68" s="137"/>
      <c r="MKN68" s="137"/>
      <c r="MKO68" s="137"/>
      <c r="MKP68" s="137"/>
      <c r="MKQ68" s="137"/>
      <c r="MKR68" s="137"/>
      <c r="MKS68" s="137"/>
      <c r="MKT68" s="137"/>
      <c r="MKU68" s="137"/>
      <c r="MKV68" s="137"/>
      <c r="MKW68" s="137"/>
      <c r="MKX68" s="137"/>
      <c r="MKY68" s="137"/>
      <c r="MKZ68" s="137"/>
      <c r="MLA68" s="137"/>
      <c r="MLB68" s="137"/>
      <c r="MLC68" s="137"/>
      <c r="MLD68" s="137"/>
      <c r="MLE68" s="137"/>
      <c r="MLF68" s="137"/>
      <c r="MLG68" s="137"/>
      <c r="MLH68" s="137"/>
      <c r="MLI68" s="137"/>
      <c r="MLJ68" s="137"/>
      <c r="MLK68" s="137"/>
      <c r="MLL68" s="137"/>
      <c r="MLM68" s="137"/>
      <c r="MLN68" s="137"/>
      <c r="MLO68" s="137"/>
      <c r="MLP68" s="137"/>
      <c r="MLQ68" s="137"/>
      <c r="MLR68" s="137"/>
      <c r="MLS68" s="137"/>
      <c r="MLT68" s="137"/>
      <c r="MLU68" s="137"/>
      <c r="MLV68" s="137"/>
      <c r="MLW68" s="137"/>
      <c r="MLX68" s="137"/>
      <c r="MLY68" s="137"/>
      <c r="MLZ68" s="137"/>
      <c r="MMA68" s="137"/>
      <c r="MMB68" s="137"/>
      <c r="MMC68" s="137"/>
      <c r="MMD68" s="137"/>
      <c r="MME68" s="137"/>
      <c r="MMF68" s="137"/>
      <c r="MMG68" s="137"/>
      <c r="MMH68" s="137"/>
      <c r="MMI68" s="137"/>
      <c r="MMJ68" s="137"/>
      <c r="MMK68" s="137"/>
      <c r="MML68" s="137"/>
      <c r="MMM68" s="137"/>
      <c r="MMN68" s="137"/>
      <c r="MMO68" s="137"/>
      <c r="MMP68" s="137"/>
      <c r="MMQ68" s="137"/>
      <c r="MMR68" s="137"/>
      <c r="MMS68" s="137"/>
      <c r="MMT68" s="137"/>
      <c r="MMU68" s="137"/>
      <c r="MMV68" s="137"/>
      <c r="MMW68" s="137"/>
      <c r="MMX68" s="137"/>
      <c r="MMY68" s="137"/>
      <c r="MMZ68" s="137"/>
      <c r="MNA68" s="137"/>
      <c r="MNB68" s="137"/>
      <c r="MNC68" s="137"/>
      <c r="MND68" s="137"/>
      <c r="MNE68" s="137"/>
      <c r="MNF68" s="137"/>
      <c r="MNG68" s="137"/>
      <c r="MNH68" s="137"/>
      <c r="MNI68" s="137"/>
      <c r="MNJ68" s="137"/>
      <c r="MNK68" s="137"/>
      <c r="MNL68" s="137"/>
      <c r="MNM68" s="137"/>
      <c r="MNN68" s="137"/>
      <c r="MNO68" s="137"/>
      <c r="MNP68" s="137"/>
      <c r="MNQ68" s="137"/>
      <c r="MNR68" s="137"/>
      <c r="MNS68" s="137"/>
      <c r="MNT68" s="137"/>
      <c r="MNU68" s="137"/>
      <c r="MNV68" s="137"/>
      <c r="MNW68" s="137"/>
      <c r="MNX68" s="137"/>
      <c r="MNY68" s="137"/>
      <c r="MNZ68" s="137"/>
      <c r="MOA68" s="137"/>
      <c r="MOB68" s="137"/>
      <c r="MOC68" s="137"/>
      <c r="MOD68" s="137"/>
      <c r="MOE68" s="137"/>
      <c r="MOF68" s="137"/>
      <c r="MOG68" s="137"/>
      <c r="MOH68" s="137"/>
      <c r="MOI68" s="137"/>
      <c r="MOJ68" s="137"/>
      <c r="MOK68" s="137"/>
      <c r="MOL68" s="137"/>
      <c r="MOM68" s="137"/>
      <c r="MON68" s="137"/>
      <c r="MOO68" s="137"/>
      <c r="MOP68" s="137"/>
      <c r="MOQ68" s="137"/>
      <c r="MOR68" s="137"/>
      <c r="MOS68" s="137"/>
      <c r="MOT68" s="137"/>
      <c r="MOU68" s="137"/>
      <c r="MOV68" s="137"/>
      <c r="MOW68" s="137"/>
      <c r="MOX68" s="137"/>
      <c r="MOY68" s="137"/>
      <c r="MOZ68" s="137"/>
      <c r="MPA68" s="137"/>
      <c r="MPB68" s="137"/>
      <c r="MPC68" s="137"/>
      <c r="MPD68" s="137"/>
      <c r="MPE68" s="137"/>
      <c r="MPF68" s="137"/>
      <c r="MPG68" s="137"/>
      <c r="MPH68" s="137"/>
      <c r="MPI68" s="137"/>
      <c r="MPJ68" s="137"/>
      <c r="MPK68" s="137"/>
      <c r="MPL68" s="137"/>
      <c r="MPM68" s="137"/>
      <c r="MPN68" s="137"/>
      <c r="MPO68" s="137"/>
      <c r="MPP68" s="137"/>
      <c r="MPQ68" s="137"/>
      <c r="MPR68" s="137"/>
      <c r="MPS68" s="137"/>
      <c r="MPT68" s="137"/>
      <c r="MPU68" s="137"/>
      <c r="MPV68" s="137"/>
      <c r="MPW68" s="137"/>
      <c r="MPX68" s="137"/>
      <c r="MPY68" s="137"/>
      <c r="MPZ68" s="137"/>
      <c r="MQA68" s="137"/>
      <c r="MQB68" s="137"/>
      <c r="MQC68" s="137"/>
      <c r="MQD68" s="137"/>
      <c r="MQE68" s="137"/>
      <c r="MQF68" s="137"/>
      <c r="MQG68" s="137"/>
      <c r="MQH68" s="137"/>
      <c r="MQI68" s="137"/>
      <c r="MQJ68" s="137"/>
      <c r="MQK68" s="137"/>
      <c r="MQL68" s="137"/>
      <c r="MQM68" s="137"/>
      <c r="MQN68" s="137"/>
      <c r="MQO68" s="137"/>
      <c r="MQP68" s="137"/>
      <c r="MQQ68" s="137"/>
      <c r="MQR68" s="137"/>
      <c r="MQS68" s="137"/>
      <c r="MQT68" s="137"/>
      <c r="MQU68" s="137"/>
      <c r="MQV68" s="137"/>
      <c r="MQW68" s="137"/>
      <c r="MQX68" s="137"/>
      <c r="MQY68" s="137"/>
      <c r="MQZ68" s="137"/>
      <c r="MRA68" s="137"/>
      <c r="MRB68" s="137"/>
      <c r="MRC68" s="137"/>
      <c r="MRD68" s="137"/>
      <c r="MRE68" s="137"/>
      <c r="MRF68" s="137"/>
      <c r="MRG68" s="137"/>
      <c r="MRH68" s="137"/>
      <c r="MRI68" s="137"/>
      <c r="MRJ68" s="137"/>
      <c r="MRK68" s="137"/>
      <c r="MRL68" s="137"/>
      <c r="MRM68" s="137"/>
      <c r="MRN68" s="137"/>
      <c r="MRO68" s="137"/>
      <c r="MRP68" s="137"/>
      <c r="MRQ68" s="137"/>
      <c r="MRR68" s="137"/>
      <c r="MRS68" s="137"/>
      <c r="MRT68" s="137"/>
      <c r="MRU68" s="137"/>
      <c r="MRV68" s="137"/>
      <c r="MRW68" s="137"/>
      <c r="MRX68" s="137"/>
      <c r="MRY68" s="137"/>
      <c r="MRZ68" s="137"/>
      <c r="MSA68" s="137"/>
      <c r="MSB68" s="137"/>
      <c r="MSC68" s="137"/>
      <c r="MSD68" s="137"/>
      <c r="MSE68" s="137"/>
      <c r="MSF68" s="137"/>
      <c r="MSG68" s="137"/>
      <c r="MSH68" s="137"/>
      <c r="MSI68" s="137"/>
      <c r="MSJ68" s="137"/>
      <c r="MSK68" s="137"/>
      <c r="MSL68" s="137"/>
      <c r="MSM68" s="137"/>
      <c r="MSN68" s="137"/>
      <c r="MSO68" s="137"/>
      <c r="MSP68" s="137"/>
      <c r="MSQ68" s="137"/>
      <c r="MSR68" s="137"/>
      <c r="MSS68" s="137"/>
      <c r="MST68" s="137"/>
      <c r="MSU68" s="137"/>
      <c r="MSV68" s="137"/>
      <c r="MSW68" s="137"/>
      <c r="MSX68" s="137"/>
      <c r="MSY68" s="137"/>
      <c r="MSZ68" s="137"/>
      <c r="MTA68" s="137"/>
      <c r="MTB68" s="137"/>
      <c r="MTC68" s="137"/>
      <c r="MTD68" s="137"/>
      <c r="MTE68" s="137"/>
      <c r="MTF68" s="137"/>
      <c r="MTG68" s="137"/>
      <c r="MTH68" s="137"/>
      <c r="MTI68" s="137"/>
      <c r="MTJ68" s="137"/>
      <c r="MTK68" s="137"/>
      <c r="MTL68" s="137"/>
      <c r="MTM68" s="137"/>
      <c r="MTN68" s="137"/>
      <c r="MTO68" s="137"/>
      <c r="MTP68" s="137"/>
      <c r="MTQ68" s="137"/>
      <c r="MTR68" s="137"/>
      <c r="MTS68" s="137"/>
      <c r="MTT68" s="137"/>
      <c r="MTU68" s="137"/>
      <c r="MTV68" s="137"/>
      <c r="MTW68" s="137"/>
      <c r="MTX68" s="137"/>
      <c r="MTY68" s="137"/>
      <c r="MTZ68" s="137"/>
      <c r="MUA68" s="137"/>
      <c r="MUB68" s="137"/>
      <c r="MUC68" s="137"/>
      <c r="MUD68" s="137"/>
      <c r="MUE68" s="137"/>
      <c r="MUF68" s="137"/>
      <c r="MUG68" s="137"/>
      <c r="MUH68" s="137"/>
      <c r="MUI68" s="137"/>
      <c r="MUJ68" s="137"/>
      <c r="MUK68" s="137"/>
      <c r="MUL68" s="137"/>
      <c r="MUM68" s="137"/>
      <c r="MUN68" s="137"/>
      <c r="MUO68" s="137"/>
      <c r="MUP68" s="137"/>
      <c r="MUQ68" s="137"/>
      <c r="MUR68" s="137"/>
      <c r="MUS68" s="137"/>
      <c r="MUT68" s="137"/>
      <c r="MUU68" s="137"/>
      <c r="MUV68" s="137"/>
      <c r="MUW68" s="137"/>
      <c r="MUX68" s="137"/>
      <c r="MUY68" s="137"/>
      <c r="MUZ68" s="137"/>
      <c r="MVA68" s="137"/>
      <c r="MVB68" s="137"/>
      <c r="MVC68" s="137"/>
      <c r="MVD68" s="137"/>
      <c r="MVE68" s="137"/>
      <c r="MVF68" s="137"/>
      <c r="MVG68" s="137"/>
      <c r="MVH68" s="137"/>
      <c r="MVI68" s="137"/>
      <c r="MVJ68" s="137"/>
      <c r="MVK68" s="137"/>
      <c r="MVL68" s="137"/>
      <c r="MVM68" s="137"/>
      <c r="MVN68" s="137"/>
      <c r="MVO68" s="137"/>
      <c r="MVP68" s="137"/>
      <c r="MVQ68" s="137"/>
      <c r="MVR68" s="137"/>
      <c r="MVS68" s="137"/>
      <c r="MVT68" s="137"/>
      <c r="MVU68" s="137"/>
      <c r="MVV68" s="137"/>
      <c r="MVW68" s="137"/>
      <c r="MVX68" s="137"/>
      <c r="MVY68" s="137"/>
      <c r="MVZ68" s="137"/>
      <c r="MWA68" s="137"/>
      <c r="MWB68" s="137"/>
      <c r="MWC68" s="137"/>
      <c r="MWD68" s="137"/>
      <c r="MWE68" s="137"/>
      <c r="MWF68" s="137"/>
      <c r="MWG68" s="137"/>
      <c r="MWH68" s="137"/>
      <c r="MWI68" s="137"/>
      <c r="MWJ68" s="137"/>
      <c r="MWK68" s="137"/>
      <c r="MWL68" s="137"/>
      <c r="MWM68" s="137"/>
      <c r="MWN68" s="137"/>
      <c r="MWO68" s="137"/>
      <c r="MWP68" s="137"/>
      <c r="MWQ68" s="137"/>
      <c r="MWR68" s="137"/>
      <c r="MWS68" s="137"/>
      <c r="MWT68" s="137"/>
      <c r="MWU68" s="137"/>
      <c r="MWV68" s="137"/>
      <c r="MWW68" s="137"/>
      <c r="MWX68" s="137"/>
      <c r="MWY68" s="137"/>
      <c r="MWZ68" s="137"/>
      <c r="MXA68" s="137"/>
      <c r="MXB68" s="137"/>
      <c r="MXC68" s="137"/>
      <c r="MXD68" s="137"/>
      <c r="MXE68" s="137"/>
      <c r="MXF68" s="137"/>
      <c r="MXG68" s="137"/>
      <c r="MXH68" s="137"/>
      <c r="MXI68" s="137"/>
      <c r="MXJ68" s="137"/>
      <c r="MXK68" s="137"/>
      <c r="MXL68" s="137"/>
      <c r="MXM68" s="137"/>
      <c r="MXN68" s="137"/>
      <c r="MXO68" s="137"/>
      <c r="MXP68" s="137"/>
      <c r="MXQ68" s="137"/>
      <c r="MXR68" s="137"/>
      <c r="MXS68" s="137"/>
      <c r="MXT68" s="137"/>
      <c r="MXU68" s="137"/>
      <c r="MXV68" s="137"/>
      <c r="MXW68" s="137"/>
      <c r="MXX68" s="137"/>
      <c r="MXY68" s="137"/>
      <c r="MXZ68" s="137"/>
      <c r="MYA68" s="137"/>
      <c r="MYB68" s="137"/>
      <c r="MYC68" s="137"/>
      <c r="MYD68" s="137"/>
      <c r="MYE68" s="137"/>
      <c r="MYF68" s="137"/>
      <c r="MYG68" s="137"/>
      <c r="MYH68" s="137"/>
      <c r="MYI68" s="137"/>
      <c r="MYJ68" s="137"/>
      <c r="MYK68" s="137"/>
      <c r="MYL68" s="137"/>
      <c r="MYM68" s="137"/>
      <c r="MYN68" s="137"/>
      <c r="MYO68" s="137"/>
      <c r="MYP68" s="137"/>
      <c r="MYQ68" s="137"/>
      <c r="MYR68" s="137"/>
      <c r="MYS68" s="137"/>
      <c r="MYT68" s="137"/>
      <c r="MYU68" s="137"/>
      <c r="MYV68" s="137"/>
      <c r="MYW68" s="137"/>
      <c r="MYX68" s="137"/>
      <c r="MYY68" s="137"/>
      <c r="MYZ68" s="137"/>
      <c r="MZA68" s="137"/>
      <c r="MZB68" s="137"/>
      <c r="MZC68" s="137"/>
      <c r="MZD68" s="137"/>
      <c r="MZE68" s="137"/>
      <c r="MZF68" s="137"/>
      <c r="MZG68" s="137"/>
      <c r="MZH68" s="137"/>
      <c r="MZI68" s="137"/>
      <c r="MZJ68" s="137"/>
      <c r="MZK68" s="137"/>
      <c r="MZL68" s="137"/>
      <c r="MZM68" s="137"/>
      <c r="MZN68" s="137"/>
      <c r="MZO68" s="137"/>
      <c r="MZP68" s="137"/>
      <c r="MZQ68" s="137"/>
      <c r="MZR68" s="137"/>
      <c r="MZS68" s="137"/>
      <c r="MZT68" s="137"/>
      <c r="MZU68" s="137"/>
      <c r="MZV68" s="137"/>
      <c r="MZW68" s="137"/>
      <c r="MZX68" s="137"/>
      <c r="MZY68" s="137"/>
      <c r="MZZ68" s="137"/>
      <c r="NAA68" s="137"/>
      <c r="NAB68" s="137"/>
      <c r="NAC68" s="137"/>
      <c r="NAD68" s="137"/>
      <c r="NAE68" s="137"/>
      <c r="NAF68" s="137"/>
      <c r="NAG68" s="137"/>
      <c r="NAH68" s="137"/>
      <c r="NAI68" s="137"/>
      <c r="NAJ68" s="137"/>
      <c r="NAK68" s="137"/>
      <c r="NAL68" s="137"/>
      <c r="NAM68" s="137"/>
      <c r="NAN68" s="137"/>
      <c r="NAO68" s="137"/>
      <c r="NAP68" s="137"/>
      <c r="NAQ68" s="137"/>
      <c r="NAR68" s="137"/>
      <c r="NAS68" s="137"/>
      <c r="NAT68" s="137"/>
      <c r="NAU68" s="137"/>
      <c r="NAV68" s="137"/>
      <c r="NAW68" s="137"/>
      <c r="NAX68" s="137"/>
      <c r="NAY68" s="137"/>
      <c r="NAZ68" s="137"/>
      <c r="NBA68" s="137"/>
      <c r="NBB68" s="137"/>
      <c r="NBC68" s="137"/>
      <c r="NBD68" s="137"/>
      <c r="NBE68" s="137"/>
      <c r="NBF68" s="137"/>
      <c r="NBG68" s="137"/>
      <c r="NBH68" s="137"/>
      <c r="NBI68" s="137"/>
      <c r="NBJ68" s="137"/>
      <c r="NBK68" s="137"/>
      <c r="NBL68" s="137"/>
      <c r="NBM68" s="137"/>
      <c r="NBN68" s="137"/>
      <c r="NBO68" s="137"/>
      <c r="NBP68" s="137"/>
      <c r="NBQ68" s="137"/>
      <c r="NBR68" s="137"/>
      <c r="NBS68" s="137"/>
      <c r="NBT68" s="137"/>
      <c r="NBU68" s="137"/>
      <c r="NBV68" s="137"/>
      <c r="NBW68" s="137"/>
      <c r="NBX68" s="137"/>
      <c r="NBY68" s="137"/>
      <c r="NBZ68" s="137"/>
      <c r="NCA68" s="137"/>
      <c r="NCB68" s="137"/>
      <c r="NCC68" s="137"/>
      <c r="NCD68" s="137"/>
      <c r="NCE68" s="137"/>
      <c r="NCF68" s="137"/>
      <c r="NCG68" s="137"/>
      <c r="NCH68" s="137"/>
      <c r="NCI68" s="137"/>
      <c r="NCJ68" s="137"/>
      <c r="NCK68" s="137"/>
      <c r="NCL68" s="137"/>
      <c r="NCM68" s="137"/>
      <c r="NCN68" s="137"/>
      <c r="NCO68" s="137"/>
      <c r="NCP68" s="137"/>
      <c r="NCQ68" s="137"/>
      <c r="NCR68" s="137"/>
      <c r="NCS68" s="137"/>
      <c r="NCT68" s="137"/>
      <c r="NCU68" s="137"/>
      <c r="NCV68" s="137"/>
      <c r="NCW68" s="137"/>
      <c r="NCX68" s="137"/>
      <c r="NCY68" s="137"/>
      <c r="NCZ68" s="137"/>
      <c r="NDA68" s="137"/>
      <c r="NDB68" s="137"/>
      <c r="NDC68" s="137"/>
      <c r="NDD68" s="137"/>
      <c r="NDE68" s="137"/>
      <c r="NDF68" s="137"/>
      <c r="NDG68" s="137"/>
      <c r="NDH68" s="137"/>
      <c r="NDI68" s="137"/>
      <c r="NDJ68" s="137"/>
      <c r="NDK68" s="137"/>
      <c r="NDL68" s="137"/>
      <c r="NDM68" s="137"/>
      <c r="NDN68" s="137"/>
      <c r="NDO68" s="137"/>
      <c r="NDP68" s="137"/>
      <c r="NDQ68" s="137"/>
      <c r="NDR68" s="137"/>
      <c r="NDS68" s="137"/>
      <c r="NDT68" s="137"/>
      <c r="NDU68" s="137"/>
      <c r="NDV68" s="137"/>
      <c r="NDW68" s="137"/>
      <c r="NDX68" s="137"/>
      <c r="NDY68" s="137"/>
      <c r="NDZ68" s="137"/>
      <c r="NEA68" s="137"/>
      <c r="NEB68" s="137"/>
      <c r="NEC68" s="137"/>
      <c r="NED68" s="137"/>
      <c r="NEE68" s="137"/>
      <c r="NEF68" s="137"/>
      <c r="NEG68" s="137"/>
      <c r="NEH68" s="137"/>
      <c r="NEI68" s="137"/>
      <c r="NEJ68" s="137"/>
      <c r="NEK68" s="137"/>
      <c r="NEL68" s="137"/>
      <c r="NEM68" s="137"/>
      <c r="NEN68" s="137"/>
      <c r="NEO68" s="137"/>
      <c r="NEP68" s="137"/>
      <c r="NEQ68" s="137"/>
      <c r="NER68" s="137"/>
      <c r="NES68" s="137"/>
      <c r="NET68" s="137"/>
      <c r="NEU68" s="137"/>
      <c r="NEV68" s="137"/>
      <c r="NEW68" s="137"/>
      <c r="NEX68" s="137"/>
      <c r="NEY68" s="137"/>
      <c r="NEZ68" s="137"/>
      <c r="NFA68" s="137"/>
      <c r="NFB68" s="137"/>
      <c r="NFC68" s="137"/>
      <c r="NFD68" s="137"/>
      <c r="NFE68" s="137"/>
      <c r="NFF68" s="137"/>
      <c r="NFG68" s="137"/>
      <c r="NFH68" s="137"/>
      <c r="NFI68" s="137"/>
      <c r="NFJ68" s="137"/>
      <c r="NFK68" s="137"/>
      <c r="NFL68" s="137"/>
      <c r="NFM68" s="137"/>
      <c r="NFN68" s="137"/>
      <c r="NFO68" s="137"/>
      <c r="NFP68" s="137"/>
      <c r="NFQ68" s="137"/>
      <c r="NFR68" s="137"/>
      <c r="NFS68" s="137"/>
      <c r="NFT68" s="137"/>
      <c r="NFU68" s="137"/>
      <c r="NFV68" s="137"/>
      <c r="NFW68" s="137"/>
      <c r="NFX68" s="137"/>
      <c r="NFY68" s="137"/>
      <c r="NFZ68" s="137"/>
      <c r="NGA68" s="137"/>
      <c r="NGB68" s="137"/>
      <c r="NGC68" s="137"/>
      <c r="NGD68" s="137"/>
      <c r="NGE68" s="137"/>
      <c r="NGF68" s="137"/>
      <c r="NGG68" s="137"/>
      <c r="NGH68" s="137"/>
      <c r="NGI68" s="137"/>
      <c r="NGJ68" s="137"/>
      <c r="NGK68" s="137"/>
      <c r="NGL68" s="137"/>
      <c r="NGM68" s="137"/>
      <c r="NGN68" s="137"/>
      <c r="NGO68" s="137"/>
      <c r="NGP68" s="137"/>
      <c r="NGQ68" s="137"/>
      <c r="NGR68" s="137"/>
      <c r="NGS68" s="137"/>
      <c r="NGT68" s="137"/>
      <c r="NGU68" s="137"/>
      <c r="NGV68" s="137"/>
      <c r="NGW68" s="137"/>
      <c r="NGX68" s="137"/>
      <c r="NGY68" s="137"/>
      <c r="NGZ68" s="137"/>
      <c r="NHA68" s="137"/>
      <c r="NHB68" s="137"/>
      <c r="NHC68" s="137"/>
      <c r="NHD68" s="137"/>
      <c r="NHE68" s="137"/>
      <c r="NHF68" s="137"/>
      <c r="NHG68" s="137"/>
      <c r="NHH68" s="137"/>
      <c r="NHI68" s="137"/>
      <c r="NHJ68" s="137"/>
      <c r="NHK68" s="137"/>
      <c r="NHL68" s="137"/>
      <c r="NHM68" s="137"/>
      <c r="NHN68" s="137"/>
      <c r="NHO68" s="137"/>
      <c r="NHP68" s="137"/>
      <c r="NHQ68" s="137"/>
      <c r="NHR68" s="137"/>
      <c r="NHS68" s="137"/>
      <c r="NHT68" s="137"/>
      <c r="NHU68" s="137"/>
      <c r="NHV68" s="137"/>
      <c r="NHW68" s="137"/>
      <c r="NHX68" s="137"/>
      <c r="NHY68" s="137"/>
      <c r="NHZ68" s="137"/>
      <c r="NIA68" s="137"/>
      <c r="NIB68" s="137"/>
      <c r="NIC68" s="137"/>
      <c r="NID68" s="137"/>
      <c r="NIE68" s="137"/>
      <c r="NIF68" s="137"/>
      <c r="NIG68" s="137"/>
      <c r="NIH68" s="137"/>
      <c r="NII68" s="137"/>
      <c r="NIJ68" s="137"/>
      <c r="NIK68" s="137"/>
      <c r="NIL68" s="137"/>
      <c r="NIM68" s="137"/>
      <c r="NIN68" s="137"/>
      <c r="NIO68" s="137"/>
      <c r="NIP68" s="137"/>
      <c r="NIQ68" s="137"/>
      <c r="NIR68" s="137"/>
      <c r="NIS68" s="137"/>
      <c r="NIT68" s="137"/>
      <c r="NIU68" s="137"/>
      <c r="NIV68" s="137"/>
      <c r="NIW68" s="137"/>
      <c r="NIX68" s="137"/>
      <c r="NIY68" s="137"/>
      <c r="NIZ68" s="137"/>
      <c r="NJA68" s="137"/>
      <c r="NJB68" s="137"/>
      <c r="NJC68" s="137"/>
      <c r="NJD68" s="137"/>
      <c r="NJE68" s="137"/>
      <c r="NJF68" s="137"/>
      <c r="NJG68" s="137"/>
      <c r="NJH68" s="137"/>
      <c r="NJI68" s="137"/>
      <c r="NJJ68" s="137"/>
      <c r="NJK68" s="137"/>
      <c r="NJL68" s="137"/>
      <c r="NJM68" s="137"/>
      <c r="NJN68" s="137"/>
      <c r="NJO68" s="137"/>
      <c r="NJP68" s="137"/>
      <c r="NJQ68" s="137"/>
      <c r="NJR68" s="137"/>
      <c r="NJS68" s="137"/>
      <c r="NJT68" s="137"/>
      <c r="NJU68" s="137"/>
      <c r="NJV68" s="137"/>
      <c r="NJW68" s="137"/>
      <c r="NJX68" s="137"/>
      <c r="NJY68" s="137"/>
      <c r="NJZ68" s="137"/>
      <c r="NKA68" s="137"/>
      <c r="NKB68" s="137"/>
      <c r="NKC68" s="137"/>
      <c r="NKD68" s="137"/>
      <c r="NKE68" s="137"/>
      <c r="NKF68" s="137"/>
      <c r="NKG68" s="137"/>
      <c r="NKH68" s="137"/>
      <c r="NKI68" s="137"/>
      <c r="NKJ68" s="137"/>
      <c r="NKK68" s="137"/>
      <c r="NKL68" s="137"/>
      <c r="NKM68" s="137"/>
      <c r="NKN68" s="137"/>
      <c r="NKO68" s="137"/>
      <c r="NKP68" s="137"/>
      <c r="NKQ68" s="137"/>
      <c r="NKR68" s="137"/>
      <c r="NKS68" s="137"/>
      <c r="NKT68" s="137"/>
      <c r="NKU68" s="137"/>
      <c r="NKV68" s="137"/>
      <c r="NKW68" s="137"/>
      <c r="NKX68" s="137"/>
      <c r="NKY68" s="137"/>
      <c r="NKZ68" s="137"/>
      <c r="NLA68" s="137"/>
      <c r="NLB68" s="137"/>
      <c r="NLC68" s="137"/>
      <c r="NLD68" s="137"/>
      <c r="NLE68" s="137"/>
      <c r="NLF68" s="137"/>
      <c r="NLG68" s="137"/>
      <c r="NLH68" s="137"/>
      <c r="NLI68" s="137"/>
      <c r="NLJ68" s="137"/>
      <c r="NLK68" s="137"/>
      <c r="NLL68" s="137"/>
      <c r="NLM68" s="137"/>
      <c r="NLN68" s="137"/>
      <c r="NLO68" s="137"/>
      <c r="NLP68" s="137"/>
      <c r="NLQ68" s="137"/>
      <c r="NLR68" s="137"/>
      <c r="NLS68" s="137"/>
      <c r="NLT68" s="137"/>
      <c r="NLU68" s="137"/>
      <c r="NLV68" s="137"/>
      <c r="NLW68" s="137"/>
      <c r="NLX68" s="137"/>
      <c r="NLY68" s="137"/>
      <c r="NLZ68" s="137"/>
      <c r="NMA68" s="137"/>
      <c r="NMB68" s="137"/>
      <c r="NMC68" s="137"/>
      <c r="NMD68" s="137"/>
      <c r="NME68" s="137"/>
      <c r="NMF68" s="137"/>
      <c r="NMG68" s="137"/>
      <c r="NMH68" s="137"/>
      <c r="NMI68" s="137"/>
      <c r="NMJ68" s="137"/>
      <c r="NMK68" s="137"/>
      <c r="NML68" s="137"/>
      <c r="NMM68" s="137"/>
      <c r="NMN68" s="137"/>
      <c r="NMO68" s="137"/>
      <c r="NMP68" s="137"/>
      <c r="NMQ68" s="137"/>
      <c r="NMR68" s="137"/>
      <c r="NMS68" s="137"/>
      <c r="NMT68" s="137"/>
      <c r="NMU68" s="137"/>
      <c r="NMV68" s="137"/>
      <c r="NMW68" s="137"/>
      <c r="NMX68" s="137"/>
      <c r="NMY68" s="137"/>
      <c r="NMZ68" s="137"/>
      <c r="NNA68" s="137"/>
      <c r="NNB68" s="137"/>
      <c r="NNC68" s="137"/>
      <c r="NND68" s="137"/>
      <c r="NNE68" s="137"/>
      <c r="NNF68" s="137"/>
      <c r="NNG68" s="137"/>
      <c r="NNH68" s="137"/>
      <c r="NNI68" s="137"/>
      <c r="NNJ68" s="137"/>
      <c r="NNK68" s="137"/>
      <c r="NNL68" s="137"/>
      <c r="NNM68" s="137"/>
      <c r="NNN68" s="137"/>
      <c r="NNO68" s="137"/>
      <c r="NNP68" s="137"/>
      <c r="NNQ68" s="137"/>
      <c r="NNR68" s="137"/>
      <c r="NNS68" s="137"/>
      <c r="NNT68" s="137"/>
      <c r="NNU68" s="137"/>
      <c r="NNV68" s="137"/>
      <c r="NNW68" s="137"/>
      <c r="NNX68" s="137"/>
      <c r="NNY68" s="137"/>
      <c r="NNZ68" s="137"/>
      <c r="NOA68" s="137"/>
      <c r="NOB68" s="137"/>
      <c r="NOC68" s="137"/>
      <c r="NOD68" s="137"/>
      <c r="NOE68" s="137"/>
      <c r="NOF68" s="137"/>
      <c r="NOG68" s="137"/>
      <c r="NOH68" s="137"/>
      <c r="NOI68" s="137"/>
      <c r="NOJ68" s="137"/>
      <c r="NOK68" s="137"/>
      <c r="NOL68" s="137"/>
      <c r="NOM68" s="137"/>
      <c r="NON68" s="137"/>
      <c r="NOO68" s="137"/>
      <c r="NOP68" s="137"/>
      <c r="NOQ68" s="137"/>
      <c r="NOR68" s="137"/>
      <c r="NOS68" s="137"/>
      <c r="NOT68" s="137"/>
      <c r="NOU68" s="137"/>
      <c r="NOV68" s="137"/>
      <c r="NOW68" s="137"/>
      <c r="NOX68" s="137"/>
      <c r="NOY68" s="137"/>
      <c r="NOZ68" s="137"/>
      <c r="NPA68" s="137"/>
      <c r="NPB68" s="137"/>
      <c r="NPC68" s="137"/>
      <c r="NPD68" s="137"/>
      <c r="NPE68" s="137"/>
      <c r="NPF68" s="137"/>
      <c r="NPG68" s="137"/>
      <c r="NPH68" s="137"/>
      <c r="NPI68" s="137"/>
      <c r="NPJ68" s="137"/>
      <c r="NPK68" s="137"/>
      <c r="NPL68" s="137"/>
      <c r="NPM68" s="137"/>
      <c r="NPN68" s="137"/>
      <c r="NPO68" s="137"/>
      <c r="NPP68" s="137"/>
      <c r="NPQ68" s="137"/>
      <c r="NPR68" s="137"/>
      <c r="NPS68" s="137"/>
      <c r="NPT68" s="137"/>
      <c r="NPU68" s="137"/>
      <c r="NPV68" s="137"/>
      <c r="NPW68" s="137"/>
      <c r="NPX68" s="137"/>
      <c r="NPY68" s="137"/>
      <c r="NPZ68" s="137"/>
      <c r="NQA68" s="137"/>
      <c r="NQB68" s="137"/>
      <c r="NQC68" s="137"/>
      <c r="NQD68" s="137"/>
      <c r="NQE68" s="137"/>
      <c r="NQF68" s="137"/>
      <c r="NQG68" s="137"/>
      <c r="NQH68" s="137"/>
      <c r="NQI68" s="137"/>
      <c r="NQJ68" s="137"/>
      <c r="NQK68" s="137"/>
      <c r="NQL68" s="137"/>
      <c r="NQM68" s="137"/>
      <c r="NQN68" s="137"/>
      <c r="NQO68" s="137"/>
      <c r="NQP68" s="137"/>
      <c r="NQQ68" s="137"/>
      <c r="NQR68" s="137"/>
      <c r="NQS68" s="137"/>
      <c r="NQT68" s="137"/>
      <c r="NQU68" s="137"/>
      <c r="NQV68" s="137"/>
      <c r="NQW68" s="137"/>
      <c r="NQX68" s="137"/>
      <c r="NQY68" s="137"/>
      <c r="NQZ68" s="137"/>
      <c r="NRA68" s="137"/>
      <c r="NRB68" s="137"/>
      <c r="NRC68" s="137"/>
      <c r="NRD68" s="137"/>
      <c r="NRE68" s="137"/>
      <c r="NRF68" s="137"/>
      <c r="NRG68" s="137"/>
      <c r="NRH68" s="137"/>
      <c r="NRI68" s="137"/>
      <c r="NRJ68" s="137"/>
      <c r="NRK68" s="137"/>
      <c r="NRL68" s="137"/>
      <c r="NRM68" s="137"/>
      <c r="NRN68" s="137"/>
      <c r="NRO68" s="137"/>
      <c r="NRP68" s="137"/>
      <c r="NRQ68" s="137"/>
      <c r="NRR68" s="137"/>
      <c r="NRS68" s="137"/>
      <c r="NRT68" s="137"/>
      <c r="NRU68" s="137"/>
      <c r="NRV68" s="137"/>
      <c r="NRW68" s="137"/>
      <c r="NRX68" s="137"/>
      <c r="NRY68" s="137"/>
      <c r="NRZ68" s="137"/>
      <c r="NSA68" s="137"/>
      <c r="NSB68" s="137"/>
      <c r="NSC68" s="137"/>
      <c r="NSD68" s="137"/>
      <c r="NSE68" s="137"/>
      <c r="NSF68" s="137"/>
      <c r="NSG68" s="137"/>
      <c r="NSH68" s="137"/>
      <c r="NSI68" s="137"/>
      <c r="NSJ68" s="137"/>
      <c r="NSK68" s="137"/>
      <c r="NSL68" s="137"/>
      <c r="NSM68" s="137"/>
      <c r="NSN68" s="137"/>
      <c r="NSO68" s="137"/>
      <c r="NSP68" s="137"/>
      <c r="NSQ68" s="137"/>
      <c r="NSR68" s="137"/>
      <c r="NSS68" s="137"/>
      <c r="NST68" s="137"/>
      <c r="NSU68" s="137"/>
      <c r="NSV68" s="137"/>
      <c r="NSW68" s="137"/>
      <c r="NSX68" s="137"/>
      <c r="NSY68" s="137"/>
      <c r="NSZ68" s="137"/>
      <c r="NTA68" s="137"/>
      <c r="NTB68" s="137"/>
      <c r="NTC68" s="137"/>
      <c r="NTD68" s="137"/>
      <c r="NTE68" s="137"/>
      <c r="NTF68" s="137"/>
      <c r="NTG68" s="137"/>
      <c r="NTH68" s="137"/>
      <c r="NTI68" s="137"/>
      <c r="NTJ68" s="137"/>
      <c r="NTK68" s="137"/>
      <c r="NTL68" s="137"/>
      <c r="NTM68" s="137"/>
      <c r="NTN68" s="137"/>
      <c r="NTO68" s="137"/>
      <c r="NTP68" s="137"/>
      <c r="NTQ68" s="137"/>
      <c r="NTR68" s="137"/>
      <c r="NTS68" s="137"/>
      <c r="NTT68" s="137"/>
      <c r="NTU68" s="137"/>
      <c r="NTV68" s="137"/>
      <c r="NTW68" s="137"/>
      <c r="NTX68" s="137"/>
      <c r="NTY68" s="137"/>
      <c r="NTZ68" s="137"/>
      <c r="NUA68" s="137"/>
      <c r="NUB68" s="137"/>
      <c r="NUC68" s="137"/>
      <c r="NUD68" s="137"/>
      <c r="NUE68" s="137"/>
      <c r="NUF68" s="137"/>
      <c r="NUG68" s="137"/>
      <c r="NUH68" s="137"/>
      <c r="NUI68" s="137"/>
      <c r="NUJ68" s="137"/>
      <c r="NUK68" s="137"/>
      <c r="NUL68" s="137"/>
      <c r="NUM68" s="137"/>
      <c r="NUN68" s="137"/>
      <c r="NUO68" s="137"/>
      <c r="NUP68" s="137"/>
      <c r="NUQ68" s="137"/>
      <c r="NUR68" s="137"/>
      <c r="NUS68" s="137"/>
      <c r="NUT68" s="137"/>
      <c r="NUU68" s="137"/>
      <c r="NUV68" s="137"/>
      <c r="NUW68" s="137"/>
      <c r="NUX68" s="137"/>
      <c r="NUY68" s="137"/>
      <c r="NUZ68" s="137"/>
      <c r="NVA68" s="137"/>
      <c r="NVB68" s="137"/>
      <c r="NVC68" s="137"/>
      <c r="NVD68" s="137"/>
      <c r="NVE68" s="137"/>
      <c r="NVF68" s="137"/>
      <c r="NVG68" s="137"/>
      <c r="NVH68" s="137"/>
      <c r="NVI68" s="137"/>
      <c r="NVJ68" s="137"/>
      <c r="NVK68" s="137"/>
      <c r="NVL68" s="137"/>
      <c r="NVM68" s="137"/>
      <c r="NVN68" s="137"/>
      <c r="NVO68" s="137"/>
      <c r="NVP68" s="137"/>
      <c r="NVQ68" s="137"/>
      <c r="NVR68" s="137"/>
      <c r="NVS68" s="137"/>
      <c r="NVT68" s="137"/>
      <c r="NVU68" s="137"/>
      <c r="NVV68" s="137"/>
      <c r="NVW68" s="137"/>
      <c r="NVX68" s="137"/>
      <c r="NVY68" s="137"/>
      <c r="NVZ68" s="137"/>
      <c r="NWA68" s="137"/>
      <c r="NWB68" s="137"/>
      <c r="NWC68" s="137"/>
      <c r="NWD68" s="137"/>
      <c r="NWE68" s="137"/>
      <c r="NWF68" s="137"/>
      <c r="NWG68" s="137"/>
      <c r="NWH68" s="137"/>
      <c r="NWI68" s="137"/>
      <c r="NWJ68" s="137"/>
      <c r="NWK68" s="137"/>
      <c r="NWL68" s="137"/>
      <c r="NWM68" s="137"/>
      <c r="NWN68" s="137"/>
      <c r="NWO68" s="137"/>
      <c r="NWP68" s="137"/>
      <c r="NWQ68" s="137"/>
      <c r="NWR68" s="137"/>
      <c r="NWS68" s="137"/>
      <c r="NWT68" s="137"/>
      <c r="NWU68" s="137"/>
      <c r="NWV68" s="137"/>
      <c r="NWW68" s="137"/>
      <c r="NWX68" s="137"/>
      <c r="NWY68" s="137"/>
      <c r="NWZ68" s="137"/>
      <c r="NXA68" s="137"/>
      <c r="NXB68" s="137"/>
      <c r="NXC68" s="137"/>
      <c r="NXD68" s="137"/>
      <c r="NXE68" s="137"/>
      <c r="NXF68" s="137"/>
      <c r="NXG68" s="137"/>
      <c r="NXH68" s="137"/>
      <c r="NXI68" s="137"/>
      <c r="NXJ68" s="137"/>
      <c r="NXK68" s="137"/>
      <c r="NXL68" s="137"/>
      <c r="NXM68" s="137"/>
      <c r="NXN68" s="137"/>
      <c r="NXO68" s="137"/>
      <c r="NXP68" s="137"/>
      <c r="NXQ68" s="137"/>
      <c r="NXR68" s="137"/>
      <c r="NXS68" s="137"/>
      <c r="NXT68" s="137"/>
      <c r="NXU68" s="137"/>
      <c r="NXV68" s="137"/>
      <c r="NXW68" s="137"/>
      <c r="NXX68" s="137"/>
      <c r="NXY68" s="137"/>
      <c r="NXZ68" s="137"/>
      <c r="NYA68" s="137"/>
      <c r="NYB68" s="137"/>
      <c r="NYC68" s="137"/>
      <c r="NYD68" s="137"/>
      <c r="NYE68" s="137"/>
      <c r="NYF68" s="137"/>
      <c r="NYG68" s="137"/>
      <c r="NYH68" s="137"/>
      <c r="NYI68" s="137"/>
      <c r="NYJ68" s="137"/>
      <c r="NYK68" s="137"/>
      <c r="NYL68" s="137"/>
      <c r="NYM68" s="137"/>
      <c r="NYN68" s="137"/>
      <c r="NYO68" s="137"/>
      <c r="NYP68" s="137"/>
      <c r="NYQ68" s="137"/>
      <c r="NYR68" s="137"/>
      <c r="NYS68" s="137"/>
      <c r="NYT68" s="137"/>
      <c r="NYU68" s="137"/>
      <c r="NYV68" s="137"/>
      <c r="NYW68" s="137"/>
      <c r="NYX68" s="137"/>
      <c r="NYY68" s="137"/>
      <c r="NYZ68" s="137"/>
      <c r="NZA68" s="137"/>
      <c r="NZB68" s="137"/>
      <c r="NZC68" s="137"/>
      <c r="NZD68" s="137"/>
      <c r="NZE68" s="137"/>
      <c r="NZF68" s="137"/>
      <c r="NZG68" s="137"/>
      <c r="NZH68" s="137"/>
      <c r="NZI68" s="137"/>
      <c r="NZJ68" s="137"/>
      <c r="NZK68" s="137"/>
      <c r="NZL68" s="137"/>
      <c r="NZM68" s="137"/>
      <c r="NZN68" s="137"/>
      <c r="NZO68" s="137"/>
      <c r="NZP68" s="137"/>
      <c r="NZQ68" s="137"/>
      <c r="NZR68" s="137"/>
      <c r="NZS68" s="137"/>
      <c r="NZT68" s="137"/>
      <c r="NZU68" s="137"/>
      <c r="NZV68" s="137"/>
      <c r="NZW68" s="137"/>
      <c r="NZX68" s="137"/>
      <c r="NZY68" s="137"/>
      <c r="NZZ68" s="137"/>
      <c r="OAA68" s="137"/>
      <c r="OAB68" s="137"/>
      <c r="OAC68" s="137"/>
      <c r="OAD68" s="137"/>
      <c r="OAE68" s="137"/>
      <c r="OAF68" s="137"/>
      <c r="OAG68" s="137"/>
      <c r="OAH68" s="137"/>
      <c r="OAI68" s="137"/>
      <c r="OAJ68" s="137"/>
      <c r="OAK68" s="137"/>
      <c r="OAL68" s="137"/>
      <c r="OAM68" s="137"/>
      <c r="OAN68" s="137"/>
      <c r="OAO68" s="137"/>
      <c r="OAP68" s="137"/>
      <c r="OAQ68" s="137"/>
      <c r="OAR68" s="137"/>
      <c r="OAS68" s="137"/>
      <c r="OAT68" s="137"/>
      <c r="OAU68" s="137"/>
      <c r="OAV68" s="137"/>
      <c r="OAW68" s="137"/>
      <c r="OAX68" s="137"/>
      <c r="OAY68" s="137"/>
      <c r="OAZ68" s="137"/>
      <c r="OBA68" s="137"/>
      <c r="OBB68" s="137"/>
      <c r="OBC68" s="137"/>
      <c r="OBD68" s="137"/>
      <c r="OBE68" s="137"/>
      <c r="OBF68" s="137"/>
      <c r="OBG68" s="137"/>
      <c r="OBH68" s="137"/>
      <c r="OBI68" s="137"/>
      <c r="OBJ68" s="137"/>
      <c r="OBK68" s="137"/>
      <c r="OBL68" s="137"/>
      <c r="OBM68" s="137"/>
      <c r="OBN68" s="137"/>
      <c r="OBO68" s="137"/>
      <c r="OBP68" s="137"/>
      <c r="OBQ68" s="137"/>
      <c r="OBR68" s="137"/>
      <c r="OBS68" s="137"/>
      <c r="OBT68" s="137"/>
      <c r="OBU68" s="137"/>
      <c r="OBV68" s="137"/>
      <c r="OBW68" s="137"/>
      <c r="OBX68" s="137"/>
      <c r="OBY68" s="137"/>
      <c r="OBZ68" s="137"/>
      <c r="OCA68" s="137"/>
      <c r="OCB68" s="137"/>
      <c r="OCC68" s="137"/>
      <c r="OCD68" s="137"/>
      <c r="OCE68" s="137"/>
      <c r="OCF68" s="137"/>
      <c r="OCG68" s="137"/>
      <c r="OCH68" s="137"/>
      <c r="OCI68" s="137"/>
      <c r="OCJ68" s="137"/>
      <c r="OCK68" s="137"/>
      <c r="OCL68" s="137"/>
      <c r="OCM68" s="137"/>
      <c r="OCN68" s="137"/>
      <c r="OCO68" s="137"/>
      <c r="OCP68" s="137"/>
      <c r="OCQ68" s="137"/>
      <c r="OCR68" s="137"/>
      <c r="OCS68" s="137"/>
      <c r="OCT68" s="137"/>
      <c r="OCU68" s="137"/>
      <c r="OCV68" s="137"/>
      <c r="OCW68" s="137"/>
      <c r="OCX68" s="137"/>
      <c r="OCY68" s="137"/>
      <c r="OCZ68" s="137"/>
      <c r="ODA68" s="137"/>
      <c r="ODB68" s="137"/>
      <c r="ODC68" s="137"/>
      <c r="ODD68" s="137"/>
      <c r="ODE68" s="137"/>
      <c r="ODF68" s="137"/>
      <c r="ODG68" s="137"/>
      <c r="ODH68" s="137"/>
      <c r="ODI68" s="137"/>
      <c r="ODJ68" s="137"/>
      <c r="ODK68" s="137"/>
      <c r="ODL68" s="137"/>
      <c r="ODM68" s="137"/>
      <c r="ODN68" s="137"/>
      <c r="ODO68" s="137"/>
      <c r="ODP68" s="137"/>
      <c r="ODQ68" s="137"/>
      <c r="ODR68" s="137"/>
      <c r="ODS68" s="137"/>
      <c r="ODT68" s="137"/>
      <c r="ODU68" s="137"/>
      <c r="ODV68" s="137"/>
      <c r="ODW68" s="137"/>
      <c r="ODX68" s="137"/>
      <c r="ODY68" s="137"/>
      <c r="ODZ68" s="137"/>
      <c r="OEA68" s="137"/>
      <c r="OEB68" s="137"/>
      <c r="OEC68" s="137"/>
      <c r="OED68" s="137"/>
      <c r="OEE68" s="137"/>
      <c r="OEF68" s="137"/>
      <c r="OEG68" s="137"/>
      <c r="OEH68" s="137"/>
      <c r="OEI68" s="137"/>
      <c r="OEJ68" s="137"/>
      <c r="OEK68" s="137"/>
      <c r="OEL68" s="137"/>
      <c r="OEM68" s="137"/>
      <c r="OEN68" s="137"/>
      <c r="OEO68" s="137"/>
      <c r="OEP68" s="137"/>
      <c r="OEQ68" s="137"/>
      <c r="OER68" s="137"/>
      <c r="OES68" s="137"/>
      <c r="OET68" s="137"/>
      <c r="OEU68" s="137"/>
      <c r="OEV68" s="137"/>
      <c r="OEW68" s="137"/>
      <c r="OEX68" s="137"/>
      <c r="OEY68" s="137"/>
      <c r="OEZ68" s="137"/>
      <c r="OFA68" s="137"/>
      <c r="OFB68" s="137"/>
      <c r="OFC68" s="137"/>
      <c r="OFD68" s="137"/>
      <c r="OFE68" s="137"/>
      <c r="OFF68" s="137"/>
      <c r="OFG68" s="137"/>
      <c r="OFH68" s="137"/>
      <c r="OFI68" s="137"/>
      <c r="OFJ68" s="137"/>
      <c r="OFK68" s="137"/>
      <c r="OFL68" s="137"/>
      <c r="OFM68" s="137"/>
      <c r="OFN68" s="137"/>
      <c r="OFO68" s="137"/>
      <c r="OFP68" s="137"/>
      <c r="OFQ68" s="137"/>
      <c r="OFR68" s="137"/>
      <c r="OFS68" s="137"/>
      <c r="OFT68" s="137"/>
      <c r="OFU68" s="137"/>
      <c r="OFV68" s="137"/>
      <c r="OFW68" s="137"/>
      <c r="OFX68" s="137"/>
      <c r="OFY68" s="137"/>
      <c r="OFZ68" s="137"/>
      <c r="OGA68" s="137"/>
      <c r="OGB68" s="137"/>
      <c r="OGC68" s="137"/>
      <c r="OGD68" s="137"/>
      <c r="OGE68" s="137"/>
      <c r="OGF68" s="137"/>
      <c r="OGG68" s="137"/>
      <c r="OGH68" s="137"/>
      <c r="OGI68" s="137"/>
      <c r="OGJ68" s="137"/>
      <c r="OGK68" s="137"/>
      <c r="OGL68" s="137"/>
      <c r="OGM68" s="137"/>
      <c r="OGN68" s="137"/>
      <c r="OGO68" s="137"/>
      <c r="OGP68" s="137"/>
      <c r="OGQ68" s="137"/>
      <c r="OGR68" s="137"/>
      <c r="OGS68" s="137"/>
      <c r="OGT68" s="137"/>
      <c r="OGU68" s="137"/>
      <c r="OGV68" s="137"/>
      <c r="OGW68" s="137"/>
      <c r="OGX68" s="137"/>
      <c r="OGY68" s="137"/>
      <c r="OGZ68" s="137"/>
      <c r="OHA68" s="137"/>
      <c r="OHB68" s="137"/>
      <c r="OHC68" s="137"/>
      <c r="OHD68" s="137"/>
      <c r="OHE68" s="137"/>
      <c r="OHF68" s="137"/>
      <c r="OHG68" s="137"/>
      <c r="OHH68" s="137"/>
      <c r="OHI68" s="137"/>
      <c r="OHJ68" s="137"/>
      <c r="OHK68" s="137"/>
      <c r="OHL68" s="137"/>
      <c r="OHM68" s="137"/>
      <c r="OHN68" s="137"/>
      <c r="OHO68" s="137"/>
      <c r="OHP68" s="137"/>
      <c r="OHQ68" s="137"/>
      <c r="OHR68" s="137"/>
      <c r="OHS68" s="137"/>
      <c r="OHT68" s="137"/>
      <c r="OHU68" s="137"/>
      <c r="OHV68" s="137"/>
      <c r="OHW68" s="137"/>
      <c r="OHX68" s="137"/>
      <c r="OHY68" s="137"/>
      <c r="OHZ68" s="137"/>
      <c r="OIA68" s="137"/>
      <c r="OIB68" s="137"/>
      <c r="OIC68" s="137"/>
      <c r="OID68" s="137"/>
      <c r="OIE68" s="137"/>
      <c r="OIF68" s="137"/>
      <c r="OIG68" s="137"/>
      <c r="OIH68" s="137"/>
      <c r="OII68" s="137"/>
      <c r="OIJ68" s="137"/>
      <c r="OIK68" s="137"/>
      <c r="OIL68" s="137"/>
      <c r="OIM68" s="137"/>
      <c r="OIN68" s="137"/>
      <c r="OIO68" s="137"/>
      <c r="OIP68" s="137"/>
      <c r="OIQ68" s="137"/>
      <c r="OIR68" s="137"/>
      <c r="OIS68" s="137"/>
      <c r="OIT68" s="137"/>
      <c r="OIU68" s="137"/>
      <c r="OIV68" s="137"/>
      <c r="OIW68" s="137"/>
      <c r="OIX68" s="137"/>
      <c r="OIY68" s="137"/>
      <c r="OIZ68" s="137"/>
      <c r="OJA68" s="137"/>
      <c r="OJB68" s="137"/>
      <c r="OJC68" s="137"/>
      <c r="OJD68" s="137"/>
      <c r="OJE68" s="137"/>
      <c r="OJF68" s="137"/>
      <c r="OJG68" s="137"/>
      <c r="OJH68" s="137"/>
      <c r="OJI68" s="137"/>
      <c r="OJJ68" s="137"/>
      <c r="OJK68" s="137"/>
      <c r="OJL68" s="137"/>
      <c r="OJM68" s="137"/>
      <c r="OJN68" s="137"/>
      <c r="OJO68" s="137"/>
      <c r="OJP68" s="137"/>
      <c r="OJQ68" s="137"/>
      <c r="OJR68" s="137"/>
      <c r="OJS68" s="137"/>
      <c r="OJT68" s="137"/>
      <c r="OJU68" s="137"/>
      <c r="OJV68" s="137"/>
      <c r="OJW68" s="137"/>
      <c r="OJX68" s="137"/>
      <c r="OJY68" s="137"/>
      <c r="OJZ68" s="137"/>
      <c r="OKA68" s="137"/>
      <c r="OKB68" s="137"/>
      <c r="OKC68" s="137"/>
      <c r="OKD68" s="137"/>
      <c r="OKE68" s="137"/>
      <c r="OKF68" s="137"/>
      <c r="OKG68" s="137"/>
      <c r="OKH68" s="137"/>
      <c r="OKI68" s="137"/>
      <c r="OKJ68" s="137"/>
      <c r="OKK68" s="137"/>
      <c r="OKL68" s="137"/>
      <c r="OKM68" s="137"/>
      <c r="OKN68" s="137"/>
      <c r="OKO68" s="137"/>
      <c r="OKP68" s="137"/>
      <c r="OKQ68" s="137"/>
      <c r="OKR68" s="137"/>
      <c r="OKS68" s="137"/>
      <c r="OKT68" s="137"/>
      <c r="OKU68" s="137"/>
      <c r="OKV68" s="137"/>
      <c r="OKW68" s="137"/>
      <c r="OKX68" s="137"/>
      <c r="OKY68" s="137"/>
      <c r="OKZ68" s="137"/>
      <c r="OLA68" s="137"/>
      <c r="OLB68" s="137"/>
      <c r="OLC68" s="137"/>
      <c r="OLD68" s="137"/>
      <c r="OLE68" s="137"/>
      <c r="OLF68" s="137"/>
      <c r="OLG68" s="137"/>
      <c r="OLH68" s="137"/>
      <c r="OLI68" s="137"/>
      <c r="OLJ68" s="137"/>
      <c r="OLK68" s="137"/>
      <c r="OLL68" s="137"/>
      <c r="OLM68" s="137"/>
      <c r="OLN68" s="137"/>
      <c r="OLO68" s="137"/>
      <c r="OLP68" s="137"/>
      <c r="OLQ68" s="137"/>
      <c r="OLR68" s="137"/>
      <c r="OLS68" s="137"/>
      <c r="OLT68" s="137"/>
      <c r="OLU68" s="137"/>
      <c r="OLV68" s="137"/>
      <c r="OLW68" s="137"/>
      <c r="OLX68" s="137"/>
      <c r="OLY68" s="137"/>
      <c r="OLZ68" s="137"/>
      <c r="OMA68" s="137"/>
      <c r="OMB68" s="137"/>
      <c r="OMC68" s="137"/>
      <c r="OMD68" s="137"/>
      <c r="OME68" s="137"/>
      <c r="OMF68" s="137"/>
      <c r="OMG68" s="137"/>
      <c r="OMH68" s="137"/>
      <c r="OMI68" s="137"/>
      <c r="OMJ68" s="137"/>
      <c r="OMK68" s="137"/>
      <c r="OML68" s="137"/>
      <c r="OMM68" s="137"/>
      <c r="OMN68" s="137"/>
      <c r="OMO68" s="137"/>
      <c r="OMP68" s="137"/>
      <c r="OMQ68" s="137"/>
      <c r="OMR68" s="137"/>
      <c r="OMS68" s="137"/>
      <c r="OMT68" s="137"/>
      <c r="OMU68" s="137"/>
      <c r="OMV68" s="137"/>
      <c r="OMW68" s="137"/>
      <c r="OMX68" s="137"/>
      <c r="OMY68" s="137"/>
      <c r="OMZ68" s="137"/>
      <c r="ONA68" s="137"/>
      <c r="ONB68" s="137"/>
      <c r="ONC68" s="137"/>
      <c r="OND68" s="137"/>
      <c r="ONE68" s="137"/>
      <c r="ONF68" s="137"/>
      <c r="ONG68" s="137"/>
      <c r="ONH68" s="137"/>
      <c r="ONI68" s="137"/>
      <c r="ONJ68" s="137"/>
      <c r="ONK68" s="137"/>
      <c r="ONL68" s="137"/>
      <c r="ONM68" s="137"/>
      <c r="ONN68" s="137"/>
      <c r="ONO68" s="137"/>
      <c r="ONP68" s="137"/>
      <c r="ONQ68" s="137"/>
      <c r="ONR68" s="137"/>
      <c r="ONS68" s="137"/>
      <c r="ONT68" s="137"/>
      <c r="ONU68" s="137"/>
      <c r="ONV68" s="137"/>
      <c r="ONW68" s="137"/>
      <c r="ONX68" s="137"/>
      <c r="ONY68" s="137"/>
      <c r="ONZ68" s="137"/>
      <c r="OOA68" s="137"/>
      <c r="OOB68" s="137"/>
      <c r="OOC68" s="137"/>
      <c r="OOD68" s="137"/>
      <c r="OOE68" s="137"/>
      <c r="OOF68" s="137"/>
      <c r="OOG68" s="137"/>
      <c r="OOH68" s="137"/>
      <c r="OOI68" s="137"/>
      <c r="OOJ68" s="137"/>
      <c r="OOK68" s="137"/>
      <c r="OOL68" s="137"/>
      <c r="OOM68" s="137"/>
      <c r="OON68" s="137"/>
      <c r="OOO68" s="137"/>
      <c r="OOP68" s="137"/>
      <c r="OOQ68" s="137"/>
      <c r="OOR68" s="137"/>
      <c r="OOS68" s="137"/>
      <c r="OOT68" s="137"/>
      <c r="OOU68" s="137"/>
      <c r="OOV68" s="137"/>
      <c r="OOW68" s="137"/>
      <c r="OOX68" s="137"/>
      <c r="OOY68" s="137"/>
      <c r="OOZ68" s="137"/>
      <c r="OPA68" s="137"/>
      <c r="OPB68" s="137"/>
      <c r="OPC68" s="137"/>
      <c r="OPD68" s="137"/>
      <c r="OPE68" s="137"/>
      <c r="OPF68" s="137"/>
      <c r="OPG68" s="137"/>
      <c r="OPH68" s="137"/>
      <c r="OPI68" s="137"/>
      <c r="OPJ68" s="137"/>
      <c r="OPK68" s="137"/>
      <c r="OPL68" s="137"/>
      <c r="OPM68" s="137"/>
      <c r="OPN68" s="137"/>
      <c r="OPO68" s="137"/>
      <c r="OPP68" s="137"/>
      <c r="OPQ68" s="137"/>
      <c r="OPR68" s="137"/>
      <c r="OPS68" s="137"/>
      <c r="OPT68" s="137"/>
      <c r="OPU68" s="137"/>
      <c r="OPV68" s="137"/>
      <c r="OPW68" s="137"/>
      <c r="OPX68" s="137"/>
      <c r="OPY68" s="137"/>
      <c r="OPZ68" s="137"/>
      <c r="OQA68" s="137"/>
      <c r="OQB68" s="137"/>
      <c r="OQC68" s="137"/>
      <c r="OQD68" s="137"/>
      <c r="OQE68" s="137"/>
      <c r="OQF68" s="137"/>
      <c r="OQG68" s="137"/>
      <c r="OQH68" s="137"/>
      <c r="OQI68" s="137"/>
      <c r="OQJ68" s="137"/>
      <c r="OQK68" s="137"/>
      <c r="OQL68" s="137"/>
      <c r="OQM68" s="137"/>
      <c r="OQN68" s="137"/>
      <c r="OQO68" s="137"/>
      <c r="OQP68" s="137"/>
      <c r="OQQ68" s="137"/>
      <c r="OQR68" s="137"/>
      <c r="OQS68" s="137"/>
      <c r="OQT68" s="137"/>
      <c r="OQU68" s="137"/>
      <c r="OQV68" s="137"/>
      <c r="OQW68" s="137"/>
      <c r="OQX68" s="137"/>
      <c r="OQY68" s="137"/>
      <c r="OQZ68" s="137"/>
      <c r="ORA68" s="137"/>
      <c r="ORB68" s="137"/>
      <c r="ORC68" s="137"/>
      <c r="ORD68" s="137"/>
      <c r="ORE68" s="137"/>
      <c r="ORF68" s="137"/>
      <c r="ORG68" s="137"/>
      <c r="ORH68" s="137"/>
      <c r="ORI68" s="137"/>
      <c r="ORJ68" s="137"/>
      <c r="ORK68" s="137"/>
      <c r="ORL68" s="137"/>
      <c r="ORM68" s="137"/>
      <c r="ORN68" s="137"/>
      <c r="ORO68" s="137"/>
      <c r="ORP68" s="137"/>
      <c r="ORQ68" s="137"/>
      <c r="ORR68" s="137"/>
      <c r="ORS68" s="137"/>
      <c r="ORT68" s="137"/>
      <c r="ORU68" s="137"/>
      <c r="ORV68" s="137"/>
      <c r="ORW68" s="137"/>
      <c r="ORX68" s="137"/>
      <c r="ORY68" s="137"/>
      <c r="ORZ68" s="137"/>
      <c r="OSA68" s="137"/>
      <c r="OSB68" s="137"/>
      <c r="OSC68" s="137"/>
      <c r="OSD68" s="137"/>
      <c r="OSE68" s="137"/>
      <c r="OSF68" s="137"/>
      <c r="OSG68" s="137"/>
      <c r="OSH68" s="137"/>
      <c r="OSI68" s="137"/>
      <c r="OSJ68" s="137"/>
      <c r="OSK68" s="137"/>
      <c r="OSL68" s="137"/>
      <c r="OSM68" s="137"/>
      <c r="OSN68" s="137"/>
      <c r="OSO68" s="137"/>
      <c r="OSP68" s="137"/>
      <c r="OSQ68" s="137"/>
      <c r="OSR68" s="137"/>
      <c r="OSS68" s="137"/>
      <c r="OST68" s="137"/>
      <c r="OSU68" s="137"/>
      <c r="OSV68" s="137"/>
      <c r="OSW68" s="137"/>
      <c r="OSX68" s="137"/>
      <c r="OSY68" s="137"/>
      <c r="OSZ68" s="137"/>
      <c r="OTA68" s="137"/>
      <c r="OTB68" s="137"/>
      <c r="OTC68" s="137"/>
      <c r="OTD68" s="137"/>
      <c r="OTE68" s="137"/>
      <c r="OTF68" s="137"/>
      <c r="OTG68" s="137"/>
      <c r="OTH68" s="137"/>
      <c r="OTI68" s="137"/>
      <c r="OTJ68" s="137"/>
      <c r="OTK68" s="137"/>
      <c r="OTL68" s="137"/>
      <c r="OTM68" s="137"/>
      <c r="OTN68" s="137"/>
      <c r="OTO68" s="137"/>
      <c r="OTP68" s="137"/>
      <c r="OTQ68" s="137"/>
      <c r="OTR68" s="137"/>
      <c r="OTS68" s="137"/>
      <c r="OTT68" s="137"/>
      <c r="OTU68" s="137"/>
      <c r="OTV68" s="137"/>
      <c r="OTW68" s="137"/>
      <c r="OTX68" s="137"/>
      <c r="OTY68" s="137"/>
      <c r="OTZ68" s="137"/>
      <c r="OUA68" s="137"/>
      <c r="OUB68" s="137"/>
      <c r="OUC68" s="137"/>
      <c r="OUD68" s="137"/>
      <c r="OUE68" s="137"/>
      <c r="OUF68" s="137"/>
      <c r="OUG68" s="137"/>
      <c r="OUH68" s="137"/>
      <c r="OUI68" s="137"/>
      <c r="OUJ68" s="137"/>
      <c r="OUK68" s="137"/>
      <c r="OUL68" s="137"/>
      <c r="OUM68" s="137"/>
      <c r="OUN68" s="137"/>
      <c r="OUO68" s="137"/>
      <c r="OUP68" s="137"/>
      <c r="OUQ68" s="137"/>
      <c r="OUR68" s="137"/>
      <c r="OUS68" s="137"/>
      <c r="OUT68" s="137"/>
      <c r="OUU68" s="137"/>
      <c r="OUV68" s="137"/>
      <c r="OUW68" s="137"/>
      <c r="OUX68" s="137"/>
      <c r="OUY68" s="137"/>
      <c r="OUZ68" s="137"/>
      <c r="OVA68" s="137"/>
      <c r="OVB68" s="137"/>
      <c r="OVC68" s="137"/>
      <c r="OVD68" s="137"/>
      <c r="OVE68" s="137"/>
      <c r="OVF68" s="137"/>
      <c r="OVG68" s="137"/>
      <c r="OVH68" s="137"/>
      <c r="OVI68" s="137"/>
      <c r="OVJ68" s="137"/>
      <c r="OVK68" s="137"/>
      <c r="OVL68" s="137"/>
      <c r="OVM68" s="137"/>
      <c r="OVN68" s="137"/>
      <c r="OVO68" s="137"/>
      <c r="OVP68" s="137"/>
      <c r="OVQ68" s="137"/>
      <c r="OVR68" s="137"/>
      <c r="OVS68" s="137"/>
      <c r="OVT68" s="137"/>
      <c r="OVU68" s="137"/>
      <c r="OVV68" s="137"/>
      <c r="OVW68" s="137"/>
      <c r="OVX68" s="137"/>
      <c r="OVY68" s="137"/>
      <c r="OVZ68" s="137"/>
      <c r="OWA68" s="137"/>
      <c r="OWB68" s="137"/>
      <c r="OWC68" s="137"/>
      <c r="OWD68" s="137"/>
      <c r="OWE68" s="137"/>
      <c r="OWF68" s="137"/>
      <c r="OWG68" s="137"/>
      <c r="OWH68" s="137"/>
      <c r="OWI68" s="137"/>
      <c r="OWJ68" s="137"/>
      <c r="OWK68" s="137"/>
      <c r="OWL68" s="137"/>
      <c r="OWM68" s="137"/>
      <c r="OWN68" s="137"/>
      <c r="OWO68" s="137"/>
      <c r="OWP68" s="137"/>
      <c r="OWQ68" s="137"/>
      <c r="OWR68" s="137"/>
      <c r="OWS68" s="137"/>
      <c r="OWT68" s="137"/>
      <c r="OWU68" s="137"/>
      <c r="OWV68" s="137"/>
      <c r="OWW68" s="137"/>
      <c r="OWX68" s="137"/>
      <c r="OWY68" s="137"/>
      <c r="OWZ68" s="137"/>
      <c r="OXA68" s="137"/>
      <c r="OXB68" s="137"/>
      <c r="OXC68" s="137"/>
      <c r="OXD68" s="137"/>
      <c r="OXE68" s="137"/>
      <c r="OXF68" s="137"/>
      <c r="OXG68" s="137"/>
      <c r="OXH68" s="137"/>
      <c r="OXI68" s="137"/>
      <c r="OXJ68" s="137"/>
      <c r="OXK68" s="137"/>
      <c r="OXL68" s="137"/>
      <c r="OXM68" s="137"/>
      <c r="OXN68" s="137"/>
      <c r="OXO68" s="137"/>
      <c r="OXP68" s="137"/>
      <c r="OXQ68" s="137"/>
      <c r="OXR68" s="137"/>
      <c r="OXS68" s="137"/>
      <c r="OXT68" s="137"/>
      <c r="OXU68" s="137"/>
      <c r="OXV68" s="137"/>
      <c r="OXW68" s="137"/>
      <c r="OXX68" s="137"/>
      <c r="OXY68" s="137"/>
      <c r="OXZ68" s="137"/>
      <c r="OYA68" s="137"/>
      <c r="OYB68" s="137"/>
      <c r="OYC68" s="137"/>
      <c r="OYD68" s="137"/>
      <c r="OYE68" s="137"/>
      <c r="OYF68" s="137"/>
      <c r="OYG68" s="137"/>
      <c r="OYH68" s="137"/>
      <c r="OYI68" s="137"/>
      <c r="OYJ68" s="137"/>
      <c r="OYK68" s="137"/>
      <c r="OYL68" s="137"/>
      <c r="OYM68" s="137"/>
      <c r="OYN68" s="137"/>
      <c r="OYO68" s="137"/>
      <c r="OYP68" s="137"/>
      <c r="OYQ68" s="137"/>
      <c r="OYR68" s="137"/>
      <c r="OYS68" s="137"/>
      <c r="OYT68" s="137"/>
      <c r="OYU68" s="137"/>
      <c r="OYV68" s="137"/>
      <c r="OYW68" s="137"/>
      <c r="OYX68" s="137"/>
      <c r="OYY68" s="137"/>
      <c r="OYZ68" s="137"/>
      <c r="OZA68" s="137"/>
      <c r="OZB68" s="137"/>
      <c r="OZC68" s="137"/>
      <c r="OZD68" s="137"/>
      <c r="OZE68" s="137"/>
      <c r="OZF68" s="137"/>
      <c r="OZG68" s="137"/>
      <c r="OZH68" s="137"/>
      <c r="OZI68" s="137"/>
      <c r="OZJ68" s="137"/>
      <c r="OZK68" s="137"/>
      <c r="OZL68" s="137"/>
      <c r="OZM68" s="137"/>
      <c r="OZN68" s="137"/>
      <c r="OZO68" s="137"/>
      <c r="OZP68" s="137"/>
      <c r="OZQ68" s="137"/>
      <c r="OZR68" s="137"/>
      <c r="OZS68" s="137"/>
      <c r="OZT68" s="137"/>
      <c r="OZU68" s="137"/>
      <c r="OZV68" s="137"/>
      <c r="OZW68" s="137"/>
      <c r="OZX68" s="137"/>
      <c r="OZY68" s="137"/>
      <c r="OZZ68" s="137"/>
      <c r="PAA68" s="137"/>
      <c r="PAB68" s="137"/>
      <c r="PAC68" s="137"/>
      <c r="PAD68" s="137"/>
      <c r="PAE68" s="137"/>
      <c r="PAF68" s="137"/>
      <c r="PAG68" s="137"/>
      <c r="PAH68" s="137"/>
      <c r="PAI68" s="137"/>
      <c r="PAJ68" s="137"/>
      <c r="PAK68" s="137"/>
      <c r="PAL68" s="137"/>
      <c r="PAM68" s="137"/>
      <c r="PAN68" s="137"/>
      <c r="PAO68" s="137"/>
      <c r="PAP68" s="137"/>
      <c r="PAQ68" s="137"/>
      <c r="PAR68" s="137"/>
      <c r="PAS68" s="137"/>
      <c r="PAT68" s="137"/>
      <c r="PAU68" s="137"/>
      <c r="PAV68" s="137"/>
      <c r="PAW68" s="137"/>
      <c r="PAX68" s="137"/>
      <c r="PAY68" s="137"/>
      <c r="PAZ68" s="137"/>
      <c r="PBA68" s="137"/>
      <c r="PBB68" s="137"/>
      <c r="PBC68" s="137"/>
      <c r="PBD68" s="137"/>
      <c r="PBE68" s="137"/>
      <c r="PBF68" s="137"/>
      <c r="PBG68" s="137"/>
      <c r="PBH68" s="137"/>
      <c r="PBI68" s="137"/>
      <c r="PBJ68" s="137"/>
      <c r="PBK68" s="137"/>
      <c r="PBL68" s="137"/>
      <c r="PBM68" s="137"/>
      <c r="PBN68" s="137"/>
      <c r="PBO68" s="137"/>
      <c r="PBP68" s="137"/>
      <c r="PBQ68" s="137"/>
      <c r="PBR68" s="137"/>
      <c r="PBS68" s="137"/>
      <c r="PBT68" s="137"/>
      <c r="PBU68" s="137"/>
      <c r="PBV68" s="137"/>
      <c r="PBW68" s="137"/>
      <c r="PBX68" s="137"/>
      <c r="PBY68" s="137"/>
      <c r="PBZ68" s="137"/>
      <c r="PCA68" s="137"/>
      <c r="PCB68" s="137"/>
      <c r="PCC68" s="137"/>
      <c r="PCD68" s="137"/>
      <c r="PCE68" s="137"/>
      <c r="PCF68" s="137"/>
      <c r="PCG68" s="137"/>
      <c r="PCH68" s="137"/>
      <c r="PCI68" s="137"/>
      <c r="PCJ68" s="137"/>
      <c r="PCK68" s="137"/>
      <c r="PCL68" s="137"/>
      <c r="PCM68" s="137"/>
      <c r="PCN68" s="137"/>
      <c r="PCO68" s="137"/>
      <c r="PCP68" s="137"/>
      <c r="PCQ68" s="137"/>
      <c r="PCR68" s="137"/>
      <c r="PCS68" s="137"/>
      <c r="PCT68" s="137"/>
      <c r="PCU68" s="137"/>
      <c r="PCV68" s="137"/>
      <c r="PCW68" s="137"/>
      <c r="PCX68" s="137"/>
      <c r="PCY68" s="137"/>
      <c r="PCZ68" s="137"/>
      <c r="PDA68" s="137"/>
      <c r="PDB68" s="137"/>
      <c r="PDC68" s="137"/>
      <c r="PDD68" s="137"/>
      <c r="PDE68" s="137"/>
      <c r="PDF68" s="137"/>
      <c r="PDG68" s="137"/>
      <c r="PDH68" s="137"/>
      <c r="PDI68" s="137"/>
      <c r="PDJ68" s="137"/>
      <c r="PDK68" s="137"/>
      <c r="PDL68" s="137"/>
      <c r="PDM68" s="137"/>
      <c r="PDN68" s="137"/>
      <c r="PDO68" s="137"/>
      <c r="PDP68" s="137"/>
      <c r="PDQ68" s="137"/>
      <c r="PDR68" s="137"/>
      <c r="PDS68" s="137"/>
      <c r="PDT68" s="137"/>
      <c r="PDU68" s="137"/>
      <c r="PDV68" s="137"/>
      <c r="PDW68" s="137"/>
      <c r="PDX68" s="137"/>
      <c r="PDY68" s="137"/>
      <c r="PDZ68" s="137"/>
      <c r="PEA68" s="137"/>
      <c r="PEB68" s="137"/>
      <c r="PEC68" s="137"/>
      <c r="PED68" s="137"/>
      <c r="PEE68" s="137"/>
      <c r="PEF68" s="137"/>
      <c r="PEG68" s="137"/>
      <c r="PEH68" s="137"/>
      <c r="PEI68" s="137"/>
      <c r="PEJ68" s="137"/>
      <c r="PEK68" s="137"/>
      <c r="PEL68" s="137"/>
      <c r="PEM68" s="137"/>
      <c r="PEN68" s="137"/>
      <c r="PEO68" s="137"/>
      <c r="PEP68" s="137"/>
      <c r="PEQ68" s="137"/>
      <c r="PER68" s="137"/>
      <c r="PES68" s="137"/>
      <c r="PET68" s="137"/>
      <c r="PEU68" s="137"/>
      <c r="PEV68" s="137"/>
      <c r="PEW68" s="137"/>
      <c r="PEX68" s="137"/>
      <c r="PEY68" s="137"/>
      <c r="PEZ68" s="137"/>
      <c r="PFA68" s="137"/>
      <c r="PFB68" s="137"/>
      <c r="PFC68" s="137"/>
      <c r="PFD68" s="137"/>
      <c r="PFE68" s="137"/>
      <c r="PFF68" s="137"/>
      <c r="PFG68" s="137"/>
      <c r="PFH68" s="137"/>
      <c r="PFI68" s="137"/>
      <c r="PFJ68" s="137"/>
      <c r="PFK68" s="137"/>
      <c r="PFL68" s="137"/>
      <c r="PFM68" s="137"/>
      <c r="PFN68" s="137"/>
      <c r="PFO68" s="137"/>
      <c r="PFP68" s="137"/>
      <c r="PFQ68" s="137"/>
      <c r="PFR68" s="137"/>
      <c r="PFS68" s="137"/>
      <c r="PFT68" s="137"/>
      <c r="PFU68" s="137"/>
      <c r="PFV68" s="137"/>
      <c r="PFW68" s="137"/>
      <c r="PFX68" s="137"/>
      <c r="PFY68" s="137"/>
      <c r="PFZ68" s="137"/>
      <c r="PGA68" s="137"/>
      <c r="PGB68" s="137"/>
      <c r="PGC68" s="137"/>
      <c r="PGD68" s="137"/>
      <c r="PGE68" s="137"/>
      <c r="PGF68" s="137"/>
      <c r="PGG68" s="137"/>
      <c r="PGH68" s="137"/>
      <c r="PGI68" s="137"/>
      <c r="PGJ68" s="137"/>
      <c r="PGK68" s="137"/>
      <c r="PGL68" s="137"/>
      <c r="PGM68" s="137"/>
      <c r="PGN68" s="137"/>
      <c r="PGO68" s="137"/>
      <c r="PGP68" s="137"/>
      <c r="PGQ68" s="137"/>
      <c r="PGR68" s="137"/>
      <c r="PGS68" s="137"/>
      <c r="PGT68" s="137"/>
      <c r="PGU68" s="137"/>
      <c r="PGV68" s="137"/>
      <c r="PGW68" s="137"/>
      <c r="PGX68" s="137"/>
      <c r="PGY68" s="137"/>
      <c r="PGZ68" s="137"/>
      <c r="PHA68" s="137"/>
      <c r="PHB68" s="137"/>
      <c r="PHC68" s="137"/>
      <c r="PHD68" s="137"/>
      <c r="PHE68" s="137"/>
      <c r="PHF68" s="137"/>
      <c r="PHG68" s="137"/>
      <c r="PHH68" s="137"/>
      <c r="PHI68" s="137"/>
      <c r="PHJ68" s="137"/>
      <c r="PHK68" s="137"/>
      <c r="PHL68" s="137"/>
      <c r="PHM68" s="137"/>
      <c r="PHN68" s="137"/>
      <c r="PHO68" s="137"/>
      <c r="PHP68" s="137"/>
      <c r="PHQ68" s="137"/>
      <c r="PHR68" s="137"/>
      <c r="PHS68" s="137"/>
      <c r="PHT68" s="137"/>
      <c r="PHU68" s="137"/>
      <c r="PHV68" s="137"/>
      <c r="PHW68" s="137"/>
      <c r="PHX68" s="137"/>
      <c r="PHY68" s="137"/>
      <c r="PHZ68" s="137"/>
      <c r="PIA68" s="137"/>
      <c r="PIB68" s="137"/>
      <c r="PIC68" s="137"/>
      <c r="PID68" s="137"/>
      <c r="PIE68" s="137"/>
      <c r="PIF68" s="137"/>
      <c r="PIG68" s="137"/>
      <c r="PIH68" s="137"/>
      <c r="PII68" s="137"/>
      <c r="PIJ68" s="137"/>
      <c r="PIK68" s="137"/>
      <c r="PIL68" s="137"/>
      <c r="PIM68" s="137"/>
      <c r="PIN68" s="137"/>
      <c r="PIO68" s="137"/>
      <c r="PIP68" s="137"/>
      <c r="PIQ68" s="137"/>
      <c r="PIR68" s="137"/>
      <c r="PIS68" s="137"/>
      <c r="PIT68" s="137"/>
      <c r="PIU68" s="137"/>
      <c r="PIV68" s="137"/>
      <c r="PIW68" s="137"/>
      <c r="PIX68" s="137"/>
      <c r="PIY68" s="137"/>
      <c r="PIZ68" s="137"/>
      <c r="PJA68" s="137"/>
      <c r="PJB68" s="137"/>
      <c r="PJC68" s="137"/>
      <c r="PJD68" s="137"/>
      <c r="PJE68" s="137"/>
      <c r="PJF68" s="137"/>
      <c r="PJG68" s="137"/>
      <c r="PJH68" s="137"/>
      <c r="PJI68" s="137"/>
      <c r="PJJ68" s="137"/>
      <c r="PJK68" s="137"/>
      <c r="PJL68" s="137"/>
      <c r="PJM68" s="137"/>
      <c r="PJN68" s="137"/>
      <c r="PJO68" s="137"/>
      <c r="PJP68" s="137"/>
      <c r="PJQ68" s="137"/>
      <c r="PJR68" s="137"/>
      <c r="PJS68" s="137"/>
      <c r="PJT68" s="137"/>
      <c r="PJU68" s="137"/>
      <c r="PJV68" s="137"/>
      <c r="PJW68" s="137"/>
      <c r="PJX68" s="137"/>
      <c r="PJY68" s="137"/>
      <c r="PJZ68" s="137"/>
      <c r="PKA68" s="137"/>
      <c r="PKB68" s="137"/>
      <c r="PKC68" s="137"/>
      <c r="PKD68" s="137"/>
      <c r="PKE68" s="137"/>
      <c r="PKF68" s="137"/>
      <c r="PKG68" s="137"/>
      <c r="PKH68" s="137"/>
      <c r="PKI68" s="137"/>
      <c r="PKJ68" s="137"/>
      <c r="PKK68" s="137"/>
      <c r="PKL68" s="137"/>
      <c r="PKM68" s="137"/>
      <c r="PKN68" s="137"/>
      <c r="PKO68" s="137"/>
      <c r="PKP68" s="137"/>
      <c r="PKQ68" s="137"/>
      <c r="PKR68" s="137"/>
      <c r="PKS68" s="137"/>
      <c r="PKT68" s="137"/>
      <c r="PKU68" s="137"/>
      <c r="PKV68" s="137"/>
      <c r="PKW68" s="137"/>
      <c r="PKX68" s="137"/>
      <c r="PKY68" s="137"/>
      <c r="PKZ68" s="137"/>
      <c r="PLA68" s="137"/>
      <c r="PLB68" s="137"/>
      <c r="PLC68" s="137"/>
      <c r="PLD68" s="137"/>
      <c r="PLE68" s="137"/>
      <c r="PLF68" s="137"/>
      <c r="PLG68" s="137"/>
      <c r="PLH68" s="137"/>
      <c r="PLI68" s="137"/>
      <c r="PLJ68" s="137"/>
      <c r="PLK68" s="137"/>
      <c r="PLL68" s="137"/>
      <c r="PLM68" s="137"/>
      <c r="PLN68" s="137"/>
      <c r="PLO68" s="137"/>
      <c r="PLP68" s="137"/>
      <c r="PLQ68" s="137"/>
      <c r="PLR68" s="137"/>
      <c r="PLS68" s="137"/>
      <c r="PLT68" s="137"/>
      <c r="PLU68" s="137"/>
      <c r="PLV68" s="137"/>
      <c r="PLW68" s="137"/>
      <c r="PLX68" s="137"/>
      <c r="PLY68" s="137"/>
      <c r="PLZ68" s="137"/>
      <c r="PMA68" s="137"/>
      <c r="PMB68" s="137"/>
      <c r="PMC68" s="137"/>
      <c r="PMD68" s="137"/>
      <c r="PME68" s="137"/>
      <c r="PMF68" s="137"/>
      <c r="PMG68" s="137"/>
      <c r="PMH68" s="137"/>
      <c r="PMI68" s="137"/>
      <c r="PMJ68" s="137"/>
      <c r="PMK68" s="137"/>
      <c r="PML68" s="137"/>
      <c r="PMM68" s="137"/>
      <c r="PMN68" s="137"/>
      <c r="PMO68" s="137"/>
      <c r="PMP68" s="137"/>
      <c r="PMQ68" s="137"/>
      <c r="PMR68" s="137"/>
      <c r="PMS68" s="137"/>
      <c r="PMT68" s="137"/>
      <c r="PMU68" s="137"/>
      <c r="PMV68" s="137"/>
      <c r="PMW68" s="137"/>
      <c r="PMX68" s="137"/>
      <c r="PMY68" s="137"/>
      <c r="PMZ68" s="137"/>
      <c r="PNA68" s="137"/>
      <c r="PNB68" s="137"/>
      <c r="PNC68" s="137"/>
      <c r="PND68" s="137"/>
      <c r="PNE68" s="137"/>
      <c r="PNF68" s="137"/>
      <c r="PNG68" s="137"/>
      <c r="PNH68" s="137"/>
      <c r="PNI68" s="137"/>
      <c r="PNJ68" s="137"/>
      <c r="PNK68" s="137"/>
      <c r="PNL68" s="137"/>
      <c r="PNM68" s="137"/>
      <c r="PNN68" s="137"/>
      <c r="PNO68" s="137"/>
      <c r="PNP68" s="137"/>
      <c r="PNQ68" s="137"/>
      <c r="PNR68" s="137"/>
      <c r="PNS68" s="137"/>
      <c r="PNT68" s="137"/>
      <c r="PNU68" s="137"/>
      <c r="PNV68" s="137"/>
      <c r="PNW68" s="137"/>
      <c r="PNX68" s="137"/>
      <c r="PNY68" s="137"/>
      <c r="PNZ68" s="137"/>
      <c r="POA68" s="137"/>
      <c r="POB68" s="137"/>
      <c r="POC68" s="137"/>
      <c r="POD68" s="137"/>
      <c r="POE68" s="137"/>
      <c r="POF68" s="137"/>
      <c r="POG68" s="137"/>
      <c r="POH68" s="137"/>
      <c r="POI68" s="137"/>
      <c r="POJ68" s="137"/>
      <c r="POK68" s="137"/>
      <c r="POL68" s="137"/>
      <c r="POM68" s="137"/>
      <c r="PON68" s="137"/>
      <c r="POO68" s="137"/>
      <c r="POP68" s="137"/>
      <c r="POQ68" s="137"/>
      <c r="POR68" s="137"/>
      <c r="POS68" s="137"/>
      <c r="POT68" s="137"/>
      <c r="POU68" s="137"/>
      <c r="POV68" s="137"/>
      <c r="POW68" s="137"/>
      <c r="POX68" s="137"/>
      <c r="POY68" s="137"/>
      <c r="POZ68" s="137"/>
      <c r="PPA68" s="137"/>
      <c r="PPB68" s="137"/>
      <c r="PPC68" s="137"/>
      <c r="PPD68" s="137"/>
      <c r="PPE68" s="137"/>
      <c r="PPF68" s="137"/>
      <c r="PPG68" s="137"/>
      <c r="PPH68" s="137"/>
      <c r="PPI68" s="137"/>
      <c r="PPJ68" s="137"/>
      <c r="PPK68" s="137"/>
      <c r="PPL68" s="137"/>
      <c r="PPM68" s="137"/>
      <c r="PPN68" s="137"/>
      <c r="PPO68" s="137"/>
      <c r="PPP68" s="137"/>
      <c r="PPQ68" s="137"/>
      <c r="PPR68" s="137"/>
      <c r="PPS68" s="137"/>
      <c r="PPT68" s="137"/>
      <c r="PPU68" s="137"/>
      <c r="PPV68" s="137"/>
      <c r="PPW68" s="137"/>
      <c r="PPX68" s="137"/>
      <c r="PPY68" s="137"/>
      <c r="PPZ68" s="137"/>
      <c r="PQA68" s="137"/>
      <c r="PQB68" s="137"/>
      <c r="PQC68" s="137"/>
      <c r="PQD68" s="137"/>
      <c r="PQE68" s="137"/>
      <c r="PQF68" s="137"/>
      <c r="PQG68" s="137"/>
      <c r="PQH68" s="137"/>
      <c r="PQI68" s="137"/>
      <c r="PQJ68" s="137"/>
      <c r="PQK68" s="137"/>
      <c r="PQL68" s="137"/>
      <c r="PQM68" s="137"/>
      <c r="PQN68" s="137"/>
      <c r="PQO68" s="137"/>
      <c r="PQP68" s="137"/>
      <c r="PQQ68" s="137"/>
      <c r="PQR68" s="137"/>
      <c r="PQS68" s="137"/>
      <c r="PQT68" s="137"/>
      <c r="PQU68" s="137"/>
      <c r="PQV68" s="137"/>
      <c r="PQW68" s="137"/>
      <c r="PQX68" s="137"/>
      <c r="PQY68" s="137"/>
      <c r="PQZ68" s="137"/>
      <c r="PRA68" s="137"/>
      <c r="PRB68" s="137"/>
      <c r="PRC68" s="137"/>
      <c r="PRD68" s="137"/>
      <c r="PRE68" s="137"/>
      <c r="PRF68" s="137"/>
      <c r="PRG68" s="137"/>
      <c r="PRH68" s="137"/>
      <c r="PRI68" s="137"/>
      <c r="PRJ68" s="137"/>
      <c r="PRK68" s="137"/>
      <c r="PRL68" s="137"/>
      <c r="PRM68" s="137"/>
      <c r="PRN68" s="137"/>
      <c r="PRO68" s="137"/>
      <c r="PRP68" s="137"/>
      <c r="PRQ68" s="137"/>
      <c r="PRR68" s="137"/>
      <c r="PRS68" s="137"/>
      <c r="PRT68" s="137"/>
      <c r="PRU68" s="137"/>
      <c r="PRV68" s="137"/>
      <c r="PRW68" s="137"/>
      <c r="PRX68" s="137"/>
      <c r="PRY68" s="137"/>
      <c r="PRZ68" s="137"/>
      <c r="PSA68" s="137"/>
      <c r="PSB68" s="137"/>
      <c r="PSC68" s="137"/>
      <c r="PSD68" s="137"/>
      <c r="PSE68" s="137"/>
      <c r="PSF68" s="137"/>
      <c r="PSG68" s="137"/>
      <c r="PSH68" s="137"/>
      <c r="PSI68" s="137"/>
      <c r="PSJ68" s="137"/>
      <c r="PSK68" s="137"/>
      <c r="PSL68" s="137"/>
      <c r="PSM68" s="137"/>
      <c r="PSN68" s="137"/>
      <c r="PSO68" s="137"/>
      <c r="PSP68" s="137"/>
      <c r="PSQ68" s="137"/>
      <c r="PSR68" s="137"/>
      <c r="PSS68" s="137"/>
      <c r="PST68" s="137"/>
      <c r="PSU68" s="137"/>
      <c r="PSV68" s="137"/>
      <c r="PSW68" s="137"/>
      <c r="PSX68" s="137"/>
      <c r="PSY68" s="137"/>
      <c r="PSZ68" s="137"/>
      <c r="PTA68" s="137"/>
      <c r="PTB68" s="137"/>
      <c r="PTC68" s="137"/>
      <c r="PTD68" s="137"/>
      <c r="PTE68" s="137"/>
      <c r="PTF68" s="137"/>
      <c r="PTG68" s="137"/>
      <c r="PTH68" s="137"/>
      <c r="PTI68" s="137"/>
      <c r="PTJ68" s="137"/>
      <c r="PTK68" s="137"/>
      <c r="PTL68" s="137"/>
      <c r="PTM68" s="137"/>
      <c r="PTN68" s="137"/>
      <c r="PTO68" s="137"/>
      <c r="PTP68" s="137"/>
      <c r="PTQ68" s="137"/>
      <c r="PTR68" s="137"/>
      <c r="PTS68" s="137"/>
      <c r="PTT68" s="137"/>
      <c r="PTU68" s="137"/>
      <c r="PTV68" s="137"/>
      <c r="PTW68" s="137"/>
      <c r="PTX68" s="137"/>
      <c r="PTY68" s="137"/>
      <c r="PTZ68" s="137"/>
      <c r="PUA68" s="137"/>
      <c r="PUB68" s="137"/>
      <c r="PUC68" s="137"/>
      <c r="PUD68" s="137"/>
      <c r="PUE68" s="137"/>
      <c r="PUF68" s="137"/>
      <c r="PUG68" s="137"/>
      <c r="PUH68" s="137"/>
      <c r="PUI68" s="137"/>
      <c r="PUJ68" s="137"/>
      <c r="PUK68" s="137"/>
      <c r="PUL68" s="137"/>
      <c r="PUM68" s="137"/>
      <c r="PUN68" s="137"/>
      <c r="PUO68" s="137"/>
      <c r="PUP68" s="137"/>
      <c r="PUQ68" s="137"/>
      <c r="PUR68" s="137"/>
      <c r="PUS68" s="137"/>
      <c r="PUT68" s="137"/>
      <c r="PUU68" s="137"/>
      <c r="PUV68" s="137"/>
      <c r="PUW68" s="137"/>
      <c r="PUX68" s="137"/>
      <c r="PUY68" s="137"/>
      <c r="PUZ68" s="137"/>
      <c r="PVA68" s="137"/>
      <c r="PVB68" s="137"/>
      <c r="PVC68" s="137"/>
      <c r="PVD68" s="137"/>
      <c r="PVE68" s="137"/>
      <c r="PVF68" s="137"/>
      <c r="PVG68" s="137"/>
      <c r="PVH68" s="137"/>
      <c r="PVI68" s="137"/>
      <c r="PVJ68" s="137"/>
      <c r="PVK68" s="137"/>
      <c r="PVL68" s="137"/>
      <c r="PVM68" s="137"/>
      <c r="PVN68" s="137"/>
      <c r="PVO68" s="137"/>
      <c r="PVP68" s="137"/>
      <c r="PVQ68" s="137"/>
      <c r="PVR68" s="137"/>
      <c r="PVS68" s="137"/>
      <c r="PVT68" s="137"/>
      <c r="PVU68" s="137"/>
      <c r="PVV68" s="137"/>
      <c r="PVW68" s="137"/>
      <c r="PVX68" s="137"/>
      <c r="PVY68" s="137"/>
      <c r="PVZ68" s="137"/>
      <c r="PWA68" s="137"/>
      <c r="PWB68" s="137"/>
      <c r="PWC68" s="137"/>
      <c r="PWD68" s="137"/>
      <c r="PWE68" s="137"/>
      <c r="PWF68" s="137"/>
      <c r="PWG68" s="137"/>
      <c r="PWH68" s="137"/>
      <c r="PWI68" s="137"/>
      <c r="PWJ68" s="137"/>
      <c r="PWK68" s="137"/>
      <c r="PWL68" s="137"/>
      <c r="PWM68" s="137"/>
      <c r="PWN68" s="137"/>
      <c r="PWO68" s="137"/>
      <c r="PWP68" s="137"/>
      <c r="PWQ68" s="137"/>
      <c r="PWR68" s="137"/>
      <c r="PWS68" s="137"/>
      <c r="PWT68" s="137"/>
      <c r="PWU68" s="137"/>
      <c r="PWV68" s="137"/>
      <c r="PWW68" s="137"/>
      <c r="PWX68" s="137"/>
      <c r="PWY68" s="137"/>
      <c r="PWZ68" s="137"/>
      <c r="PXA68" s="137"/>
      <c r="PXB68" s="137"/>
      <c r="PXC68" s="137"/>
      <c r="PXD68" s="137"/>
      <c r="PXE68" s="137"/>
      <c r="PXF68" s="137"/>
      <c r="PXG68" s="137"/>
      <c r="PXH68" s="137"/>
      <c r="PXI68" s="137"/>
      <c r="PXJ68" s="137"/>
      <c r="PXK68" s="137"/>
      <c r="PXL68" s="137"/>
      <c r="PXM68" s="137"/>
      <c r="PXN68" s="137"/>
      <c r="PXO68" s="137"/>
      <c r="PXP68" s="137"/>
      <c r="PXQ68" s="137"/>
      <c r="PXR68" s="137"/>
      <c r="PXS68" s="137"/>
      <c r="PXT68" s="137"/>
      <c r="PXU68" s="137"/>
      <c r="PXV68" s="137"/>
      <c r="PXW68" s="137"/>
      <c r="PXX68" s="137"/>
      <c r="PXY68" s="137"/>
      <c r="PXZ68" s="137"/>
      <c r="PYA68" s="137"/>
      <c r="PYB68" s="137"/>
      <c r="PYC68" s="137"/>
      <c r="PYD68" s="137"/>
      <c r="PYE68" s="137"/>
      <c r="PYF68" s="137"/>
      <c r="PYG68" s="137"/>
      <c r="PYH68" s="137"/>
      <c r="PYI68" s="137"/>
      <c r="PYJ68" s="137"/>
      <c r="PYK68" s="137"/>
      <c r="PYL68" s="137"/>
      <c r="PYM68" s="137"/>
      <c r="PYN68" s="137"/>
      <c r="PYO68" s="137"/>
      <c r="PYP68" s="137"/>
      <c r="PYQ68" s="137"/>
      <c r="PYR68" s="137"/>
      <c r="PYS68" s="137"/>
      <c r="PYT68" s="137"/>
      <c r="PYU68" s="137"/>
      <c r="PYV68" s="137"/>
      <c r="PYW68" s="137"/>
      <c r="PYX68" s="137"/>
      <c r="PYY68" s="137"/>
      <c r="PYZ68" s="137"/>
      <c r="PZA68" s="137"/>
      <c r="PZB68" s="137"/>
      <c r="PZC68" s="137"/>
      <c r="PZD68" s="137"/>
      <c r="PZE68" s="137"/>
      <c r="PZF68" s="137"/>
      <c r="PZG68" s="137"/>
      <c r="PZH68" s="137"/>
      <c r="PZI68" s="137"/>
      <c r="PZJ68" s="137"/>
      <c r="PZK68" s="137"/>
      <c r="PZL68" s="137"/>
      <c r="PZM68" s="137"/>
      <c r="PZN68" s="137"/>
      <c r="PZO68" s="137"/>
      <c r="PZP68" s="137"/>
      <c r="PZQ68" s="137"/>
      <c r="PZR68" s="137"/>
      <c r="PZS68" s="137"/>
      <c r="PZT68" s="137"/>
      <c r="PZU68" s="137"/>
      <c r="PZV68" s="137"/>
      <c r="PZW68" s="137"/>
      <c r="PZX68" s="137"/>
      <c r="PZY68" s="137"/>
      <c r="PZZ68" s="137"/>
      <c r="QAA68" s="137"/>
      <c r="QAB68" s="137"/>
      <c r="QAC68" s="137"/>
      <c r="QAD68" s="137"/>
      <c r="QAE68" s="137"/>
      <c r="QAF68" s="137"/>
      <c r="QAG68" s="137"/>
      <c r="QAH68" s="137"/>
      <c r="QAI68" s="137"/>
      <c r="QAJ68" s="137"/>
      <c r="QAK68" s="137"/>
      <c r="QAL68" s="137"/>
      <c r="QAM68" s="137"/>
      <c r="QAN68" s="137"/>
      <c r="QAO68" s="137"/>
      <c r="QAP68" s="137"/>
      <c r="QAQ68" s="137"/>
      <c r="QAR68" s="137"/>
      <c r="QAS68" s="137"/>
      <c r="QAT68" s="137"/>
      <c r="QAU68" s="137"/>
      <c r="QAV68" s="137"/>
      <c r="QAW68" s="137"/>
      <c r="QAX68" s="137"/>
      <c r="QAY68" s="137"/>
      <c r="QAZ68" s="137"/>
      <c r="QBA68" s="137"/>
      <c r="QBB68" s="137"/>
      <c r="QBC68" s="137"/>
      <c r="QBD68" s="137"/>
      <c r="QBE68" s="137"/>
      <c r="QBF68" s="137"/>
      <c r="QBG68" s="137"/>
      <c r="QBH68" s="137"/>
      <c r="QBI68" s="137"/>
      <c r="QBJ68" s="137"/>
      <c r="QBK68" s="137"/>
      <c r="QBL68" s="137"/>
      <c r="QBM68" s="137"/>
      <c r="QBN68" s="137"/>
      <c r="QBO68" s="137"/>
      <c r="QBP68" s="137"/>
      <c r="QBQ68" s="137"/>
      <c r="QBR68" s="137"/>
      <c r="QBS68" s="137"/>
      <c r="QBT68" s="137"/>
      <c r="QBU68" s="137"/>
      <c r="QBV68" s="137"/>
      <c r="QBW68" s="137"/>
      <c r="QBX68" s="137"/>
      <c r="QBY68" s="137"/>
      <c r="QBZ68" s="137"/>
      <c r="QCA68" s="137"/>
      <c r="QCB68" s="137"/>
      <c r="QCC68" s="137"/>
      <c r="QCD68" s="137"/>
      <c r="QCE68" s="137"/>
      <c r="QCF68" s="137"/>
      <c r="QCG68" s="137"/>
      <c r="QCH68" s="137"/>
      <c r="QCI68" s="137"/>
      <c r="QCJ68" s="137"/>
      <c r="QCK68" s="137"/>
      <c r="QCL68" s="137"/>
      <c r="QCM68" s="137"/>
      <c r="QCN68" s="137"/>
      <c r="QCO68" s="137"/>
      <c r="QCP68" s="137"/>
      <c r="QCQ68" s="137"/>
      <c r="QCR68" s="137"/>
      <c r="QCS68" s="137"/>
      <c r="QCT68" s="137"/>
      <c r="QCU68" s="137"/>
      <c r="QCV68" s="137"/>
      <c r="QCW68" s="137"/>
      <c r="QCX68" s="137"/>
      <c r="QCY68" s="137"/>
      <c r="QCZ68" s="137"/>
      <c r="QDA68" s="137"/>
      <c r="QDB68" s="137"/>
      <c r="QDC68" s="137"/>
      <c r="QDD68" s="137"/>
      <c r="QDE68" s="137"/>
      <c r="QDF68" s="137"/>
      <c r="QDG68" s="137"/>
      <c r="QDH68" s="137"/>
      <c r="QDI68" s="137"/>
      <c r="QDJ68" s="137"/>
      <c r="QDK68" s="137"/>
      <c r="QDL68" s="137"/>
      <c r="QDM68" s="137"/>
      <c r="QDN68" s="137"/>
      <c r="QDO68" s="137"/>
      <c r="QDP68" s="137"/>
      <c r="QDQ68" s="137"/>
      <c r="QDR68" s="137"/>
      <c r="QDS68" s="137"/>
      <c r="QDT68" s="137"/>
      <c r="QDU68" s="137"/>
      <c r="QDV68" s="137"/>
      <c r="QDW68" s="137"/>
      <c r="QDX68" s="137"/>
      <c r="QDY68" s="137"/>
      <c r="QDZ68" s="137"/>
      <c r="QEA68" s="137"/>
      <c r="QEB68" s="137"/>
      <c r="QEC68" s="137"/>
      <c r="QED68" s="137"/>
      <c r="QEE68" s="137"/>
      <c r="QEF68" s="137"/>
      <c r="QEG68" s="137"/>
      <c r="QEH68" s="137"/>
      <c r="QEI68" s="137"/>
      <c r="QEJ68" s="137"/>
      <c r="QEK68" s="137"/>
      <c r="QEL68" s="137"/>
      <c r="QEM68" s="137"/>
      <c r="QEN68" s="137"/>
      <c r="QEO68" s="137"/>
      <c r="QEP68" s="137"/>
      <c r="QEQ68" s="137"/>
      <c r="QER68" s="137"/>
      <c r="QES68" s="137"/>
      <c r="QET68" s="137"/>
      <c r="QEU68" s="137"/>
      <c r="QEV68" s="137"/>
      <c r="QEW68" s="137"/>
      <c r="QEX68" s="137"/>
      <c r="QEY68" s="137"/>
      <c r="QEZ68" s="137"/>
      <c r="QFA68" s="137"/>
      <c r="QFB68" s="137"/>
      <c r="QFC68" s="137"/>
      <c r="QFD68" s="137"/>
      <c r="QFE68" s="137"/>
      <c r="QFF68" s="137"/>
      <c r="QFG68" s="137"/>
      <c r="QFH68" s="137"/>
      <c r="QFI68" s="137"/>
      <c r="QFJ68" s="137"/>
      <c r="QFK68" s="137"/>
      <c r="QFL68" s="137"/>
      <c r="QFM68" s="137"/>
      <c r="QFN68" s="137"/>
      <c r="QFO68" s="137"/>
      <c r="QFP68" s="137"/>
      <c r="QFQ68" s="137"/>
      <c r="QFR68" s="137"/>
      <c r="QFS68" s="137"/>
      <c r="QFT68" s="137"/>
      <c r="QFU68" s="137"/>
      <c r="QFV68" s="137"/>
      <c r="QFW68" s="137"/>
      <c r="QFX68" s="137"/>
      <c r="QFY68" s="137"/>
      <c r="QFZ68" s="137"/>
      <c r="QGA68" s="137"/>
      <c r="QGB68" s="137"/>
      <c r="QGC68" s="137"/>
      <c r="QGD68" s="137"/>
      <c r="QGE68" s="137"/>
      <c r="QGF68" s="137"/>
      <c r="QGG68" s="137"/>
      <c r="QGH68" s="137"/>
      <c r="QGI68" s="137"/>
      <c r="QGJ68" s="137"/>
      <c r="QGK68" s="137"/>
      <c r="QGL68" s="137"/>
      <c r="QGM68" s="137"/>
      <c r="QGN68" s="137"/>
      <c r="QGO68" s="137"/>
      <c r="QGP68" s="137"/>
      <c r="QGQ68" s="137"/>
      <c r="QGR68" s="137"/>
      <c r="QGS68" s="137"/>
      <c r="QGT68" s="137"/>
      <c r="QGU68" s="137"/>
      <c r="QGV68" s="137"/>
      <c r="QGW68" s="137"/>
      <c r="QGX68" s="137"/>
      <c r="QGY68" s="137"/>
      <c r="QGZ68" s="137"/>
      <c r="QHA68" s="137"/>
      <c r="QHB68" s="137"/>
      <c r="QHC68" s="137"/>
      <c r="QHD68" s="137"/>
      <c r="QHE68" s="137"/>
      <c r="QHF68" s="137"/>
      <c r="QHG68" s="137"/>
      <c r="QHH68" s="137"/>
      <c r="QHI68" s="137"/>
      <c r="QHJ68" s="137"/>
      <c r="QHK68" s="137"/>
      <c r="QHL68" s="137"/>
      <c r="QHM68" s="137"/>
      <c r="QHN68" s="137"/>
      <c r="QHO68" s="137"/>
      <c r="QHP68" s="137"/>
      <c r="QHQ68" s="137"/>
      <c r="QHR68" s="137"/>
      <c r="QHS68" s="137"/>
      <c r="QHT68" s="137"/>
      <c r="QHU68" s="137"/>
      <c r="QHV68" s="137"/>
      <c r="QHW68" s="137"/>
      <c r="QHX68" s="137"/>
      <c r="QHY68" s="137"/>
      <c r="QHZ68" s="137"/>
      <c r="QIA68" s="137"/>
      <c r="QIB68" s="137"/>
      <c r="QIC68" s="137"/>
      <c r="QID68" s="137"/>
      <c r="QIE68" s="137"/>
      <c r="QIF68" s="137"/>
      <c r="QIG68" s="137"/>
      <c r="QIH68" s="137"/>
      <c r="QII68" s="137"/>
      <c r="QIJ68" s="137"/>
      <c r="QIK68" s="137"/>
      <c r="QIL68" s="137"/>
      <c r="QIM68" s="137"/>
      <c r="QIN68" s="137"/>
      <c r="QIO68" s="137"/>
      <c r="QIP68" s="137"/>
      <c r="QIQ68" s="137"/>
      <c r="QIR68" s="137"/>
      <c r="QIS68" s="137"/>
      <c r="QIT68" s="137"/>
      <c r="QIU68" s="137"/>
      <c r="QIV68" s="137"/>
      <c r="QIW68" s="137"/>
      <c r="QIX68" s="137"/>
      <c r="QIY68" s="137"/>
      <c r="QIZ68" s="137"/>
      <c r="QJA68" s="137"/>
      <c r="QJB68" s="137"/>
      <c r="QJC68" s="137"/>
      <c r="QJD68" s="137"/>
      <c r="QJE68" s="137"/>
      <c r="QJF68" s="137"/>
      <c r="QJG68" s="137"/>
      <c r="QJH68" s="137"/>
      <c r="QJI68" s="137"/>
      <c r="QJJ68" s="137"/>
      <c r="QJK68" s="137"/>
      <c r="QJL68" s="137"/>
      <c r="QJM68" s="137"/>
      <c r="QJN68" s="137"/>
      <c r="QJO68" s="137"/>
      <c r="QJP68" s="137"/>
      <c r="QJQ68" s="137"/>
      <c r="QJR68" s="137"/>
      <c r="QJS68" s="137"/>
      <c r="QJT68" s="137"/>
      <c r="QJU68" s="137"/>
      <c r="QJV68" s="137"/>
      <c r="QJW68" s="137"/>
      <c r="QJX68" s="137"/>
      <c r="QJY68" s="137"/>
      <c r="QJZ68" s="137"/>
      <c r="QKA68" s="137"/>
      <c r="QKB68" s="137"/>
      <c r="QKC68" s="137"/>
      <c r="QKD68" s="137"/>
      <c r="QKE68" s="137"/>
      <c r="QKF68" s="137"/>
      <c r="QKG68" s="137"/>
      <c r="QKH68" s="137"/>
      <c r="QKI68" s="137"/>
      <c r="QKJ68" s="137"/>
      <c r="QKK68" s="137"/>
      <c r="QKL68" s="137"/>
      <c r="QKM68" s="137"/>
      <c r="QKN68" s="137"/>
      <c r="QKO68" s="137"/>
      <c r="QKP68" s="137"/>
      <c r="QKQ68" s="137"/>
      <c r="QKR68" s="137"/>
      <c r="QKS68" s="137"/>
      <c r="QKT68" s="137"/>
      <c r="QKU68" s="137"/>
      <c r="QKV68" s="137"/>
      <c r="QKW68" s="137"/>
      <c r="QKX68" s="137"/>
      <c r="QKY68" s="137"/>
      <c r="QKZ68" s="137"/>
      <c r="QLA68" s="137"/>
      <c r="QLB68" s="137"/>
      <c r="QLC68" s="137"/>
      <c r="QLD68" s="137"/>
      <c r="QLE68" s="137"/>
      <c r="QLF68" s="137"/>
      <c r="QLG68" s="137"/>
      <c r="QLH68" s="137"/>
      <c r="QLI68" s="137"/>
      <c r="QLJ68" s="137"/>
      <c r="QLK68" s="137"/>
      <c r="QLL68" s="137"/>
      <c r="QLM68" s="137"/>
      <c r="QLN68" s="137"/>
      <c r="QLO68" s="137"/>
      <c r="QLP68" s="137"/>
      <c r="QLQ68" s="137"/>
      <c r="QLR68" s="137"/>
      <c r="QLS68" s="137"/>
      <c r="QLT68" s="137"/>
      <c r="QLU68" s="137"/>
      <c r="QLV68" s="137"/>
      <c r="QLW68" s="137"/>
      <c r="QLX68" s="137"/>
      <c r="QLY68" s="137"/>
      <c r="QLZ68" s="137"/>
      <c r="QMA68" s="137"/>
      <c r="QMB68" s="137"/>
      <c r="QMC68" s="137"/>
      <c r="QMD68" s="137"/>
      <c r="QME68" s="137"/>
      <c r="QMF68" s="137"/>
      <c r="QMG68" s="137"/>
      <c r="QMH68" s="137"/>
      <c r="QMI68" s="137"/>
      <c r="QMJ68" s="137"/>
      <c r="QMK68" s="137"/>
      <c r="QML68" s="137"/>
      <c r="QMM68" s="137"/>
      <c r="QMN68" s="137"/>
      <c r="QMO68" s="137"/>
      <c r="QMP68" s="137"/>
      <c r="QMQ68" s="137"/>
      <c r="QMR68" s="137"/>
      <c r="QMS68" s="137"/>
      <c r="QMT68" s="137"/>
      <c r="QMU68" s="137"/>
      <c r="QMV68" s="137"/>
      <c r="QMW68" s="137"/>
      <c r="QMX68" s="137"/>
      <c r="QMY68" s="137"/>
      <c r="QMZ68" s="137"/>
      <c r="QNA68" s="137"/>
      <c r="QNB68" s="137"/>
      <c r="QNC68" s="137"/>
      <c r="QND68" s="137"/>
      <c r="QNE68" s="137"/>
      <c r="QNF68" s="137"/>
      <c r="QNG68" s="137"/>
      <c r="QNH68" s="137"/>
      <c r="QNI68" s="137"/>
      <c r="QNJ68" s="137"/>
      <c r="QNK68" s="137"/>
      <c r="QNL68" s="137"/>
      <c r="QNM68" s="137"/>
      <c r="QNN68" s="137"/>
      <c r="QNO68" s="137"/>
      <c r="QNP68" s="137"/>
      <c r="QNQ68" s="137"/>
      <c r="QNR68" s="137"/>
      <c r="QNS68" s="137"/>
      <c r="QNT68" s="137"/>
      <c r="QNU68" s="137"/>
      <c r="QNV68" s="137"/>
      <c r="QNW68" s="137"/>
      <c r="QNX68" s="137"/>
      <c r="QNY68" s="137"/>
      <c r="QNZ68" s="137"/>
      <c r="QOA68" s="137"/>
      <c r="QOB68" s="137"/>
      <c r="QOC68" s="137"/>
      <c r="QOD68" s="137"/>
      <c r="QOE68" s="137"/>
      <c r="QOF68" s="137"/>
      <c r="QOG68" s="137"/>
      <c r="QOH68" s="137"/>
      <c r="QOI68" s="137"/>
      <c r="QOJ68" s="137"/>
      <c r="QOK68" s="137"/>
      <c r="QOL68" s="137"/>
      <c r="QOM68" s="137"/>
      <c r="QON68" s="137"/>
      <c r="QOO68" s="137"/>
      <c r="QOP68" s="137"/>
      <c r="QOQ68" s="137"/>
      <c r="QOR68" s="137"/>
      <c r="QOS68" s="137"/>
      <c r="QOT68" s="137"/>
      <c r="QOU68" s="137"/>
      <c r="QOV68" s="137"/>
      <c r="QOW68" s="137"/>
      <c r="QOX68" s="137"/>
      <c r="QOY68" s="137"/>
      <c r="QOZ68" s="137"/>
      <c r="QPA68" s="137"/>
      <c r="QPB68" s="137"/>
      <c r="QPC68" s="137"/>
      <c r="QPD68" s="137"/>
      <c r="QPE68" s="137"/>
      <c r="QPF68" s="137"/>
      <c r="QPG68" s="137"/>
      <c r="QPH68" s="137"/>
      <c r="QPI68" s="137"/>
      <c r="QPJ68" s="137"/>
      <c r="QPK68" s="137"/>
      <c r="QPL68" s="137"/>
      <c r="QPM68" s="137"/>
      <c r="QPN68" s="137"/>
      <c r="QPO68" s="137"/>
      <c r="QPP68" s="137"/>
      <c r="QPQ68" s="137"/>
      <c r="QPR68" s="137"/>
      <c r="QPS68" s="137"/>
      <c r="QPT68" s="137"/>
      <c r="QPU68" s="137"/>
      <c r="QPV68" s="137"/>
      <c r="QPW68" s="137"/>
      <c r="QPX68" s="137"/>
      <c r="QPY68" s="137"/>
      <c r="QPZ68" s="137"/>
      <c r="QQA68" s="137"/>
      <c r="QQB68" s="137"/>
      <c r="QQC68" s="137"/>
      <c r="QQD68" s="137"/>
      <c r="QQE68" s="137"/>
      <c r="QQF68" s="137"/>
      <c r="QQG68" s="137"/>
      <c r="QQH68" s="137"/>
      <c r="QQI68" s="137"/>
      <c r="QQJ68" s="137"/>
      <c r="QQK68" s="137"/>
      <c r="QQL68" s="137"/>
      <c r="QQM68" s="137"/>
      <c r="QQN68" s="137"/>
      <c r="QQO68" s="137"/>
      <c r="QQP68" s="137"/>
      <c r="QQQ68" s="137"/>
      <c r="QQR68" s="137"/>
      <c r="QQS68" s="137"/>
      <c r="QQT68" s="137"/>
      <c r="QQU68" s="137"/>
      <c r="QQV68" s="137"/>
      <c r="QQW68" s="137"/>
      <c r="QQX68" s="137"/>
      <c r="QQY68" s="137"/>
      <c r="QQZ68" s="137"/>
      <c r="QRA68" s="137"/>
      <c r="QRB68" s="137"/>
      <c r="QRC68" s="137"/>
      <c r="QRD68" s="137"/>
      <c r="QRE68" s="137"/>
      <c r="QRF68" s="137"/>
      <c r="QRG68" s="137"/>
      <c r="QRH68" s="137"/>
      <c r="QRI68" s="137"/>
      <c r="QRJ68" s="137"/>
      <c r="QRK68" s="137"/>
      <c r="QRL68" s="137"/>
      <c r="QRM68" s="137"/>
      <c r="QRN68" s="137"/>
      <c r="QRO68" s="137"/>
      <c r="QRP68" s="137"/>
      <c r="QRQ68" s="137"/>
      <c r="QRR68" s="137"/>
      <c r="QRS68" s="137"/>
      <c r="QRT68" s="137"/>
      <c r="QRU68" s="137"/>
      <c r="QRV68" s="137"/>
      <c r="QRW68" s="137"/>
      <c r="QRX68" s="137"/>
      <c r="QRY68" s="137"/>
      <c r="QRZ68" s="137"/>
      <c r="QSA68" s="137"/>
      <c r="QSB68" s="137"/>
      <c r="QSC68" s="137"/>
      <c r="QSD68" s="137"/>
      <c r="QSE68" s="137"/>
      <c r="QSF68" s="137"/>
      <c r="QSG68" s="137"/>
      <c r="QSH68" s="137"/>
      <c r="QSI68" s="137"/>
      <c r="QSJ68" s="137"/>
      <c r="QSK68" s="137"/>
      <c r="QSL68" s="137"/>
      <c r="QSM68" s="137"/>
      <c r="QSN68" s="137"/>
      <c r="QSO68" s="137"/>
      <c r="QSP68" s="137"/>
      <c r="QSQ68" s="137"/>
      <c r="QSR68" s="137"/>
      <c r="QSS68" s="137"/>
      <c r="QST68" s="137"/>
      <c r="QSU68" s="137"/>
      <c r="QSV68" s="137"/>
      <c r="QSW68" s="137"/>
      <c r="QSX68" s="137"/>
      <c r="QSY68" s="137"/>
      <c r="QSZ68" s="137"/>
      <c r="QTA68" s="137"/>
      <c r="QTB68" s="137"/>
      <c r="QTC68" s="137"/>
      <c r="QTD68" s="137"/>
      <c r="QTE68" s="137"/>
      <c r="QTF68" s="137"/>
      <c r="QTG68" s="137"/>
      <c r="QTH68" s="137"/>
      <c r="QTI68" s="137"/>
      <c r="QTJ68" s="137"/>
      <c r="QTK68" s="137"/>
      <c r="QTL68" s="137"/>
      <c r="QTM68" s="137"/>
      <c r="QTN68" s="137"/>
      <c r="QTO68" s="137"/>
      <c r="QTP68" s="137"/>
      <c r="QTQ68" s="137"/>
      <c r="QTR68" s="137"/>
      <c r="QTS68" s="137"/>
      <c r="QTT68" s="137"/>
      <c r="QTU68" s="137"/>
      <c r="QTV68" s="137"/>
      <c r="QTW68" s="137"/>
      <c r="QTX68" s="137"/>
      <c r="QTY68" s="137"/>
      <c r="QTZ68" s="137"/>
      <c r="QUA68" s="137"/>
      <c r="QUB68" s="137"/>
      <c r="QUC68" s="137"/>
      <c r="QUD68" s="137"/>
      <c r="QUE68" s="137"/>
      <c r="QUF68" s="137"/>
      <c r="QUG68" s="137"/>
      <c r="QUH68" s="137"/>
      <c r="QUI68" s="137"/>
      <c r="QUJ68" s="137"/>
      <c r="QUK68" s="137"/>
      <c r="QUL68" s="137"/>
      <c r="QUM68" s="137"/>
      <c r="QUN68" s="137"/>
      <c r="QUO68" s="137"/>
      <c r="QUP68" s="137"/>
      <c r="QUQ68" s="137"/>
      <c r="QUR68" s="137"/>
      <c r="QUS68" s="137"/>
      <c r="QUT68" s="137"/>
      <c r="QUU68" s="137"/>
      <c r="QUV68" s="137"/>
      <c r="QUW68" s="137"/>
      <c r="QUX68" s="137"/>
      <c r="QUY68" s="137"/>
      <c r="QUZ68" s="137"/>
      <c r="QVA68" s="137"/>
      <c r="QVB68" s="137"/>
      <c r="QVC68" s="137"/>
      <c r="QVD68" s="137"/>
      <c r="QVE68" s="137"/>
      <c r="QVF68" s="137"/>
      <c r="QVG68" s="137"/>
      <c r="QVH68" s="137"/>
      <c r="QVI68" s="137"/>
      <c r="QVJ68" s="137"/>
      <c r="QVK68" s="137"/>
      <c r="QVL68" s="137"/>
      <c r="QVM68" s="137"/>
      <c r="QVN68" s="137"/>
      <c r="QVO68" s="137"/>
      <c r="QVP68" s="137"/>
      <c r="QVQ68" s="137"/>
      <c r="QVR68" s="137"/>
      <c r="QVS68" s="137"/>
      <c r="QVT68" s="137"/>
      <c r="QVU68" s="137"/>
      <c r="QVV68" s="137"/>
      <c r="QVW68" s="137"/>
      <c r="QVX68" s="137"/>
      <c r="QVY68" s="137"/>
      <c r="QVZ68" s="137"/>
      <c r="QWA68" s="137"/>
      <c r="QWB68" s="137"/>
      <c r="QWC68" s="137"/>
      <c r="QWD68" s="137"/>
      <c r="QWE68" s="137"/>
      <c r="QWF68" s="137"/>
      <c r="QWG68" s="137"/>
      <c r="QWH68" s="137"/>
      <c r="QWI68" s="137"/>
      <c r="QWJ68" s="137"/>
      <c r="QWK68" s="137"/>
      <c r="QWL68" s="137"/>
      <c r="QWM68" s="137"/>
      <c r="QWN68" s="137"/>
      <c r="QWO68" s="137"/>
      <c r="QWP68" s="137"/>
      <c r="QWQ68" s="137"/>
      <c r="QWR68" s="137"/>
      <c r="QWS68" s="137"/>
      <c r="QWT68" s="137"/>
      <c r="QWU68" s="137"/>
      <c r="QWV68" s="137"/>
      <c r="QWW68" s="137"/>
      <c r="QWX68" s="137"/>
      <c r="QWY68" s="137"/>
      <c r="QWZ68" s="137"/>
      <c r="QXA68" s="137"/>
      <c r="QXB68" s="137"/>
      <c r="QXC68" s="137"/>
      <c r="QXD68" s="137"/>
      <c r="QXE68" s="137"/>
      <c r="QXF68" s="137"/>
      <c r="QXG68" s="137"/>
      <c r="QXH68" s="137"/>
      <c r="QXI68" s="137"/>
      <c r="QXJ68" s="137"/>
      <c r="QXK68" s="137"/>
      <c r="QXL68" s="137"/>
      <c r="QXM68" s="137"/>
      <c r="QXN68" s="137"/>
      <c r="QXO68" s="137"/>
      <c r="QXP68" s="137"/>
      <c r="QXQ68" s="137"/>
      <c r="QXR68" s="137"/>
      <c r="QXS68" s="137"/>
      <c r="QXT68" s="137"/>
      <c r="QXU68" s="137"/>
      <c r="QXV68" s="137"/>
      <c r="QXW68" s="137"/>
      <c r="QXX68" s="137"/>
      <c r="QXY68" s="137"/>
      <c r="QXZ68" s="137"/>
      <c r="QYA68" s="137"/>
      <c r="QYB68" s="137"/>
      <c r="QYC68" s="137"/>
      <c r="QYD68" s="137"/>
      <c r="QYE68" s="137"/>
      <c r="QYF68" s="137"/>
      <c r="QYG68" s="137"/>
      <c r="QYH68" s="137"/>
      <c r="QYI68" s="137"/>
      <c r="QYJ68" s="137"/>
      <c r="QYK68" s="137"/>
      <c r="QYL68" s="137"/>
      <c r="QYM68" s="137"/>
      <c r="QYN68" s="137"/>
      <c r="QYO68" s="137"/>
      <c r="QYP68" s="137"/>
      <c r="QYQ68" s="137"/>
      <c r="QYR68" s="137"/>
      <c r="QYS68" s="137"/>
      <c r="QYT68" s="137"/>
      <c r="QYU68" s="137"/>
      <c r="QYV68" s="137"/>
      <c r="QYW68" s="137"/>
      <c r="QYX68" s="137"/>
      <c r="QYY68" s="137"/>
      <c r="QYZ68" s="137"/>
      <c r="QZA68" s="137"/>
      <c r="QZB68" s="137"/>
      <c r="QZC68" s="137"/>
      <c r="QZD68" s="137"/>
      <c r="QZE68" s="137"/>
      <c r="QZF68" s="137"/>
      <c r="QZG68" s="137"/>
      <c r="QZH68" s="137"/>
      <c r="QZI68" s="137"/>
      <c r="QZJ68" s="137"/>
      <c r="QZK68" s="137"/>
      <c r="QZL68" s="137"/>
      <c r="QZM68" s="137"/>
      <c r="QZN68" s="137"/>
      <c r="QZO68" s="137"/>
      <c r="QZP68" s="137"/>
      <c r="QZQ68" s="137"/>
      <c r="QZR68" s="137"/>
      <c r="QZS68" s="137"/>
      <c r="QZT68" s="137"/>
      <c r="QZU68" s="137"/>
      <c r="QZV68" s="137"/>
      <c r="QZW68" s="137"/>
      <c r="QZX68" s="137"/>
      <c r="QZY68" s="137"/>
      <c r="QZZ68" s="137"/>
      <c r="RAA68" s="137"/>
      <c r="RAB68" s="137"/>
      <c r="RAC68" s="137"/>
      <c r="RAD68" s="137"/>
      <c r="RAE68" s="137"/>
      <c r="RAF68" s="137"/>
      <c r="RAG68" s="137"/>
      <c r="RAH68" s="137"/>
      <c r="RAI68" s="137"/>
      <c r="RAJ68" s="137"/>
      <c r="RAK68" s="137"/>
      <c r="RAL68" s="137"/>
      <c r="RAM68" s="137"/>
      <c r="RAN68" s="137"/>
      <c r="RAO68" s="137"/>
      <c r="RAP68" s="137"/>
      <c r="RAQ68" s="137"/>
      <c r="RAR68" s="137"/>
      <c r="RAS68" s="137"/>
      <c r="RAT68" s="137"/>
      <c r="RAU68" s="137"/>
      <c r="RAV68" s="137"/>
      <c r="RAW68" s="137"/>
      <c r="RAX68" s="137"/>
      <c r="RAY68" s="137"/>
      <c r="RAZ68" s="137"/>
      <c r="RBA68" s="137"/>
      <c r="RBB68" s="137"/>
      <c r="RBC68" s="137"/>
      <c r="RBD68" s="137"/>
      <c r="RBE68" s="137"/>
      <c r="RBF68" s="137"/>
      <c r="RBG68" s="137"/>
      <c r="RBH68" s="137"/>
      <c r="RBI68" s="137"/>
      <c r="RBJ68" s="137"/>
      <c r="RBK68" s="137"/>
      <c r="RBL68" s="137"/>
      <c r="RBM68" s="137"/>
      <c r="RBN68" s="137"/>
      <c r="RBO68" s="137"/>
      <c r="RBP68" s="137"/>
      <c r="RBQ68" s="137"/>
      <c r="RBR68" s="137"/>
      <c r="RBS68" s="137"/>
      <c r="RBT68" s="137"/>
      <c r="RBU68" s="137"/>
      <c r="RBV68" s="137"/>
      <c r="RBW68" s="137"/>
      <c r="RBX68" s="137"/>
      <c r="RBY68" s="137"/>
      <c r="RBZ68" s="137"/>
      <c r="RCA68" s="137"/>
      <c r="RCB68" s="137"/>
      <c r="RCC68" s="137"/>
      <c r="RCD68" s="137"/>
      <c r="RCE68" s="137"/>
      <c r="RCF68" s="137"/>
      <c r="RCG68" s="137"/>
      <c r="RCH68" s="137"/>
      <c r="RCI68" s="137"/>
      <c r="RCJ68" s="137"/>
      <c r="RCK68" s="137"/>
      <c r="RCL68" s="137"/>
      <c r="RCM68" s="137"/>
      <c r="RCN68" s="137"/>
      <c r="RCO68" s="137"/>
      <c r="RCP68" s="137"/>
      <c r="RCQ68" s="137"/>
      <c r="RCR68" s="137"/>
      <c r="RCS68" s="137"/>
      <c r="RCT68" s="137"/>
      <c r="RCU68" s="137"/>
      <c r="RCV68" s="137"/>
      <c r="RCW68" s="137"/>
      <c r="RCX68" s="137"/>
      <c r="RCY68" s="137"/>
      <c r="RCZ68" s="137"/>
      <c r="RDA68" s="137"/>
      <c r="RDB68" s="137"/>
      <c r="RDC68" s="137"/>
      <c r="RDD68" s="137"/>
      <c r="RDE68" s="137"/>
      <c r="RDF68" s="137"/>
      <c r="RDG68" s="137"/>
      <c r="RDH68" s="137"/>
      <c r="RDI68" s="137"/>
      <c r="RDJ68" s="137"/>
      <c r="RDK68" s="137"/>
      <c r="RDL68" s="137"/>
      <c r="RDM68" s="137"/>
      <c r="RDN68" s="137"/>
      <c r="RDO68" s="137"/>
      <c r="RDP68" s="137"/>
      <c r="RDQ68" s="137"/>
      <c r="RDR68" s="137"/>
      <c r="RDS68" s="137"/>
      <c r="RDT68" s="137"/>
      <c r="RDU68" s="137"/>
      <c r="RDV68" s="137"/>
      <c r="RDW68" s="137"/>
      <c r="RDX68" s="137"/>
      <c r="RDY68" s="137"/>
      <c r="RDZ68" s="137"/>
      <c r="REA68" s="137"/>
      <c r="REB68" s="137"/>
      <c r="REC68" s="137"/>
      <c r="RED68" s="137"/>
      <c r="REE68" s="137"/>
      <c r="REF68" s="137"/>
      <c r="REG68" s="137"/>
      <c r="REH68" s="137"/>
      <c r="REI68" s="137"/>
      <c r="REJ68" s="137"/>
      <c r="REK68" s="137"/>
      <c r="REL68" s="137"/>
      <c r="REM68" s="137"/>
      <c r="REN68" s="137"/>
      <c r="REO68" s="137"/>
      <c r="REP68" s="137"/>
      <c r="REQ68" s="137"/>
      <c r="RER68" s="137"/>
      <c r="RES68" s="137"/>
      <c r="RET68" s="137"/>
      <c r="REU68" s="137"/>
      <c r="REV68" s="137"/>
      <c r="REW68" s="137"/>
      <c r="REX68" s="137"/>
      <c r="REY68" s="137"/>
      <c r="REZ68" s="137"/>
      <c r="RFA68" s="137"/>
      <c r="RFB68" s="137"/>
      <c r="RFC68" s="137"/>
      <c r="RFD68" s="137"/>
      <c r="RFE68" s="137"/>
      <c r="RFF68" s="137"/>
      <c r="RFG68" s="137"/>
      <c r="RFH68" s="137"/>
      <c r="RFI68" s="137"/>
      <c r="RFJ68" s="137"/>
      <c r="RFK68" s="137"/>
      <c r="RFL68" s="137"/>
      <c r="RFM68" s="137"/>
      <c r="RFN68" s="137"/>
      <c r="RFO68" s="137"/>
      <c r="RFP68" s="137"/>
      <c r="RFQ68" s="137"/>
      <c r="RFR68" s="137"/>
      <c r="RFS68" s="137"/>
      <c r="RFT68" s="137"/>
      <c r="RFU68" s="137"/>
      <c r="RFV68" s="137"/>
      <c r="RFW68" s="137"/>
      <c r="RFX68" s="137"/>
      <c r="RFY68" s="137"/>
      <c r="RFZ68" s="137"/>
      <c r="RGA68" s="137"/>
      <c r="RGB68" s="137"/>
      <c r="RGC68" s="137"/>
      <c r="RGD68" s="137"/>
      <c r="RGE68" s="137"/>
      <c r="RGF68" s="137"/>
      <c r="RGG68" s="137"/>
      <c r="RGH68" s="137"/>
      <c r="RGI68" s="137"/>
      <c r="RGJ68" s="137"/>
      <c r="RGK68" s="137"/>
      <c r="RGL68" s="137"/>
      <c r="RGM68" s="137"/>
      <c r="RGN68" s="137"/>
      <c r="RGO68" s="137"/>
      <c r="RGP68" s="137"/>
      <c r="RGQ68" s="137"/>
      <c r="RGR68" s="137"/>
      <c r="RGS68" s="137"/>
      <c r="RGT68" s="137"/>
      <c r="RGU68" s="137"/>
      <c r="RGV68" s="137"/>
      <c r="RGW68" s="137"/>
      <c r="RGX68" s="137"/>
      <c r="RGY68" s="137"/>
      <c r="RGZ68" s="137"/>
      <c r="RHA68" s="137"/>
      <c r="RHB68" s="137"/>
      <c r="RHC68" s="137"/>
      <c r="RHD68" s="137"/>
      <c r="RHE68" s="137"/>
      <c r="RHF68" s="137"/>
      <c r="RHG68" s="137"/>
      <c r="RHH68" s="137"/>
      <c r="RHI68" s="137"/>
      <c r="RHJ68" s="137"/>
      <c r="RHK68" s="137"/>
      <c r="RHL68" s="137"/>
      <c r="RHM68" s="137"/>
      <c r="RHN68" s="137"/>
      <c r="RHO68" s="137"/>
      <c r="RHP68" s="137"/>
      <c r="RHQ68" s="137"/>
      <c r="RHR68" s="137"/>
      <c r="RHS68" s="137"/>
      <c r="RHT68" s="137"/>
      <c r="RHU68" s="137"/>
      <c r="RHV68" s="137"/>
      <c r="RHW68" s="137"/>
      <c r="RHX68" s="137"/>
      <c r="RHY68" s="137"/>
      <c r="RHZ68" s="137"/>
      <c r="RIA68" s="137"/>
      <c r="RIB68" s="137"/>
      <c r="RIC68" s="137"/>
      <c r="RID68" s="137"/>
      <c r="RIE68" s="137"/>
      <c r="RIF68" s="137"/>
      <c r="RIG68" s="137"/>
      <c r="RIH68" s="137"/>
      <c r="RII68" s="137"/>
      <c r="RIJ68" s="137"/>
      <c r="RIK68" s="137"/>
      <c r="RIL68" s="137"/>
      <c r="RIM68" s="137"/>
      <c r="RIN68" s="137"/>
      <c r="RIO68" s="137"/>
      <c r="RIP68" s="137"/>
      <c r="RIQ68" s="137"/>
      <c r="RIR68" s="137"/>
      <c r="RIS68" s="137"/>
      <c r="RIT68" s="137"/>
      <c r="RIU68" s="137"/>
      <c r="RIV68" s="137"/>
      <c r="RIW68" s="137"/>
      <c r="RIX68" s="137"/>
      <c r="RIY68" s="137"/>
      <c r="RIZ68" s="137"/>
      <c r="RJA68" s="137"/>
      <c r="RJB68" s="137"/>
      <c r="RJC68" s="137"/>
      <c r="RJD68" s="137"/>
      <c r="RJE68" s="137"/>
      <c r="RJF68" s="137"/>
      <c r="RJG68" s="137"/>
      <c r="RJH68" s="137"/>
      <c r="RJI68" s="137"/>
      <c r="RJJ68" s="137"/>
      <c r="RJK68" s="137"/>
      <c r="RJL68" s="137"/>
      <c r="RJM68" s="137"/>
      <c r="RJN68" s="137"/>
      <c r="RJO68" s="137"/>
      <c r="RJP68" s="137"/>
      <c r="RJQ68" s="137"/>
      <c r="RJR68" s="137"/>
      <c r="RJS68" s="137"/>
      <c r="RJT68" s="137"/>
      <c r="RJU68" s="137"/>
      <c r="RJV68" s="137"/>
      <c r="RJW68" s="137"/>
      <c r="RJX68" s="137"/>
      <c r="RJY68" s="137"/>
      <c r="RJZ68" s="137"/>
      <c r="RKA68" s="137"/>
      <c r="RKB68" s="137"/>
      <c r="RKC68" s="137"/>
      <c r="RKD68" s="137"/>
      <c r="RKE68" s="137"/>
      <c r="RKF68" s="137"/>
      <c r="RKG68" s="137"/>
      <c r="RKH68" s="137"/>
      <c r="RKI68" s="137"/>
      <c r="RKJ68" s="137"/>
      <c r="RKK68" s="137"/>
      <c r="RKL68" s="137"/>
      <c r="RKM68" s="137"/>
      <c r="RKN68" s="137"/>
      <c r="RKO68" s="137"/>
      <c r="RKP68" s="137"/>
      <c r="RKQ68" s="137"/>
      <c r="RKR68" s="137"/>
      <c r="RKS68" s="137"/>
      <c r="RKT68" s="137"/>
      <c r="RKU68" s="137"/>
      <c r="RKV68" s="137"/>
      <c r="RKW68" s="137"/>
      <c r="RKX68" s="137"/>
      <c r="RKY68" s="137"/>
      <c r="RKZ68" s="137"/>
      <c r="RLA68" s="137"/>
      <c r="RLB68" s="137"/>
      <c r="RLC68" s="137"/>
      <c r="RLD68" s="137"/>
      <c r="RLE68" s="137"/>
      <c r="RLF68" s="137"/>
      <c r="RLG68" s="137"/>
      <c r="RLH68" s="137"/>
      <c r="RLI68" s="137"/>
      <c r="RLJ68" s="137"/>
      <c r="RLK68" s="137"/>
      <c r="RLL68" s="137"/>
      <c r="RLM68" s="137"/>
      <c r="RLN68" s="137"/>
      <c r="RLO68" s="137"/>
      <c r="RLP68" s="137"/>
      <c r="RLQ68" s="137"/>
      <c r="RLR68" s="137"/>
      <c r="RLS68" s="137"/>
      <c r="RLT68" s="137"/>
      <c r="RLU68" s="137"/>
      <c r="RLV68" s="137"/>
      <c r="RLW68" s="137"/>
      <c r="RLX68" s="137"/>
      <c r="RLY68" s="137"/>
      <c r="RLZ68" s="137"/>
      <c r="RMA68" s="137"/>
      <c r="RMB68" s="137"/>
      <c r="RMC68" s="137"/>
      <c r="RMD68" s="137"/>
      <c r="RME68" s="137"/>
      <c r="RMF68" s="137"/>
      <c r="RMG68" s="137"/>
      <c r="RMH68" s="137"/>
      <c r="RMI68" s="137"/>
      <c r="RMJ68" s="137"/>
      <c r="RMK68" s="137"/>
      <c r="RML68" s="137"/>
      <c r="RMM68" s="137"/>
      <c r="RMN68" s="137"/>
      <c r="RMO68" s="137"/>
      <c r="RMP68" s="137"/>
      <c r="RMQ68" s="137"/>
      <c r="RMR68" s="137"/>
      <c r="RMS68" s="137"/>
      <c r="RMT68" s="137"/>
      <c r="RMU68" s="137"/>
      <c r="RMV68" s="137"/>
      <c r="RMW68" s="137"/>
      <c r="RMX68" s="137"/>
      <c r="RMY68" s="137"/>
      <c r="RMZ68" s="137"/>
      <c r="RNA68" s="137"/>
      <c r="RNB68" s="137"/>
      <c r="RNC68" s="137"/>
      <c r="RND68" s="137"/>
      <c r="RNE68" s="137"/>
      <c r="RNF68" s="137"/>
      <c r="RNG68" s="137"/>
      <c r="RNH68" s="137"/>
      <c r="RNI68" s="137"/>
      <c r="RNJ68" s="137"/>
      <c r="RNK68" s="137"/>
      <c r="RNL68" s="137"/>
      <c r="RNM68" s="137"/>
      <c r="RNN68" s="137"/>
      <c r="RNO68" s="137"/>
      <c r="RNP68" s="137"/>
      <c r="RNQ68" s="137"/>
      <c r="RNR68" s="137"/>
      <c r="RNS68" s="137"/>
      <c r="RNT68" s="137"/>
      <c r="RNU68" s="137"/>
      <c r="RNV68" s="137"/>
      <c r="RNW68" s="137"/>
      <c r="RNX68" s="137"/>
      <c r="RNY68" s="137"/>
      <c r="RNZ68" s="137"/>
      <c r="ROA68" s="137"/>
      <c r="ROB68" s="137"/>
      <c r="ROC68" s="137"/>
      <c r="ROD68" s="137"/>
      <c r="ROE68" s="137"/>
      <c r="ROF68" s="137"/>
      <c r="ROG68" s="137"/>
      <c r="ROH68" s="137"/>
      <c r="ROI68" s="137"/>
      <c r="ROJ68" s="137"/>
      <c r="ROK68" s="137"/>
      <c r="ROL68" s="137"/>
      <c r="ROM68" s="137"/>
      <c r="RON68" s="137"/>
      <c r="ROO68" s="137"/>
      <c r="ROP68" s="137"/>
      <c r="ROQ68" s="137"/>
      <c r="ROR68" s="137"/>
      <c r="ROS68" s="137"/>
      <c r="ROT68" s="137"/>
      <c r="ROU68" s="137"/>
      <c r="ROV68" s="137"/>
      <c r="ROW68" s="137"/>
      <c r="ROX68" s="137"/>
      <c r="ROY68" s="137"/>
      <c r="ROZ68" s="137"/>
      <c r="RPA68" s="137"/>
      <c r="RPB68" s="137"/>
      <c r="RPC68" s="137"/>
      <c r="RPD68" s="137"/>
      <c r="RPE68" s="137"/>
      <c r="RPF68" s="137"/>
      <c r="RPG68" s="137"/>
      <c r="RPH68" s="137"/>
      <c r="RPI68" s="137"/>
      <c r="RPJ68" s="137"/>
      <c r="RPK68" s="137"/>
      <c r="RPL68" s="137"/>
      <c r="RPM68" s="137"/>
      <c r="RPN68" s="137"/>
      <c r="RPO68" s="137"/>
      <c r="RPP68" s="137"/>
      <c r="RPQ68" s="137"/>
      <c r="RPR68" s="137"/>
      <c r="RPS68" s="137"/>
      <c r="RPT68" s="137"/>
      <c r="RPU68" s="137"/>
      <c r="RPV68" s="137"/>
      <c r="RPW68" s="137"/>
      <c r="RPX68" s="137"/>
      <c r="RPY68" s="137"/>
      <c r="RPZ68" s="137"/>
      <c r="RQA68" s="137"/>
      <c r="RQB68" s="137"/>
      <c r="RQC68" s="137"/>
      <c r="RQD68" s="137"/>
      <c r="RQE68" s="137"/>
      <c r="RQF68" s="137"/>
      <c r="RQG68" s="137"/>
      <c r="RQH68" s="137"/>
      <c r="RQI68" s="137"/>
      <c r="RQJ68" s="137"/>
      <c r="RQK68" s="137"/>
      <c r="RQL68" s="137"/>
      <c r="RQM68" s="137"/>
      <c r="RQN68" s="137"/>
      <c r="RQO68" s="137"/>
      <c r="RQP68" s="137"/>
      <c r="RQQ68" s="137"/>
      <c r="RQR68" s="137"/>
      <c r="RQS68" s="137"/>
      <c r="RQT68" s="137"/>
      <c r="RQU68" s="137"/>
      <c r="RQV68" s="137"/>
      <c r="RQW68" s="137"/>
      <c r="RQX68" s="137"/>
      <c r="RQY68" s="137"/>
      <c r="RQZ68" s="137"/>
      <c r="RRA68" s="137"/>
      <c r="RRB68" s="137"/>
      <c r="RRC68" s="137"/>
      <c r="RRD68" s="137"/>
      <c r="RRE68" s="137"/>
      <c r="RRF68" s="137"/>
      <c r="RRG68" s="137"/>
      <c r="RRH68" s="137"/>
      <c r="RRI68" s="137"/>
      <c r="RRJ68" s="137"/>
      <c r="RRK68" s="137"/>
      <c r="RRL68" s="137"/>
      <c r="RRM68" s="137"/>
      <c r="RRN68" s="137"/>
      <c r="RRO68" s="137"/>
      <c r="RRP68" s="137"/>
      <c r="RRQ68" s="137"/>
      <c r="RRR68" s="137"/>
      <c r="RRS68" s="137"/>
      <c r="RRT68" s="137"/>
      <c r="RRU68" s="137"/>
      <c r="RRV68" s="137"/>
      <c r="RRW68" s="137"/>
      <c r="RRX68" s="137"/>
      <c r="RRY68" s="137"/>
      <c r="RRZ68" s="137"/>
      <c r="RSA68" s="137"/>
      <c r="RSB68" s="137"/>
      <c r="RSC68" s="137"/>
      <c r="RSD68" s="137"/>
      <c r="RSE68" s="137"/>
      <c r="RSF68" s="137"/>
      <c r="RSG68" s="137"/>
      <c r="RSH68" s="137"/>
      <c r="RSI68" s="137"/>
      <c r="RSJ68" s="137"/>
      <c r="RSK68" s="137"/>
      <c r="RSL68" s="137"/>
      <c r="RSM68" s="137"/>
      <c r="RSN68" s="137"/>
      <c r="RSO68" s="137"/>
      <c r="RSP68" s="137"/>
      <c r="RSQ68" s="137"/>
      <c r="RSR68" s="137"/>
      <c r="RSS68" s="137"/>
      <c r="RST68" s="137"/>
      <c r="RSU68" s="137"/>
      <c r="RSV68" s="137"/>
      <c r="RSW68" s="137"/>
      <c r="RSX68" s="137"/>
      <c r="RSY68" s="137"/>
      <c r="RSZ68" s="137"/>
      <c r="RTA68" s="137"/>
      <c r="RTB68" s="137"/>
      <c r="RTC68" s="137"/>
      <c r="RTD68" s="137"/>
      <c r="RTE68" s="137"/>
      <c r="RTF68" s="137"/>
      <c r="RTG68" s="137"/>
      <c r="RTH68" s="137"/>
      <c r="RTI68" s="137"/>
      <c r="RTJ68" s="137"/>
      <c r="RTK68" s="137"/>
      <c r="RTL68" s="137"/>
      <c r="RTM68" s="137"/>
      <c r="RTN68" s="137"/>
      <c r="RTO68" s="137"/>
      <c r="RTP68" s="137"/>
      <c r="RTQ68" s="137"/>
      <c r="RTR68" s="137"/>
      <c r="RTS68" s="137"/>
      <c r="RTT68" s="137"/>
      <c r="RTU68" s="137"/>
      <c r="RTV68" s="137"/>
      <c r="RTW68" s="137"/>
      <c r="RTX68" s="137"/>
      <c r="RTY68" s="137"/>
      <c r="RTZ68" s="137"/>
      <c r="RUA68" s="137"/>
      <c r="RUB68" s="137"/>
      <c r="RUC68" s="137"/>
      <c r="RUD68" s="137"/>
      <c r="RUE68" s="137"/>
      <c r="RUF68" s="137"/>
      <c r="RUG68" s="137"/>
      <c r="RUH68" s="137"/>
      <c r="RUI68" s="137"/>
      <c r="RUJ68" s="137"/>
      <c r="RUK68" s="137"/>
      <c r="RUL68" s="137"/>
      <c r="RUM68" s="137"/>
      <c r="RUN68" s="137"/>
      <c r="RUO68" s="137"/>
      <c r="RUP68" s="137"/>
      <c r="RUQ68" s="137"/>
      <c r="RUR68" s="137"/>
      <c r="RUS68" s="137"/>
      <c r="RUT68" s="137"/>
      <c r="RUU68" s="137"/>
      <c r="RUV68" s="137"/>
      <c r="RUW68" s="137"/>
      <c r="RUX68" s="137"/>
      <c r="RUY68" s="137"/>
      <c r="RUZ68" s="137"/>
      <c r="RVA68" s="137"/>
      <c r="RVB68" s="137"/>
      <c r="RVC68" s="137"/>
      <c r="RVD68" s="137"/>
      <c r="RVE68" s="137"/>
      <c r="RVF68" s="137"/>
      <c r="RVG68" s="137"/>
      <c r="RVH68" s="137"/>
      <c r="RVI68" s="137"/>
      <c r="RVJ68" s="137"/>
      <c r="RVK68" s="137"/>
      <c r="RVL68" s="137"/>
      <c r="RVM68" s="137"/>
      <c r="RVN68" s="137"/>
      <c r="RVO68" s="137"/>
      <c r="RVP68" s="137"/>
      <c r="RVQ68" s="137"/>
      <c r="RVR68" s="137"/>
      <c r="RVS68" s="137"/>
      <c r="RVT68" s="137"/>
      <c r="RVU68" s="137"/>
      <c r="RVV68" s="137"/>
      <c r="RVW68" s="137"/>
      <c r="RVX68" s="137"/>
      <c r="RVY68" s="137"/>
      <c r="RVZ68" s="137"/>
      <c r="RWA68" s="137"/>
      <c r="RWB68" s="137"/>
      <c r="RWC68" s="137"/>
      <c r="RWD68" s="137"/>
      <c r="RWE68" s="137"/>
      <c r="RWF68" s="137"/>
      <c r="RWG68" s="137"/>
      <c r="RWH68" s="137"/>
      <c r="RWI68" s="137"/>
      <c r="RWJ68" s="137"/>
      <c r="RWK68" s="137"/>
      <c r="RWL68" s="137"/>
      <c r="RWM68" s="137"/>
      <c r="RWN68" s="137"/>
      <c r="RWO68" s="137"/>
      <c r="RWP68" s="137"/>
      <c r="RWQ68" s="137"/>
      <c r="RWR68" s="137"/>
      <c r="RWS68" s="137"/>
      <c r="RWT68" s="137"/>
      <c r="RWU68" s="137"/>
      <c r="RWV68" s="137"/>
      <c r="RWW68" s="137"/>
      <c r="RWX68" s="137"/>
      <c r="RWY68" s="137"/>
      <c r="RWZ68" s="137"/>
      <c r="RXA68" s="137"/>
      <c r="RXB68" s="137"/>
      <c r="RXC68" s="137"/>
      <c r="RXD68" s="137"/>
      <c r="RXE68" s="137"/>
      <c r="RXF68" s="137"/>
      <c r="RXG68" s="137"/>
      <c r="RXH68" s="137"/>
      <c r="RXI68" s="137"/>
      <c r="RXJ68" s="137"/>
      <c r="RXK68" s="137"/>
      <c r="RXL68" s="137"/>
      <c r="RXM68" s="137"/>
      <c r="RXN68" s="137"/>
      <c r="RXO68" s="137"/>
      <c r="RXP68" s="137"/>
      <c r="RXQ68" s="137"/>
      <c r="RXR68" s="137"/>
      <c r="RXS68" s="137"/>
      <c r="RXT68" s="137"/>
      <c r="RXU68" s="137"/>
      <c r="RXV68" s="137"/>
      <c r="RXW68" s="137"/>
      <c r="RXX68" s="137"/>
      <c r="RXY68" s="137"/>
      <c r="RXZ68" s="137"/>
      <c r="RYA68" s="137"/>
      <c r="RYB68" s="137"/>
      <c r="RYC68" s="137"/>
      <c r="RYD68" s="137"/>
      <c r="RYE68" s="137"/>
      <c r="RYF68" s="137"/>
      <c r="RYG68" s="137"/>
      <c r="RYH68" s="137"/>
      <c r="RYI68" s="137"/>
      <c r="RYJ68" s="137"/>
      <c r="RYK68" s="137"/>
      <c r="RYL68" s="137"/>
      <c r="RYM68" s="137"/>
      <c r="RYN68" s="137"/>
      <c r="RYO68" s="137"/>
      <c r="RYP68" s="137"/>
      <c r="RYQ68" s="137"/>
      <c r="RYR68" s="137"/>
      <c r="RYS68" s="137"/>
      <c r="RYT68" s="137"/>
      <c r="RYU68" s="137"/>
      <c r="RYV68" s="137"/>
      <c r="RYW68" s="137"/>
      <c r="RYX68" s="137"/>
      <c r="RYY68" s="137"/>
      <c r="RYZ68" s="137"/>
      <c r="RZA68" s="137"/>
      <c r="RZB68" s="137"/>
      <c r="RZC68" s="137"/>
      <c r="RZD68" s="137"/>
      <c r="RZE68" s="137"/>
      <c r="RZF68" s="137"/>
      <c r="RZG68" s="137"/>
      <c r="RZH68" s="137"/>
      <c r="RZI68" s="137"/>
      <c r="RZJ68" s="137"/>
      <c r="RZK68" s="137"/>
      <c r="RZL68" s="137"/>
      <c r="RZM68" s="137"/>
      <c r="RZN68" s="137"/>
      <c r="RZO68" s="137"/>
      <c r="RZP68" s="137"/>
      <c r="RZQ68" s="137"/>
      <c r="RZR68" s="137"/>
      <c r="RZS68" s="137"/>
      <c r="RZT68" s="137"/>
      <c r="RZU68" s="137"/>
      <c r="RZV68" s="137"/>
      <c r="RZW68" s="137"/>
      <c r="RZX68" s="137"/>
      <c r="RZY68" s="137"/>
      <c r="RZZ68" s="137"/>
      <c r="SAA68" s="137"/>
      <c r="SAB68" s="137"/>
      <c r="SAC68" s="137"/>
      <c r="SAD68" s="137"/>
      <c r="SAE68" s="137"/>
      <c r="SAF68" s="137"/>
      <c r="SAG68" s="137"/>
      <c r="SAH68" s="137"/>
      <c r="SAI68" s="137"/>
      <c r="SAJ68" s="137"/>
      <c r="SAK68" s="137"/>
      <c r="SAL68" s="137"/>
      <c r="SAM68" s="137"/>
      <c r="SAN68" s="137"/>
      <c r="SAO68" s="137"/>
      <c r="SAP68" s="137"/>
      <c r="SAQ68" s="137"/>
      <c r="SAR68" s="137"/>
      <c r="SAS68" s="137"/>
      <c r="SAT68" s="137"/>
      <c r="SAU68" s="137"/>
      <c r="SAV68" s="137"/>
      <c r="SAW68" s="137"/>
      <c r="SAX68" s="137"/>
      <c r="SAY68" s="137"/>
      <c r="SAZ68" s="137"/>
      <c r="SBA68" s="137"/>
      <c r="SBB68" s="137"/>
      <c r="SBC68" s="137"/>
      <c r="SBD68" s="137"/>
      <c r="SBE68" s="137"/>
      <c r="SBF68" s="137"/>
      <c r="SBG68" s="137"/>
      <c r="SBH68" s="137"/>
      <c r="SBI68" s="137"/>
      <c r="SBJ68" s="137"/>
      <c r="SBK68" s="137"/>
      <c r="SBL68" s="137"/>
      <c r="SBM68" s="137"/>
      <c r="SBN68" s="137"/>
      <c r="SBO68" s="137"/>
      <c r="SBP68" s="137"/>
      <c r="SBQ68" s="137"/>
      <c r="SBR68" s="137"/>
      <c r="SBS68" s="137"/>
      <c r="SBT68" s="137"/>
      <c r="SBU68" s="137"/>
      <c r="SBV68" s="137"/>
      <c r="SBW68" s="137"/>
      <c r="SBX68" s="137"/>
      <c r="SBY68" s="137"/>
      <c r="SBZ68" s="137"/>
      <c r="SCA68" s="137"/>
      <c r="SCB68" s="137"/>
      <c r="SCC68" s="137"/>
      <c r="SCD68" s="137"/>
      <c r="SCE68" s="137"/>
      <c r="SCF68" s="137"/>
      <c r="SCG68" s="137"/>
      <c r="SCH68" s="137"/>
      <c r="SCI68" s="137"/>
      <c r="SCJ68" s="137"/>
      <c r="SCK68" s="137"/>
      <c r="SCL68" s="137"/>
      <c r="SCM68" s="137"/>
      <c r="SCN68" s="137"/>
      <c r="SCO68" s="137"/>
      <c r="SCP68" s="137"/>
      <c r="SCQ68" s="137"/>
      <c r="SCR68" s="137"/>
      <c r="SCS68" s="137"/>
      <c r="SCT68" s="137"/>
      <c r="SCU68" s="137"/>
      <c r="SCV68" s="137"/>
      <c r="SCW68" s="137"/>
      <c r="SCX68" s="137"/>
      <c r="SCY68" s="137"/>
      <c r="SCZ68" s="137"/>
      <c r="SDA68" s="137"/>
      <c r="SDB68" s="137"/>
      <c r="SDC68" s="137"/>
      <c r="SDD68" s="137"/>
      <c r="SDE68" s="137"/>
      <c r="SDF68" s="137"/>
      <c r="SDG68" s="137"/>
      <c r="SDH68" s="137"/>
      <c r="SDI68" s="137"/>
      <c r="SDJ68" s="137"/>
      <c r="SDK68" s="137"/>
      <c r="SDL68" s="137"/>
      <c r="SDM68" s="137"/>
      <c r="SDN68" s="137"/>
      <c r="SDO68" s="137"/>
      <c r="SDP68" s="137"/>
      <c r="SDQ68" s="137"/>
      <c r="SDR68" s="137"/>
      <c r="SDS68" s="137"/>
      <c r="SDT68" s="137"/>
      <c r="SDU68" s="137"/>
      <c r="SDV68" s="137"/>
      <c r="SDW68" s="137"/>
      <c r="SDX68" s="137"/>
      <c r="SDY68" s="137"/>
      <c r="SDZ68" s="137"/>
      <c r="SEA68" s="137"/>
      <c r="SEB68" s="137"/>
      <c r="SEC68" s="137"/>
      <c r="SED68" s="137"/>
      <c r="SEE68" s="137"/>
      <c r="SEF68" s="137"/>
      <c r="SEG68" s="137"/>
      <c r="SEH68" s="137"/>
      <c r="SEI68" s="137"/>
      <c r="SEJ68" s="137"/>
      <c r="SEK68" s="137"/>
      <c r="SEL68" s="137"/>
      <c r="SEM68" s="137"/>
      <c r="SEN68" s="137"/>
      <c r="SEO68" s="137"/>
      <c r="SEP68" s="137"/>
      <c r="SEQ68" s="137"/>
      <c r="SER68" s="137"/>
      <c r="SES68" s="137"/>
      <c r="SET68" s="137"/>
      <c r="SEU68" s="137"/>
      <c r="SEV68" s="137"/>
      <c r="SEW68" s="137"/>
      <c r="SEX68" s="137"/>
      <c r="SEY68" s="137"/>
      <c r="SEZ68" s="137"/>
      <c r="SFA68" s="137"/>
      <c r="SFB68" s="137"/>
      <c r="SFC68" s="137"/>
      <c r="SFD68" s="137"/>
      <c r="SFE68" s="137"/>
      <c r="SFF68" s="137"/>
      <c r="SFG68" s="137"/>
      <c r="SFH68" s="137"/>
      <c r="SFI68" s="137"/>
      <c r="SFJ68" s="137"/>
      <c r="SFK68" s="137"/>
      <c r="SFL68" s="137"/>
      <c r="SFM68" s="137"/>
      <c r="SFN68" s="137"/>
      <c r="SFO68" s="137"/>
      <c r="SFP68" s="137"/>
      <c r="SFQ68" s="137"/>
      <c r="SFR68" s="137"/>
      <c r="SFS68" s="137"/>
      <c r="SFT68" s="137"/>
      <c r="SFU68" s="137"/>
      <c r="SFV68" s="137"/>
      <c r="SFW68" s="137"/>
      <c r="SFX68" s="137"/>
      <c r="SFY68" s="137"/>
      <c r="SFZ68" s="137"/>
      <c r="SGA68" s="137"/>
      <c r="SGB68" s="137"/>
      <c r="SGC68" s="137"/>
      <c r="SGD68" s="137"/>
      <c r="SGE68" s="137"/>
      <c r="SGF68" s="137"/>
      <c r="SGG68" s="137"/>
      <c r="SGH68" s="137"/>
      <c r="SGI68" s="137"/>
      <c r="SGJ68" s="137"/>
      <c r="SGK68" s="137"/>
      <c r="SGL68" s="137"/>
      <c r="SGM68" s="137"/>
      <c r="SGN68" s="137"/>
      <c r="SGO68" s="137"/>
      <c r="SGP68" s="137"/>
      <c r="SGQ68" s="137"/>
      <c r="SGR68" s="137"/>
      <c r="SGS68" s="137"/>
      <c r="SGT68" s="137"/>
      <c r="SGU68" s="137"/>
      <c r="SGV68" s="137"/>
      <c r="SGW68" s="137"/>
      <c r="SGX68" s="137"/>
      <c r="SGY68" s="137"/>
      <c r="SGZ68" s="137"/>
      <c r="SHA68" s="137"/>
      <c r="SHB68" s="137"/>
      <c r="SHC68" s="137"/>
      <c r="SHD68" s="137"/>
      <c r="SHE68" s="137"/>
      <c r="SHF68" s="137"/>
      <c r="SHG68" s="137"/>
      <c r="SHH68" s="137"/>
      <c r="SHI68" s="137"/>
      <c r="SHJ68" s="137"/>
      <c r="SHK68" s="137"/>
      <c r="SHL68" s="137"/>
      <c r="SHM68" s="137"/>
      <c r="SHN68" s="137"/>
      <c r="SHO68" s="137"/>
      <c r="SHP68" s="137"/>
      <c r="SHQ68" s="137"/>
      <c r="SHR68" s="137"/>
      <c r="SHS68" s="137"/>
      <c r="SHT68" s="137"/>
      <c r="SHU68" s="137"/>
      <c r="SHV68" s="137"/>
      <c r="SHW68" s="137"/>
      <c r="SHX68" s="137"/>
      <c r="SHY68" s="137"/>
      <c r="SHZ68" s="137"/>
      <c r="SIA68" s="137"/>
      <c r="SIB68" s="137"/>
      <c r="SIC68" s="137"/>
      <c r="SID68" s="137"/>
      <c r="SIE68" s="137"/>
      <c r="SIF68" s="137"/>
      <c r="SIG68" s="137"/>
      <c r="SIH68" s="137"/>
      <c r="SII68" s="137"/>
      <c r="SIJ68" s="137"/>
      <c r="SIK68" s="137"/>
      <c r="SIL68" s="137"/>
      <c r="SIM68" s="137"/>
      <c r="SIN68" s="137"/>
      <c r="SIO68" s="137"/>
      <c r="SIP68" s="137"/>
      <c r="SIQ68" s="137"/>
      <c r="SIR68" s="137"/>
      <c r="SIS68" s="137"/>
      <c r="SIT68" s="137"/>
      <c r="SIU68" s="137"/>
      <c r="SIV68" s="137"/>
      <c r="SIW68" s="137"/>
      <c r="SIX68" s="137"/>
      <c r="SIY68" s="137"/>
      <c r="SIZ68" s="137"/>
      <c r="SJA68" s="137"/>
      <c r="SJB68" s="137"/>
      <c r="SJC68" s="137"/>
      <c r="SJD68" s="137"/>
      <c r="SJE68" s="137"/>
      <c r="SJF68" s="137"/>
      <c r="SJG68" s="137"/>
      <c r="SJH68" s="137"/>
      <c r="SJI68" s="137"/>
      <c r="SJJ68" s="137"/>
      <c r="SJK68" s="137"/>
      <c r="SJL68" s="137"/>
      <c r="SJM68" s="137"/>
      <c r="SJN68" s="137"/>
      <c r="SJO68" s="137"/>
      <c r="SJP68" s="137"/>
      <c r="SJQ68" s="137"/>
      <c r="SJR68" s="137"/>
      <c r="SJS68" s="137"/>
      <c r="SJT68" s="137"/>
      <c r="SJU68" s="137"/>
      <c r="SJV68" s="137"/>
      <c r="SJW68" s="137"/>
      <c r="SJX68" s="137"/>
      <c r="SJY68" s="137"/>
      <c r="SJZ68" s="137"/>
      <c r="SKA68" s="137"/>
      <c r="SKB68" s="137"/>
      <c r="SKC68" s="137"/>
      <c r="SKD68" s="137"/>
      <c r="SKE68" s="137"/>
      <c r="SKF68" s="137"/>
      <c r="SKG68" s="137"/>
      <c r="SKH68" s="137"/>
      <c r="SKI68" s="137"/>
      <c r="SKJ68" s="137"/>
      <c r="SKK68" s="137"/>
      <c r="SKL68" s="137"/>
      <c r="SKM68" s="137"/>
      <c r="SKN68" s="137"/>
      <c r="SKO68" s="137"/>
      <c r="SKP68" s="137"/>
      <c r="SKQ68" s="137"/>
      <c r="SKR68" s="137"/>
      <c r="SKS68" s="137"/>
      <c r="SKT68" s="137"/>
      <c r="SKU68" s="137"/>
      <c r="SKV68" s="137"/>
      <c r="SKW68" s="137"/>
      <c r="SKX68" s="137"/>
      <c r="SKY68" s="137"/>
      <c r="SKZ68" s="137"/>
      <c r="SLA68" s="137"/>
      <c r="SLB68" s="137"/>
      <c r="SLC68" s="137"/>
      <c r="SLD68" s="137"/>
      <c r="SLE68" s="137"/>
      <c r="SLF68" s="137"/>
      <c r="SLG68" s="137"/>
      <c r="SLH68" s="137"/>
      <c r="SLI68" s="137"/>
      <c r="SLJ68" s="137"/>
      <c r="SLK68" s="137"/>
      <c r="SLL68" s="137"/>
      <c r="SLM68" s="137"/>
      <c r="SLN68" s="137"/>
      <c r="SLO68" s="137"/>
      <c r="SLP68" s="137"/>
      <c r="SLQ68" s="137"/>
      <c r="SLR68" s="137"/>
      <c r="SLS68" s="137"/>
      <c r="SLT68" s="137"/>
      <c r="SLU68" s="137"/>
      <c r="SLV68" s="137"/>
      <c r="SLW68" s="137"/>
      <c r="SLX68" s="137"/>
      <c r="SLY68" s="137"/>
      <c r="SLZ68" s="137"/>
      <c r="SMA68" s="137"/>
      <c r="SMB68" s="137"/>
      <c r="SMC68" s="137"/>
      <c r="SMD68" s="137"/>
      <c r="SME68" s="137"/>
      <c r="SMF68" s="137"/>
      <c r="SMG68" s="137"/>
      <c r="SMH68" s="137"/>
      <c r="SMI68" s="137"/>
      <c r="SMJ68" s="137"/>
      <c r="SMK68" s="137"/>
      <c r="SML68" s="137"/>
      <c r="SMM68" s="137"/>
      <c r="SMN68" s="137"/>
      <c r="SMO68" s="137"/>
      <c r="SMP68" s="137"/>
      <c r="SMQ68" s="137"/>
      <c r="SMR68" s="137"/>
      <c r="SMS68" s="137"/>
      <c r="SMT68" s="137"/>
      <c r="SMU68" s="137"/>
      <c r="SMV68" s="137"/>
      <c r="SMW68" s="137"/>
      <c r="SMX68" s="137"/>
      <c r="SMY68" s="137"/>
      <c r="SMZ68" s="137"/>
      <c r="SNA68" s="137"/>
      <c r="SNB68" s="137"/>
      <c r="SNC68" s="137"/>
      <c r="SND68" s="137"/>
      <c r="SNE68" s="137"/>
      <c r="SNF68" s="137"/>
      <c r="SNG68" s="137"/>
      <c r="SNH68" s="137"/>
      <c r="SNI68" s="137"/>
      <c r="SNJ68" s="137"/>
      <c r="SNK68" s="137"/>
      <c r="SNL68" s="137"/>
      <c r="SNM68" s="137"/>
      <c r="SNN68" s="137"/>
      <c r="SNO68" s="137"/>
      <c r="SNP68" s="137"/>
      <c r="SNQ68" s="137"/>
      <c r="SNR68" s="137"/>
      <c r="SNS68" s="137"/>
      <c r="SNT68" s="137"/>
      <c r="SNU68" s="137"/>
      <c r="SNV68" s="137"/>
      <c r="SNW68" s="137"/>
      <c r="SNX68" s="137"/>
      <c r="SNY68" s="137"/>
      <c r="SNZ68" s="137"/>
      <c r="SOA68" s="137"/>
      <c r="SOB68" s="137"/>
      <c r="SOC68" s="137"/>
      <c r="SOD68" s="137"/>
      <c r="SOE68" s="137"/>
      <c r="SOF68" s="137"/>
      <c r="SOG68" s="137"/>
      <c r="SOH68" s="137"/>
      <c r="SOI68" s="137"/>
      <c r="SOJ68" s="137"/>
      <c r="SOK68" s="137"/>
      <c r="SOL68" s="137"/>
      <c r="SOM68" s="137"/>
      <c r="SON68" s="137"/>
      <c r="SOO68" s="137"/>
      <c r="SOP68" s="137"/>
      <c r="SOQ68" s="137"/>
      <c r="SOR68" s="137"/>
      <c r="SOS68" s="137"/>
      <c r="SOT68" s="137"/>
      <c r="SOU68" s="137"/>
      <c r="SOV68" s="137"/>
      <c r="SOW68" s="137"/>
      <c r="SOX68" s="137"/>
      <c r="SOY68" s="137"/>
      <c r="SOZ68" s="137"/>
      <c r="SPA68" s="137"/>
      <c r="SPB68" s="137"/>
      <c r="SPC68" s="137"/>
      <c r="SPD68" s="137"/>
      <c r="SPE68" s="137"/>
      <c r="SPF68" s="137"/>
      <c r="SPG68" s="137"/>
      <c r="SPH68" s="137"/>
      <c r="SPI68" s="137"/>
      <c r="SPJ68" s="137"/>
      <c r="SPK68" s="137"/>
      <c r="SPL68" s="137"/>
      <c r="SPM68" s="137"/>
      <c r="SPN68" s="137"/>
      <c r="SPO68" s="137"/>
      <c r="SPP68" s="137"/>
      <c r="SPQ68" s="137"/>
      <c r="SPR68" s="137"/>
      <c r="SPS68" s="137"/>
      <c r="SPT68" s="137"/>
      <c r="SPU68" s="137"/>
      <c r="SPV68" s="137"/>
      <c r="SPW68" s="137"/>
      <c r="SPX68" s="137"/>
      <c r="SPY68" s="137"/>
      <c r="SPZ68" s="137"/>
      <c r="SQA68" s="137"/>
      <c r="SQB68" s="137"/>
      <c r="SQC68" s="137"/>
      <c r="SQD68" s="137"/>
      <c r="SQE68" s="137"/>
      <c r="SQF68" s="137"/>
      <c r="SQG68" s="137"/>
      <c r="SQH68" s="137"/>
      <c r="SQI68" s="137"/>
      <c r="SQJ68" s="137"/>
      <c r="SQK68" s="137"/>
      <c r="SQL68" s="137"/>
      <c r="SQM68" s="137"/>
      <c r="SQN68" s="137"/>
      <c r="SQO68" s="137"/>
      <c r="SQP68" s="137"/>
      <c r="SQQ68" s="137"/>
      <c r="SQR68" s="137"/>
      <c r="SQS68" s="137"/>
      <c r="SQT68" s="137"/>
      <c r="SQU68" s="137"/>
      <c r="SQV68" s="137"/>
      <c r="SQW68" s="137"/>
      <c r="SQX68" s="137"/>
      <c r="SQY68" s="137"/>
      <c r="SQZ68" s="137"/>
      <c r="SRA68" s="137"/>
      <c r="SRB68" s="137"/>
      <c r="SRC68" s="137"/>
      <c r="SRD68" s="137"/>
      <c r="SRE68" s="137"/>
      <c r="SRF68" s="137"/>
      <c r="SRG68" s="137"/>
      <c r="SRH68" s="137"/>
      <c r="SRI68" s="137"/>
      <c r="SRJ68" s="137"/>
      <c r="SRK68" s="137"/>
      <c r="SRL68" s="137"/>
      <c r="SRM68" s="137"/>
      <c r="SRN68" s="137"/>
      <c r="SRO68" s="137"/>
      <c r="SRP68" s="137"/>
      <c r="SRQ68" s="137"/>
      <c r="SRR68" s="137"/>
      <c r="SRS68" s="137"/>
      <c r="SRT68" s="137"/>
      <c r="SRU68" s="137"/>
      <c r="SRV68" s="137"/>
      <c r="SRW68" s="137"/>
      <c r="SRX68" s="137"/>
      <c r="SRY68" s="137"/>
      <c r="SRZ68" s="137"/>
      <c r="SSA68" s="137"/>
      <c r="SSB68" s="137"/>
      <c r="SSC68" s="137"/>
      <c r="SSD68" s="137"/>
      <c r="SSE68" s="137"/>
      <c r="SSF68" s="137"/>
      <c r="SSG68" s="137"/>
      <c r="SSH68" s="137"/>
      <c r="SSI68" s="137"/>
      <c r="SSJ68" s="137"/>
      <c r="SSK68" s="137"/>
      <c r="SSL68" s="137"/>
      <c r="SSM68" s="137"/>
      <c r="SSN68" s="137"/>
      <c r="SSO68" s="137"/>
      <c r="SSP68" s="137"/>
      <c r="SSQ68" s="137"/>
      <c r="SSR68" s="137"/>
      <c r="SSS68" s="137"/>
      <c r="SST68" s="137"/>
      <c r="SSU68" s="137"/>
      <c r="SSV68" s="137"/>
      <c r="SSW68" s="137"/>
      <c r="SSX68" s="137"/>
      <c r="SSY68" s="137"/>
      <c r="SSZ68" s="137"/>
      <c r="STA68" s="137"/>
      <c r="STB68" s="137"/>
      <c r="STC68" s="137"/>
      <c r="STD68" s="137"/>
      <c r="STE68" s="137"/>
      <c r="STF68" s="137"/>
      <c r="STG68" s="137"/>
      <c r="STH68" s="137"/>
      <c r="STI68" s="137"/>
      <c r="STJ68" s="137"/>
      <c r="STK68" s="137"/>
      <c r="STL68" s="137"/>
      <c r="STM68" s="137"/>
      <c r="STN68" s="137"/>
      <c r="STO68" s="137"/>
      <c r="STP68" s="137"/>
      <c r="STQ68" s="137"/>
      <c r="STR68" s="137"/>
      <c r="STS68" s="137"/>
      <c r="STT68" s="137"/>
      <c r="STU68" s="137"/>
      <c r="STV68" s="137"/>
      <c r="STW68" s="137"/>
      <c r="STX68" s="137"/>
      <c r="STY68" s="137"/>
      <c r="STZ68" s="137"/>
      <c r="SUA68" s="137"/>
      <c r="SUB68" s="137"/>
      <c r="SUC68" s="137"/>
      <c r="SUD68" s="137"/>
      <c r="SUE68" s="137"/>
      <c r="SUF68" s="137"/>
      <c r="SUG68" s="137"/>
      <c r="SUH68" s="137"/>
      <c r="SUI68" s="137"/>
      <c r="SUJ68" s="137"/>
      <c r="SUK68" s="137"/>
      <c r="SUL68" s="137"/>
      <c r="SUM68" s="137"/>
      <c r="SUN68" s="137"/>
      <c r="SUO68" s="137"/>
      <c r="SUP68" s="137"/>
      <c r="SUQ68" s="137"/>
      <c r="SUR68" s="137"/>
      <c r="SUS68" s="137"/>
      <c r="SUT68" s="137"/>
      <c r="SUU68" s="137"/>
      <c r="SUV68" s="137"/>
      <c r="SUW68" s="137"/>
      <c r="SUX68" s="137"/>
      <c r="SUY68" s="137"/>
      <c r="SUZ68" s="137"/>
      <c r="SVA68" s="137"/>
      <c r="SVB68" s="137"/>
      <c r="SVC68" s="137"/>
      <c r="SVD68" s="137"/>
      <c r="SVE68" s="137"/>
      <c r="SVF68" s="137"/>
      <c r="SVG68" s="137"/>
      <c r="SVH68" s="137"/>
      <c r="SVI68" s="137"/>
      <c r="SVJ68" s="137"/>
      <c r="SVK68" s="137"/>
      <c r="SVL68" s="137"/>
      <c r="SVM68" s="137"/>
      <c r="SVN68" s="137"/>
      <c r="SVO68" s="137"/>
      <c r="SVP68" s="137"/>
      <c r="SVQ68" s="137"/>
      <c r="SVR68" s="137"/>
      <c r="SVS68" s="137"/>
      <c r="SVT68" s="137"/>
      <c r="SVU68" s="137"/>
      <c r="SVV68" s="137"/>
      <c r="SVW68" s="137"/>
      <c r="SVX68" s="137"/>
      <c r="SVY68" s="137"/>
      <c r="SVZ68" s="137"/>
      <c r="SWA68" s="137"/>
      <c r="SWB68" s="137"/>
      <c r="SWC68" s="137"/>
      <c r="SWD68" s="137"/>
      <c r="SWE68" s="137"/>
      <c r="SWF68" s="137"/>
      <c r="SWG68" s="137"/>
      <c r="SWH68" s="137"/>
      <c r="SWI68" s="137"/>
      <c r="SWJ68" s="137"/>
      <c r="SWK68" s="137"/>
      <c r="SWL68" s="137"/>
      <c r="SWM68" s="137"/>
      <c r="SWN68" s="137"/>
      <c r="SWO68" s="137"/>
      <c r="SWP68" s="137"/>
      <c r="SWQ68" s="137"/>
      <c r="SWR68" s="137"/>
      <c r="SWS68" s="137"/>
      <c r="SWT68" s="137"/>
      <c r="SWU68" s="137"/>
      <c r="SWV68" s="137"/>
      <c r="SWW68" s="137"/>
      <c r="SWX68" s="137"/>
      <c r="SWY68" s="137"/>
      <c r="SWZ68" s="137"/>
      <c r="SXA68" s="137"/>
      <c r="SXB68" s="137"/>
      <c r="SXC68" s="137"/>
      <c r="SXD68" s="137"/>
      <c r="SXE68" s="137"/>
      <c r="SXF68" s="137"/>
      <c r="SXG68" s="137"/>
      <c r="SXH68" s="137"/>
      <c r="SXI68" s="137"/>
      <c r="SXJ68" s="137"/>
      <c r="SXK68" s="137"/>
      <c r="SXL68" s="137"/>
      <c r="SXM68" s="137"/>
      <c r="SXN68" s="137"/>
      <c r="SXO68" s="137"/>
      <c r="SXP68" s="137"/>
      <c r="SXQ68" s="137"/>
      <c r="SXR68" s="137"/>
      <c r="SXS68" s="137"/>
      <c r="SXT68" s="137"/>
      <c r="SXU68" s="137"/>
      <c r="SXV68" s="137"/>
      <c r="SXW68" s="137"/>
      <c r="SXX68" s="137"/>
      <c r="SXY68" s="137"/>
      <c r="SXZ68" s="137"/>
      <c r="SYA68" s="137"/>
      <c r="SYB68" s="137"/>
      <c r="SYC68" s="137"/>
      <c r="SYD68" s="137"/>
      <c r="SYE68" s="137"/>
      <c r="SYF68" s="137"/>
      <c r="SYG68" s="137"/>
      <c r="SYH68" s="137"/>
      <c r="SYI68" s="137"/>
      <c r="SYJ68" s="137"/>
      <c r="SYK68" s="137"/>
      <c r="SYL68" s="137"/>
      <c r="SYM68" s="137"/>
      <c r="SYN68" s="137"/>
      <c r="SYO68" s="137"/>
      <c r="SYP68" s="137"/>
      <c r="SYQ68" s="137"/>
      <c r="SYR68" s="137"/>
      <c r="SYS68" s="137"/>
      <c r="SYT68" s="137"/>
      <c r="SYU68" s="137"/>
      <c r="SYV68" s="137"/>
      <c r="SYW68" s="137"/>
      <c r="SYX68" s="137"/>
      <c r="SYY68" s="137"/>
      <c r="SYZ68" s="137"/>
      <c r="SZA68" s="137"/>
      <c r="SZB68" s="137"/>
      <c r="SZC68" s="137"/>
      <c r="SZD68" s="137"/>
      <c r="SZE68" s="137"/>
      <c r="SZF68" s="137"/>
      <c r="SZG68" s="137"/>
      <c r="SZH68" s="137"/>
      <c r="SZI68" s="137"/>
      <c r="SZJ68" s="137"/>
      <c r="SZK68" s="137"/>
      <c r="SZL68" s="137"/>
      <c r="SZM68" s="137"/>
      <c r="SZN68" s="137"/>
      <c r="SZO68" s="137"/>
      <c r="SZP68" s="137"/>
      <c r="SZQ68" s="137"/>
      <c r="SZR68" s="137"/>
      <c r="SZS68" s="137"/>
      <c r="SZT68" s="137"/>
      <c r="SZU68" s="137"/>
      <c r="SZV68" s="137"/>
      <c r="SZW68" s="137"/>
      <c r="SZX68" s="137"/>
      <c r="SZY68" s="137"/>
      <c r="SZZ68" s="137"/>
      <c r="TAA68" s="137"/>
      <c r="TAB68" s="137"/>
      <c r="TAC68" s="137"/>
      <c r="TAD68" s="137"/>
      <c r="TAE68" s="137"/>
      <c r="TAF68" s="137"/>
      <c r="TAG68" s="137"/>
      <c r="TAH68" s="137"/>
      <c r="TAI68" s="137"/>
      <c r="TAJ68" s="137"/>
      <c r="TAK68" s="137"/>
      <c r="TAL68" s="137"/>
      <c r="TAM68" s="137"/>
      <c r="TAN68" s="137"/>
      <c r="TAO68" s="137"/>
      <c r="TAP68" s="137"/>
      <c r="TAQ68" s="137"/>
      <c r="TAR68" s="137"/>
      <c r="TAS68" s="137"/>
      <c r="TAT68" s="137"/>
      <c r="TAU68" s="137"/>
      <c r="TAV68" s="137"/>
      <c r="TAW68" s="137"/>
      <c r="TAX68" s="137"/>
      <c r="TAY68" s="137"/>
      <c r="TAZ68" s="137"/>
      <c r="TBA68" s="137"/>
      <c r="TBB68" s="137"/>
      <c r="TBC68" s="137"/>
      <c r="TBD68" s="137"/>
      <c r="TBE68" s="137"/>
      <c r="TBF68" s="137"/>
      <c r="TBG68" s="137"/>
      <c r="TBH68" s="137"/>
      <c r="TBI68" s="137"/>
      <c r="TBJ68" s="137"/>
      <c r="TBK68" s="137"/>
      <c r="TBL68" s="137"/>
      <c r="TBM68" s="137"/>
      <c r="TBN68" s="137"/>
      <c r="TBO68" s="137"/>
      <c r="TBP68" s="137"/>
      <c r="TBQ68" s="137"/>
      <c r="TBR68" s="137"/>
      <c r="TBS68" s="137"/>
      <c r="TBT68" s="137"/>
      <c r="TBU68" s="137"/>
      <c r="TBV68" s="137"/>
      <c r="TBW68" s="137"/>
      <c r="TBX68" s="137"/>
      <c r="TBY68" s="137"/>
      <c r="TBZ68" s="137"/>
      <c r="TCA68" s="137"/>
      <c r="TCB68" s="137"/>
      <c r="TCC68" s="137"/>
      <c r="TCD68" s="137"/>
      <c r="TCE68" s="137"/>
      <c r="TCF68" s="137"/>
      <c r="TCG68" s="137"/>
      <c r="TCH68" s="137"/>
      <c r="TCI68" s="137"/>
      <c r="TCJ68" s="137"/>
      <c r="TCK68" s="137"/>
      <c r="TCL68" s="137"/>
      <c r="TCM68" s="137"/>
      <c r="TCN68" s="137"/>
      <c r="TCO68" s="137"/>
      <c r="TCP68" s="137"/>
      <c r="TCQ68" s="137"/>
      <c r="TCR68" s="137"/>
      <c r="TCS68" s="137"/>
      <c r="TCT68" s="137"/>
      <c r="TCU68" s="137"/>
      <c r="TCV68" s="137"/>
      <c r="TCW68" s="137"/>
      <c r="TCX68" s="137"/>
      <c r="TCY68" s="137"/>
      <c r="TCZ68" s="137"/>
      <c r="TDA68" s="137"/>
      <c r="TDB68" s="137"/>
      <c r="TDC68" s="137"/>
      <c r="TDD68" s="137"/>
      <c r="TDE68" s="137"/>
      <c r="TDF68" s="137"/>
      <c r="TDG68" s="137"/>
      <c r="TDH68" s="137"/>
      <c r="TDI68" s="137"/>
      <c r="TDJ68" s="137"/>
      <c r="TDK68" s="137"/>
      <c r="TDL68" s="137"/>
      <c r="TDM68" s="137"/>
      <c r="TDN68" s="137"/>
      <c r="TDO68" s="137"/>
      <c r="TDP68" s="137"/>
      <c r="TDQ68" s="137"/>
      <c r="TDR68" s="137"/>
      <c r="TDS68" s="137"/>
      <c r="TDT68" s="137"/>
      <c r="TDU68" s="137"/>
      <c r="TDV68" s="137"/>
      <c r="TDW68" s="137"/>
      <c r="TDX68" s="137"/>
      <c r="TDY68" s="137"/>
      <c r="TDZ68" s="137"/>
      <c r="TEA68" s="137"/>
      <c r="TEB68" s="137"/>
      <c r="TEC68" s="137"/>
      <c r="TED68" s="137"/>
      <c r="TEE68" s="137"/>
      <c r="TEF68" s="137"/>
      <c r="TEG68" s="137"/>
      <c r="TEH68" s="137"/>
      <c r="TEI68" s="137"/>
      <c r="TEJ68" s="137"/>
      <c r="TEK68" s="137"/>
      <c r="TEL68" s="137"/>
      <c r="TEM68" s="137"/>
      <c r="TEN68" s="137"/>
      <c r="TEO68" s="137"/>
      <c r="TEP68" s="137"/>
      <c r="TEQ68" s="137"/>
      <c r="TER68" s="137"/>
      <c r="TES68" s="137"/>
      <c r="TET68" s="137"/>
      <c r="TEU68" s="137"/>
      <c r="TEV68" s="137"/>
      <c r="TEW68" s="137"/>
      <c r="TEX68" s="137"/>
      <c r="TEY68" s="137"/>
      <c r="TEZ68" s="137"/>
      <c r="TFA68" s="137"/>
      <c r="TFB68" s="137"/>
      <c r="TFC68" s="137"/>
      <c r="TFD68" s="137"/>
      <c r="TFE68" s="137"/>
      <c r="TFF68" s="137"/>
      <c r="TFG68" s="137"/>
      <c r="TFH68" s="137"/>
      <c r="TFI68" s="137"/>
      <c r="TFJ68" s="137"/>
      <c r="TFK68" s="137"/>
      <c r="TFL68" s="137"/>
      <c r="TFM68" s="137"/>
      <c r="TFN68" s="137"/>
      <c r="TFO68" s="137"/>
      <c r="TFP68" s="137"/>
      <c r="TFQ68" s="137"/>
      <c r="TFR68" s="137"/>
      <c r="TFS68" s="137"/>
      <c r="TFT68" s="137"/>
      <c r="TFU68" s="137"/>
      <c r="TFV68" s="137"/>
      <c r="TFW68" s="137"/>
      <c r="TFX68" s="137"/>
      <c r="TFY68" s="137"/>
      <c r="TFZ68" s="137"/>
      <c r="TGA68" s="137"/>
      <c r="TGB68" s="137"/>
      <c r="TGC68" s="137"/>
      <c r="TGD68" s="137"/>
      <c r="TGE68" s="137"/>
      <c r="TGF68" s="137"/>
      <c r="TGG68" s="137"/>
      <c r="TGH68" s="137"/>
      <c r="TGI68" s="137"/>
      <c r="TGJ68" s="137"/>
      <c r="TGK68" s="137"/>
      <c r="TGL68" s="137"/>
      <c r="TGM68" s="137"/>
      <c r="TGN68" s="137"/>
      <c r="TGO68" s="137"/>
      <c r="TGP68" s="137"/>
      <c r="TGQ68" s="137"/>
      <c r="TGR68" s="137"/>
      <c r="TGS68" s="137"/>
      <c r="TGT68" s="137"/>
      <c r="TGU68" s="137"/>
      <c r="TGV68" s="137"/>
      <c r="TGW68" s="137"/>
      <c r="TGX68" s="137"/>
      <c r="TGY68" s="137"/>
      <c r="TGZ68" s="137"/>
      <c r="THA68" s="137"/>
      <c r="THB68" s="137"/>
      <c r="THC68" s="137"/>
      <c r="THD68" s="137"/>
      <c r="THE68" s="137"/>
      <c r="THF68" s="137"/>
      <c r="THG68" s="137"/>
      <c r="THH68" s="137"/>
      <c r="THI68" s="137"/>
      <c r="THJ68" s="137"/>
      <c r="THK68" s="137"/>
      <c r="THL68" s="137"/>
      <c r="THM68" s="137"/>
      <c r="THN68" s="137"/>
      <c r="THO68" s="137"/>
      <c r="THP68" s="137"/>
      <c r="THQ68" s="137"/>
      <c r="THR68" s="137"/>
      <c r="THS68" s="137"/>
      <c r="THT68" s="137"/>
      <c r="THU68" s="137"/>
      <c r="THV68" s="137"/>
      <c r="THW68" s="137"/>
      <c r="THX68" s="137"/>
      <c r="THY68" s="137"/>
      <c r="THZ68" s="137"/>
      <c r="TIA68" s="137"/>
      <c r="TIB68" s="137"/>
      <c r="TIC68" s="137"/>
      <c r="TID68" s="137"/>
      <c r="TIE68" s="137"/>
      <c r="TIF68" s="137"/>
      <c r="TIG68" s="137"/>
      <c r="TIH68" s="137"/>
      <c r="TII68" s="137"/>
      <c r="TIJ68" s="137"/>
      <c r="TIK68" s="137"/>
      <c r="TIL68" s="137"/>
      <c r="TIM68" s="137"/>
      <c r="TIN68" s="137"/>
      <c r="TIO68" s="137"/>
      <c r="TIP68" s="137"/>
      <c r="TIQ68" s="137"/>
      <c r="TIR68" s="137"/>
      <c r="TIS68" s="137"/>
      <c r="TIT68" s="137"/>
      <c r="TIU68" s="137"/>
      <c r="TIV68" s="137"/>
      <c r="TIW68" s="137"/>
      <c r="TIX68" s="137"/>
      <c r="TIY68" s="137"/>
      <c r="TIZ68" s="137"/>
      <c r="TJA68" s="137"/>
      <c r="TJB68" s="137"/>
      <c r="TJC68" s="137"/>
      <c r="TJD68" s="137"/>
      <c r="TJE68" s="137"/>
      <c r="TJF68" s="137"/>
      <c r="TJG68" s="137"/>
      <c r="TJH68" s="137"/>
      <c r="TJI68" s="137"/>
      <c r="TJJ68" s="137"/>
      <c r="TJK68" s="137"/>
      <c r="TJL68" s="137"/>
      <c r="TJM68" s="137"/>
      <c r="TJN68" s="137"/>
      <c r="TJO68" s="137"/>
      <c r="TJP68" s="137"/>
      <c r="TJQ68" s="137"/>
      <c r="TJR68" s="137"/>
      <c r="TJS68" s="137"/>
      <c r="TJT68" s="137"/>
      <c r="TJU68" s="137"/>
      <c r="TJV68" s="137"/>
      <c r="TJW68" s="137"/>
      <c r="TJX68" s="137"/>
      <c r="TJY68" s="137"/>
      <c r="TJZ68" s="137"/>
      <c r="TKA68" s="137"/>
      <c r="TKB68" s="137"/>
      <c r="TKC68" s="137"/>
      <c r="TKD68" s="137"/>
      <c r="TKE68" s="137"/>
      <c r="TKF68" s="137"/>
      <c r="TKG68" s="137"/>
      <c r="TKH68" s="137"/>
      <c r="TKI68" s="137"/>
      <c r="TKJ68" s="137"/>
      <c r="TKK68" s="137"/>
      <c r="TKL68" s="137"/>
      <c r="TKM68" s="137"/>
      <c r="TKN68" s="137"/>
      <c r="TKO68" s="137"/>
      <c r="TKP68" s="137"/>
      <c r="TKQ68" s="137"/>
      <c r="TKR68" s="137"/>
      <c r="TKS68" s="137"/>
      <c r="TKT68" s="137"/>
      <c r="TKU68" s="137"/>
      <c r="TKV68" s="137"/>
      <c r="TKW68" s="137"/>
      <c r="TKX68" s="137"/>
      <c r="TKY68" s="137"/>
      <c r="TKZ68" s="137"/>
      <c r="TLA68" s="137"/>
      <c r="TLB68" s="137"/>
      <c r="TLC68" s="137"/>
      <c r="TLD68" s="137"/>
      <c r="TLE68" s="137"/>
      <c r="TLF68" s="137"/>
      <c r="TLG68" s="137"/>
      <c r="TLH68" s="137"/>
      <c r="TLI68" s="137"/>
      <c r="TLJ68" s="137"/>
      <c r="TLK68" s="137"/>
      <c r="TLL68" s="137"/>
      <c r="TLM68" s="137"/>
      <c r="TLN68" s="137"/>
      <c r="TLO68" s="137"/>
      <c r="TLP68" s="137"/>
      <c r="TLQ68" s="137"/>
      <c r="TLR68" s="137"/>
      <c r="TLS68" s="137"/>
      <c r="TLT68" s="137"/>
      <c r="TLU68" s="137"/>
      <c r="TLV68" s="137"/>
      <c r="TLW68" s="137"/>
      <c r="TLX68" s="137"/>
      <c r="TLY68" s="137"/>
      <c r="TLZ68" s="137"/>
      <c r="TMA68" s="137"/>
      <c r="TMB68" s="137"/>
      <c r="TMC68" s="137"/>
      <c r="TMD68" s="137"/>
      <c r="TME68" s="137"/>
      <c r="TMF68" s="137"/>
      <c r="TMG68" s="137"/>
      <c r="TMH68" s="137"/>
      <c r="TMI68" s="137"/>
      <c r="TMJ68" s="137"/>
      <c r="TMK68" s="137"/>
      <c r="TML68" s="137"/>
      <c r="TMM68" s="137"/>
      <c r="TMN68" s="137"/>
      <c r="TMO68" s="137"/>
      <c r="TMP68" s="137"/>
      <c r="TMQ68" s="137"/>
      <c r="TMR68" s="137"/>
      <c r="TMS68" s="137"/>
      <c r="TMT68" s="137"/>
      <c r="TMU68" s="137"/>
      <c r="TMV68" s="137"/>
      <c r="TMW68" s="137"/>
      <c r="TMX68" s="137"/>
      <c r="TMY68" s="137"/>
      <c r="TMZ68" s="137"/>
      <c r="TNA68" s="137"/>
      <c r="TNB68" s="137"/>
      <c r="TNC68" s="137"/>
      <c r="TND68" s="137"/>
      <c r="TNE68" s="137"/>
      <c r="TNF68" s="137"/>
      <c r="TNG68" s="137"/>
      <c r="TNH68" s="137"/>
      <c r="TNI68" s="137"/>
      <c r="TNJ68" s="137"/>
      <c r="TNK68" s="137"/>
      <c r="TNL68" s="137"/>
      <c r="TNM68" s="137"/>
      <c r="TNN68" s="137"/>
      <c r="TNO68" s="137"/>
      <c r="TNP68" s="137"/>
      <c r="TNQ68" s="137"/>
      <c r="TNR68" s="137"/>
      <c r="TNS68" s="137"/>
      <c r="TNT68" s="137"/>
      <c r="TNU68" s="137"/>
      <c r="TNV68" s="137"/>
      <c r="TNW68" s="137"/>
      <c r="TNX68" s="137"/>
      <c r="TNY68" s="137"/>
      <c r="TNZ68" s="137"/>
      <c r="TOA68" s="137"/>
      <c r="TOB68" s="137"/>
      <c r="TOC68" s="137"/>
      <c r="TOD68" s="137"/>
      <c r="TOE68" s="137"/>
      <c r="TOF68" s="137"/>
      <c r="TOG68" s="137"/>
      <c r="TOH68" s="137"/>
      <c r="TOI68" s="137"/>
      <c r="TOJ68" s="137"/>
      <c r="TOK68" s="137"/>
      <c r="TOL68" s="137"/>
      <c r="TOM68" s="137"/>
      <c r="TON68" s="137"/>
      <c r="TOO68" s="137"/>
      <c r="TOP68" s="137"/>
      <c r="TOQ68" s="137"/>
      <c r="TOR68" s="137"/>
      <c r="TOS68" s="137"/>
      <c r="TOT68" s="137"/>
      <c r="TOU68" s="137"/>
      <c r="TOV68" s="137"/>
      <c r="TOW68" s="137"/>
      <c r="TOX68" s="137"/>
      <c r="TOY68" s="137"/>
      <c r="TOZ68" s="137"/>
      <c r="TPA68" s="137"/>
      <c r="TPB68" s="137"/>
      <c r="TPC68" s="137"/>
      <c r="TPD68" s="137"/>
      <c r="TPE68" s="137"/>
      <c r="TPF68" s="137"/>
      <c r="TPG68" s="137"/>
      <c r="TPH68" s="137"/>
      <c r="TPI68" s="137"/>
      <c r="TPJ68" s="137"/>
      <c r="TPK68" s="137"/>
      <c r="TPL68" s="137"/>
      <c r="TPM68" s="137"/>
      <c r="TPN68" s="137"/>
      <c r="TPO68" s="137"/>
      <c r="TPP68" s="137"/>
      <c r="TPQ68" s="137"/>
      <c r="TPR68" s="137"/>
      <c r="TPS68" s="137"/>
      <c r="TPT68" s="137"/>
      <c r="TPU68" s="137"/>
      <c r="TPV68" s="137"/>
      <c r="TPW68" s="137"/>
      <c r="TPX68" s="137"/>
      <c r="TPY68" s="137"/>
      <c r="TPZ68" s="137"/>
      <c r="TQA68" s="137"/>
      <c r="TQB68" s="137"/>
      <c r="TQC68" s="137"/>
      <c r="TQD68" s="137"/>
      <c r="TQE68" s="137"/>
      <c r="TQF68" s="137"/>
      <c r="TQG68" s="137"/>
      <c r="TQH68" s="137"/>
      <c r="TQI68" s="137"/>
      <c r="TQJ68" s="137"/>
      <c r="TQK68" s="137"/>
      <c r="TQL68" s="137"/>
      <c r="TQM68" s="137"/>
      <c r="TQN68" s="137"/>
      <c r="TQO68" s="137"/>
      <c r="TQP68" s="137"/>
      <c r="TQQ68" s="137"/>
      <c r="TQR68" s="137"/>
      <c r="TQS68" s="137"/>
      <c r="TQT68" s="137"/>
      <c r="TQU68" s="137"/>
      <c r="TQV68" s="137"/>
      <c r="TQW68" s="137"/>
      <c r="TQX68" s="137"/>
      <c r="TQY68" s="137"/>
      <c r="TQZ68" s="137"/>
      <c r="TRA68" s="137"/>
      <c r="TRB68" s="137"/>
      <c r="TRC68" s="137"/>
      <c r="TRD68" s="137"/>
      <c r="TRE68" s="137"/>
      <c r="TRF68" s="137"/>
      <c r="TRG68" s="137"/>
      <c r="TRH68" s="137"/>
      <c r="TRI68" s="137"/>
      <c r="TRJ68" s="137"/>
      <c r="TRK68" s="137"/>
      <c r="TRL68" s="137"/>
      <c r="TRM68" s="137"/>
      <c r="TRN68" s="137"/>
      <c r="TRO68" s="137"/>
      <c r="TRP68" s="137"/>
      <c r="TRQ68" s="137"/>
      <c r="TRR68" s="137"/>
      <c r="TRS68" s="137"/>
      <c r="TRT68" s="137"/>
      <c r="TRU68" s="137"/>
      <c r="TRV68" s="137"/>
      <c r="TRW68" s="137"/>
      <c r="TRX68" s="137"/>
      <c r="TRY68" s="137"/>
      <c r="TRZ68" s="137"/>
      <c r="TSA68" s="137"/>
      <c r="TSB68" s="137"/>
      <c r="TSC68" s="137"/>
      <c r="TSD68" s="137"/>
      <c r="TSE68" s="137"/>
      <c r="TSF68" s="137"/>
      <c r="TSG68" s="137"/>
      <c r="TSH68" s="137"/>
      <c r="TSI68" s="137"/>
      <c r="TSJ68" s="137"/>
      <c r="TSK68" s="137"/>
      <c r="TSL68" s="137"/>
      <c r="TSM68" s="137"/>
      <c r="TSN68" s="137"/>
      <c r="TSO68" s="137"/>
      <c r="TSP68" s="137"/>
      <c r="TSQ68" s="137"/>
      <c r="TSR68" s="137"/>
      <c r="TSS68" s="137"/>
      <c r="TST68" s="137"/>
      <c r="TSU68" s="137"/>
      <c r="TSV68" s="137"/>
      <c r="TSW68" s="137"/>
      <c r="TSX68" s="137"/>
      <c r="TSY68" s="137"/>
      <c r="TSZ68" s="137"/>
      <c r="TTA68" s="137"/>
      <c r="TTB68" s="137"/>
      <c r="TTC68" s="137"/>
      <c r="TTD68" s="137"/>
      <c r="TTE68" s="137"/>
      <c r="TTF68" s="137"/>
      <c r="TTG68" s="137"/>
      <c r="TTH68" s="137"/>
      <c r="TTI68" s="137"/>
      <c r="TTJ68" s="137"/>
      <c r="TTK68" s="137"/>
      <c r="TTL68" s="137"/>
      <c r="TTM68" s="137"/>
      <c r="TTN68" s="137"/>
      <c r="TTO68" s="137"/>
      <c r="TTP68" s="137"/>
      <c r="TTQ68" s="137"/>
      <c r="TTR68" s="137"/>
      <c r="TTS68" s="137"/>
      <c r="TTT68" s="137"/>
      <c r="TTU68" s="137"/>
      <c r="TTV68" s="137"/>
      <c r="TTW68" s="137"/>
      <c r="TTX68" s="137"/>
      <c r="TTY68" s="137"/>
      <c r="TTZ68" s="137"/>
      <c r="TUA68" s="137"/>
      <c r="TUB68" s="137"/>
      <c r="TUC68" s="137"/>
      <c r="TUD68" s="137"/>
      <c r="TUE68" s="137"/>
      <c r="TUF68" s="137"/>
      <c r="TUG68" s="137"/>
      <c r="TUH68" s="137"/>
      <c r="TUI68" s="137"/>
      <c r="TUJ68" s="137"/>
      <c r="TUK68" s="137"/>
      <c r="TUL68" s="137"/>
      <c r="TUM68" s="137"/>
      <c r="TUN68" s="137"/>
      <c r="TUO68" s="137"/>
      <c r="TUP68" s="137"/>
      <c r="TUQ68" s="137"/>
      <c r="TUR68" s="137"/>
      <c r="TUS68" s="137"/>
      <c r="TUT68" s="137"/>
      <c r="TUU68" s="137"/>
      <c r="TUV68" s="137"/>
      <c r="TUW68" s="137"/>
      <c r="TUX68" s="137"/>
      <c r="TUY68" s="137"/>
      <c r="TUZ68" s="137"/>
      <c r="TVA68" s="137"/>
      <c r="TVB68" s="137"/>
      <c r="TVC68" s="137"/>
      <c r="TVD68" s="137"/>
      <c r="TVE68" s="137"/>
      <c r="TVF68" s="137"/>
      <c r="TVG68" s="137"/>
      <c r="TVH68" s="137"/>
      <c r="TVI68" s="137"/>
      <c r="TVJ68" s="137"/>
      <c r="TVK68" s="137"/>
      <c r="TVL68" s="137"/>
      <c r="TVM68" s="137"/>
      <c r="TVN68" s="137"/>
      <c r="TVO68" s="137"/>
      <c r="TVP68" s="137"/>
      <c r="TVQ68" s="137"/>
      <c r="TVR68" s="137"/>
      <c r="TVS68" s="137"/>
      <c r="TVT68" s="137"/>
      <c r="TVU68" s="137"/>
      <c r="TVV68" s="137"/>
      <c r="TVW68" s="137"/>
      <c r="TVX68" s="137"/>
      <c r="TVY68" s="137"/>
      <c r="TVZ68" s="137"/>
      <c r="TWA68" s="137"/>
      <c r="TWB68" s="137"/>
      <c r="TWC68" s="137"/>
      <c r="TWD68" s="137"/>
      <c r="TWE68" s="137"/>
      <c r="TWF68" s="137"/>
      <c r="TWG68" s="137"/>
      <c r="TWH68" s="137"/>
      <c r="TWI68" s="137"/>
      <c r="TWJ68" s="137"/>
      <c r="TWK68" s="137"/>
      <c r="TWL68" s="137"/>
      <c r="TWM68" s="137"/>
      <c r="TWN68" s="137"/>
      <c r="TWO68" s="137"/>
      <c r="TWP68" s="137"/>
      <c r="TWQ68" s="137"/>
      <c r="TWR68" s="137"/>
      <c r="TWS68" s="137"/>
      <c r="TWT68" s="137"/>
      <c r="TWU68" s="137"/>
      <c r="TWV68" s="137"/>
      <c r="TWW68" s="137"/>
      <c r="TWX68" s="137"/>
      <c r="TWY68" s="137"/>
      <c r="TWZ68" s="137"/>
      <c r="TXA68" s="137"/>
      <c r="TXB68" s="137"/>
      <c r="TXC68" s="137"/>
      <c r="TXD68" s="137"/>
      <c r="TXE68" s="137"/>
      <c r="TXF68" s="137"/>
      <c r="TXG68" s="137"/>
      <c r="TXH68" s="137"/>
      <c r="TXI68" s="137"/>
      <c r="TXJ68" s="137"/>
      <c r="TXK68" s="137"/>
      <c r="TXL68" s="137"/>
      <c r="TXM68" s="137"/>
      <c r="TXN68" s="137"/>
      <c r="TXO68" s="137"/>
      <c r="TXP68" s="137"/>
      <c r="TXQ68" s="137"/>
      <c r="TXR68" s="137"/>
      <c r="TXS68" s="137"/>
      <c r="TXT68" s="137"/>
      <c r="TXU68" s="137"/>
      <c r="TXV68" s="137"/>
      <c r="TXW68" s="137"/>
      <c r="TXX68" s="137"/>
      <c r="TXY68" s="137"/>
      <c r="TXZ68" s="137"/>
      <c r="TYA68" s="137"/>
      <c r="TYB68" s="137"/>
      <c r="TYC68" s="137"/>
      <c r="TYD68" s="137"/>
      <c r="TYE68" s="137"/>
      <c r="TYF68" s="137"/>
      <c r="TYG68" s="137"/>
      <c r="TYH68" s="137"/>
      <c r="TYI68" s="137"/>
      <c r="TYJ68" s="137"/>
      <c r="TYK68" s="137"/>
      <c r="TYL68" s="137"/>
      <c r="TYM68" s="137"/>
      <c r="TYN68" s="137"/>
      <c r="TYO68" s="137"/>
      <c r="TYP68" s="137"/>
      <c r="TYQ68" s="137"/>
      <c r="TYR68" s="137"/>
      <c r="TYS68" s="137"/>
      <c r="TYT68" s="137"/>
      <c r="TYU68" s="137"/>
      <c r="TYV68" s="137"/>
      <c r="TYW68" s="137"/>
      <c r="TYX68" s="137"/>
      <c r="TYY68" s="137"/>
      <c r="TYZ68" s="137"/>
      <c r="TZA68" s="137"/>
      <c r="TZB68" s="137"/>
      <c r="TZC68" s="137"/>
      <c r="TZD68" s="137"/>
      <c r="TZE68" s="137"/>
      <c r="TZF68" s="137"/>
      <c r="TZG68" s="137"/>
      <c r="TZH68" s="137"/>
      <c r="TZI68" s="137"/>
      <c r="TZJ68" s="137"/>
      <c r="TZK68" s="137"/>
      <c r="TZL68" s="137"/>
      <c r="TZM68" s="137"/>
      <c r="TZN68" s="137"/>
      <c r="TZO68" s="137"/>
      <c r="TZP68" s="137"/>
      <c r="TZQ68" s="137"/>
      <c r="TZR68" s="137"/>
      <c r="TZS68" s="137"/>
      <c r="TZT68" s="137"/>
      <c r="TZU68" s="137"/>
      <c r="TZV68" s="137"/>
      <c r="TZW68" s="137"/>
      <c r="TZX68" s="137"/>
      <c r="TZY68" s="137"/>
      <c r="TZZ68" s="137"/>
      <c r="UAA68" s="137"/>
      <c r="UAB68" s="137"/>
      <c r="UAC68" s="137"/>
      <c r="UAD68" s="137"/>
      <c r="UAE68" s="137"/>
      <c r="UAF68" s="137"/>
      <c r="UAG68" s="137"/>
      <c r="UAH68" s="137"/>
      <c r="UAI68" s="137"/>
      <c r="UAJ68" s="137"/>
      <c r="UAK68" s="137"/>
      <c r="UAL68" s="137"/>
      <c r="UAM68" s="137"/>
      <c r="UAN68" s="137"/>
      <c r="UAO68" s="137"/>
      <c r="UAP68" s="137"/>
      <c r="UAQ68" s="137"/>
      <c r="UAR68" s="137"/>
      <c r="UAS68" s="137"/>
      <c r="UAT68" s="137"/>
      <c r="UAU68" s="137"/>
      <c r="UAV68" s="137"/>
      <c r="UAW68" s="137"/>
      <c r="UAX68" s="137"/>
      <c r="UAY68" s="137"/>
      <c r="UAZ68" s="137"/>
      <c r="UBA68" s="137"/>
      <c r="UBB68" s="137"/>
      <c r="UBC68" s="137"/>
      <c r="UBD68" s="137"/>
      <c r="UBE68" s="137"/>
      <c r="UBF68" s="137"/>
      <c r="UBG68" s="137"/>
      <c r="UBH68" s="137"/>
      <c r="UBI68" s="137"/>
      <c r="UBJ68" s="137"/>
      <c r="UBK68" s="137"/>
      <c r="UBL68" s="137"/>
      <c r="UBM68" s="137"/>
      <c r="UBN68" s="137"/>
      <c r="UBO68" s="137"/>
      <c r="UBP68" s="137"/>
      <c r="UBQ68" s="137"/>
      <c r="UBR68" s="137"/>
      <c r="UBS68" s="137"/>
      <c r="UBT68" s="137"/>
      <c r="UBU68" s="137"/>
      <c r="UBV68" s="137"/>
      <c r="UBW68" s="137"/>
      <c r="UBX68" s="137"/>
      <c r="UBY68" s="137"/>
      <c r="UBZ68" s="137"/>
      <c r="UCA68" s="137"/>
      <c r="UCB68" s="137"/>
      <c r="UCC68" s="137"/>
      <c r="UCD68" s="137"/>
      <c r="UCE68" s="137"/>
      <c r="UCF68" s="137"/>
      <c r="UCG68" s="137"/>
      <c r="UCH68" s="137"/>
      <c r="UCI68" s="137"/>
      <c r="UCJ68" s="137"/>
      <c r="UCK68" s="137"/>
      <c r="UCL68" s="137"/>
      <c r="UCM68" s="137"/>
      <c r="UCN68" s="137"/>
      <c r="UCO68" s="137"/>
      <c r="UCP68" s="137"/>
      <c r="UCQ68" s="137"/>
      <c r="UCR68" s="137"/>
      <c r="UCS68" s="137"/>
      <c r="UCT68" s="137"/>
      <c r="UCU68" s="137"/>
      <c r="UCV68" s="137"/>
      <c r="UCW68" s="137"/>
      <c r="UCX68" s="137"/>
      <c r="UCY68" s="137"/>
      <c r="UCZ68" s="137"/>
      <c r="UDA68" s="137"/>
      <c r="UDB68" s="137"/>
      <c r="UDC68" s="137"/>
      <c r="UDD68" s="137"/>
      <c r="UDE68" s="137"/>
      <c r="UDF68" s="137"/>
      <c r="UDG68" s="137"/>
      <c r="UDH68" s="137"/>
      <c r="UDI68" s="137"/>
      <c r="UDJ68" s="137"/>
      <c r="UDK68" s="137"/>
      <c r="UDL68" s="137"/>
      <c r="UDM68" s="137"/>
      <c r="UDN68" s="137"/>
      <c r="UDO68" s="137"/>
      <c r="UDP68" s="137"/>
      <c r="UDQ68" s="137"/>
      <c r="UDR68" s="137"/>
      <c r="UDS68" s="137"/>
      <c r="UDT68" s="137"/>
      <c r="UDU68" s="137"/>
      <c r="UDV68" s="137"/>
      <c r="UDW68" s="137"/>
      <c r="UDX68" s="137"/>
      <c r="UDY68" s="137"/>
      <c r="UDZ68" s="137"/>
      <c r="UEA68" s="137"/>
      <c r="UEB68" s="137"/>
      <c r="UEC68" s="137"/>
      <c r="UED68" s="137"/>
      <c r="UEE68" s="137"/>
      <c r="UEF68" s="137"/>
      <c r="UEG68" s="137"/>
      <c r="UEH68" s="137"/>
      <c r="UEI68" s="137"/>
      <c r="UEJ68" s="137"/>
      <c r="UEK68" s="137"/>
      <c r="UEL68" s="137"/>
      <c r="UEM68" s="137"/>
      <c r="UEN68" s="137"/>
      <c r="UEO68" s="137"/>
      <c r="UEP68" s="137"/>
      <c r="UEQ68" s="137"/>
      <c r="UER68" s="137"/>
      <c r="UES68" s="137"/>
      <c r="UET68" s="137"/>
      <c r="UEU68" s="137"/>
      <c r="UEV68" s="137"/>
      <c r="UEW68" s="137"/>
      <c r="UEX68" s="137"/>
      <c r="UEY68" s="137"/>
      <c r="UEZ68" s="137"/>
      <c r="UFA68" s="137"/>
      <c r="UFB68" s="137"/>
      <c r="UFC68" s="137"/>
      <c r="UFD68" s="137"/>
      <c r="UFE68" s="137"/>
      <c r="UFF68" s="137"/>
      <c r="UFG68" s="137"/>
      <c r="UFH68" s="137"/>
      <c r="UFI68" s="137"/>
      <c r="UFJ68" s="137"/>
      <c r="UFK68" s="137"/>
      <c r="UFL68" s="137"/>
      <c r="UFM68" s="137"/>
      <c r="UFN68" s="137"/>
      <c r="UFO68" s="137"/>
      <c r="UFP68" s="137"/>
      <c r="UFQ68" s="137"/>
      <c r="UFR68" s="137"/>
      <c r="UFS68" s="137"/>
      <c r="UFT68" s="137"/>
      <c r="UFU68" s="137"/>
      <c r="UFV68" s="137"/>
      <c r="UFW68" s="137"/>
      <c r="UFX68" s="137"/>
      <c r="UFY68" s="137"/>
      <c r="UFZ68" s="137"/>
      <c r="UGA68" s="137"/>
      <c r="UGB68" s="137"/>
      <c r="UGC68" s="137"/>
      <c r="UGD68" s="137"/>
      <c r="UGE68" s="137"/>
      <c r="UGF68" s="137"/>
      <c r="UGG68" s="137"/>
      <c r="UGH68" s="137"/>
      <c r="UGI68" s="137"/>
      <c r="UGJ68" s="137"/>
      <c r="UGK68" s="137"/>
      <c r="UGL68" s="137"/>
      <c r="UGM68" s="137"/>
      <c r="UGN68" s="137"/>
      <c r="UGO68" s="137"/>
      <c r="UGP68" s="137"/>
      <c r="UGQ68" s="137"/>
      <c r="UGR68" s="137"/>
      <c r="UGS68" s="137"/>
      <c r="UGT68" s="137"/>
      <c r="UGU68" s="137"/>
      <c r="UGV68" s="137"/>
      <c r="UGW68" s="137"/>
      <c r="UGX68" s="137"/>
      <c r="UGY68" s="137"/>
      <c r="UGZ68" s="137"/>
      <c r="UHA68" s="137"/>
      <c r="UHB68" s="137"/>
      <c r="UHC68" s="137"/>
      <c r="UHD68" s="137"/>
      <c r="UHE68" s="137"/>
      <c r="UHF68" s="137"/>
      <c r="UHG68" s="137"/>
      <c r="UHH68" s="137"/>
      <c r="UHI68" s="137"/>
      <c r="UHJ68" s="137"/>
      <c r="UHK68" s="137"/>
      <c r="UHL68" s="137"/>
      <c r="UHM68" s="137"/>
      <c r="UHN68" s="137"/>
      <c r="UHO68" s="137"/>
      <c r="UHP68" s="137"/>
      <c r="UHQ68" s="137"/>
      <c r="UHR68" s="137"/>
      <c r="UHS68" s="137"/>
      <c r="UHT68" s="137"/>
      <c r="UHU68" s="137"/>
      <c r="UHV68" s="137"/>
      <c r="UHW68" s="137"/>
      <c r="UHX68" s="137"/>
      <c r="UHY68" s="137"/>
      <c r="UHZ68" s="137"/>
      <c r="UIA68" s="137"/>
      <c r="UIB68" s="137"/>
      <c r="UIC68" s="137"/>
      <c r="UID68" s="137"/>
      <c r="UIE68" s="137"/>
      <c r="UIF68" s="137"/>
      <c r="UIG68" s="137"/>
      <c r="UIH68" s="137"/>
      <c r="UII68" s="137"/>
      <c r="UIJ68" s="137"/>
      <c r="UIK68" s="137"/>
      <c r="UIL68" s="137"/>
      <c r="UIM68" s="137"/>
      <c r="UIN68" s="137"/>
      <c r="UIO68" s="137"/>
      <c r="UIP68" s="137"/>
      <c r="UIQ68" s="137"/>
      <c r="UIR68" s="137"/>
      <c r="UIS68" s="137"/>
      <c r="UIT68" s="137"/>
      <c r="UIU68" s="137"/>
      <c r="UIV68" s="137"/>
      <c r="UIW68" s="137"/>
      <c r="UIX68" s="137"/>
      <c r="UIY68" s="137"/>
      <c r="UIZ68" s="137"/>
      <c r="UJA68" s="137"/>
      <c r="UJB68" s="137"/>
      <c r="UJC68" s="137"/>
      <c r="UJD68" s="137"/>
      <c r="UJE68" s="137"/>
      <c r="UJF68" s="137"/>
      <c r="UJG68" s="137"/>
      <c r="UJH68" s="137"/>
      <c r="UJI68" s="137"/>
      <c r="UJJ68" s="137"/>
      <c r="UJK68" s="137"/>
      <c r="UJL68" s="137"/>
      <c r="UJM68" s="137"/>
      <c r="UJN68" s="137"/>
      <c r="UJO68" s="137"/>
      <c r="UJP68" s="137"/>
      <c r="UJQ68" s="137"/>
      <c r="UJR68" s="137"/>
      <c r="UJS68" s="137"/>
      <c r="UJT68" s="137"/>
      <c r="UJU68" s="137"/>
      <c r="UJV68" s="137"/>
      <c r="UJW68" s="137"/>
      <c r="UJX68" s="137"/>
      <c r="UJY68" s="137"/>
      <c r="UJZ68" s="137"/>
      <c r="UKA68" s="137"/>
      <c r="UKB68" s="137"/>
      <c r="UKC68" s="137"/>
      <c r="UKD68" s="137"/>
      <c r="UKE68" s="137"/>
      <c r="UKF68" s="137"/>
      <c r="UKG68" s="137"/>
      <c r="UKH68" s="137"/>
      <c r="UKI68" s="137"/>
      <c r="UKJ68" s="137"/>
      <c r="UKK68" s="137"/>
      <c r="UKL68" s="137"/>
      <c r="UKM68" s="137"/>
      <c r="UKN68" s="137"/>
      <c r="UKO68" s="137"/>
      <c r="UKP68" s="137"/>
      <c r="UKQ68" s="137"/>
      <c r="UKR68" s="137"/>
      <c r="UKS68" s="137"/>
      <c r="UKT68" s="137"/>
      <c r="UKU68" s="137"/>
      <c r="UKV68" s="137"/>
      <c r="UKW68" s="137"/>
      <c r="UKX68" s="137"/>
      <c r="UKY68" s="137"/>
      <c r="UKZ68" s="137"/>
      <c r="ULA68" s="137"/>
      <c r="ULB68" s="137"/>
      <c r="ULC68" s="137"/>
      <c r="ULD68" s="137"/>
      <c r="ULE68" s="137"/>
      <c r="ULF68" s="137"/>
      <c r="ULG68" s="137"/>
      <c r="ULH68" s="137"/>
      <c r="ULI68" s="137"/>
      <c r="ULJ68" s="137"/>
      <c r="ULK68" s="137"/>
      <c r="ULL68" s="137"/>
      <c r="ULM68" s="137"/>
      <c r="ULN68" s="137"/>
      <c r="ULO68" s="137"/>
      <c r="ULP68" s="137"/>
      <c r="ULQ68" s="137"/>
      <c r="ULR68" s="137"/>
      <c r="ULS68" s="137"/>
      <c r="ULT68" s="137"/>
      <c r="ULU68" s="137"/>
      <c r="ULV68" s="137"/>
      <c r="ULW68" s="137"/>
      <c r="ULX68" s="137"/>
      <c r="ULY68" s="137"/>
      <c r="ULZ68" s="137"/>
      <c r="UMA68" s="137"/>
      <c r="UMB68" s="137"/>
      <c r="UMC68" s="137"/>
      <c r="UMD68" s="137"/>
      <c r="UME68" s="137"/>
      <c r="UMF68" s="137"/>
      <c r="UMG68" s="137"/>
      <c r="UMH68" s="137"/>
      <c r="UMI68" s="137"/>
      <c r="UMJ68" s="137"/>
      <c r="UMK68" s="137"/>
      <c r="UML68" s="137"/>
      <c r="UMM68" s="137"/>
      <c r="UMN68" s="137"/>
      <c r="UMO68" s="137"/>
      <c r="UMP68" s="137"/>
      <c r="UMQ68" s="137"/>
      <c r="UMR68" s="137"/>
      <c r="UMS68" s="137"/>
      <c r="UMT68" s="137"/>
      <c r="UMU68" s="137"/>
      <c r="UMV68" s="137"/>
      <c r="UMW68" s="137"/>
      <c r="UMX68" s="137"/>
      <c r="UMY68" s="137"/>
      <c r="UMZ68" s="137"/>
      <c r="UNA68" s="137"/>
      <c r="UNB68" s="137"/>
      <c r="UNC68" s="137"/>
      <c r="UND68" s="137"/>
      <c r="UNE68" s="137"/>
      <c r="UNF68" s="137"/>
      <c r="UNG68" s="137"/>
      <c r="UNH68" s="137"/>
      <c r="UNI68" s="137"/>
      <c r="UNJ68" s="137"/>
      <c r="UNK68" s="137"/>
      <c r="UNL68" s="137"/>
      <c r="UNM68" s="137"/>
      <c r="UNN68" s="137"/>
      <c r="UNO68" s="137"/>
      <c r="UNP68" s="137"/>
      <c r="UNQ68" s="137"/>
      <c r="UNR68" s="137"/>
      <c r="UNS68" s="137"/>
      <c r="UNT68" s="137"/>
      <c r="UNU68" s="137"/>
      <c r="UNV68" s="137"/>
      <c r="UNW68" s="137"/>
      <c r="UNX68" s="137"/>
      <c r="UNY68" s="137"/>
      <c r="UNZ68" s="137"/>
      <c r="UOA68" s="137"/>
      <c r="UOB68" s="137"/>
      <c r="UOC68" s="137"/>
      <c r="UOD68" s="137"/>
      <c r="UOE68" s="137"/>
      <c r="UOF68" s="137"/>
      <c r="UOG68" s="137"/>
      <c r="UOH68" s="137"/>
      <c r="UOI68" s="137"/>
      <c r="UOJ68" s="137"/>
      <c r="UOK68" s="137"/>
      <c r="UOL68" s="137"/>
      <c r="UOM68" s="137"/>
      <c r="UON68" s="137"/>
      <c r="UOO68" s="137"/>
      <c r="UOP68" s="137"/>
      <c r="UOQ68" s="137"/>
      <c r="UOR68" s="137"/>
      <c r="UOS68" s="137"/>
      <c r="UOT68" s="137"/>
      <c r="UOU68" s="137"/>
      <c r="UOV68" s="137"/>
      <c r="UOW68" s="137"/>
      <c r="UOX68" s="137"/>
      <c r="UOY68" s="137"/>
      <c r="UOZ68" s="137"/>
      <c r="UPA68" s="137"/>
      <c r="UPB68" s="137"/>
      <c r="UPC68" s="137"/>
      <c r="UPD68" s="137"/>
      <c r="UPE68" s="137"/>
      <c r="UPF68" s="137"/>
      <c r="UPG68" s="137"/>
      <c r="UPH68" s="137"/>
      <c r="UPI68" s="137"/>
      <c r="UPJ68" s="137"/>
      <c r="UPK68" s="137"/>
      <c r="UPL68" s="137"/>
      <c r="UPM68" s="137"/>
      <c r="UPN68" s="137"/>
      <c r="UPO68" s="137"/>
      <c r="UPP68" s="137"/>
      <c r="UPQ68" s="137"/>
      <c r="UPR68" s="137"/>
      <c r="UPS68" s="137"/>
      <c r="UPT68" s="137"/>
      <c r="UPU68" s="137"/>
      <c r="UPV68" s="137"/>
      <c r="UPW68" s="137"/>
      <c r="UPX68" s="137"/>
      <c r="UPY68" s="137"/>
      <c r="UPZ68" s="137"/>
      <c r="UQA68" s="137"/>
      <c r="UQB68" s="137"/>
      <c r="UQC68" s="137"/>
      <c r="UQD68" s="137"/>
      <c r="UQE68" s="137"/>
      <c r="UQF68" s="137"/>
      <c r="UQG68" s="137"/>
      <c r="UQH68" s="137"/>
      <c r="UQI68" s="137"/>
      <c r="UQJ68" s="137"/>
      <c r="UQK68" s="137"/>
      <c r="UQL68" s="137"/>
      <c r="UQM68" s="137"/>
      <c r="UQN68" s="137"/>
      <c r="UQO68" s="137"/>
      <c r="UQP68" s="137"/>
      <c r="UQQ68" s="137"/>
      <c r="UQR68" s="137"/>
      <c r="UQS68" s="137"/>
      <c r="UQT68" s="137"/>
      <c r="UQU68" s="137"/>
      <c r="UQV68" s="137"/>
      <c r="UQW68" s="137"/>
      <c r="UQX68" s="137"/>
      <c r="UQY68" s="137"/>
      <c r="UQZ68" s="137"/>
      <c r="URA68" s="137"/>
      <c r="URB68" s="137"/>
      <c r="URC68" s="137"/>
      <c r="URD68" s="137"/>
      <c r="URE68" s="137"/>
      <c r="URF68" s="137"/>
      <c r="URG68" s="137"/>
      <c r="URH68" s="137"/>
      <c r="URI68" s="137"/>
      <c r="URJ68" s="137"/>
      <c r="URK68" s="137"/>
      <c r="URL68" s="137"/>
      <c r="URM68" s="137"/>
      <c r="URN68" s="137"/>
      <c r="URO68" s="137"/>
      <c r="URP68" s="137"/>
      <c r="URQ68" s="137"/>
      <c r="URR68" s="137"/>
      <c r="URS68" s="137"/>
      <c r="URT68" s="137"/>
      <c r="URU68" s="137"/>
      <c r="URV68" s="137"/>
      <c r="URW68" s="137"/>
      <c r="URX68" s="137"/>
      <c r="URY68" s="137"/>
      <c r="URZ68" s="137"/>
      <c r="USA68" s="137"/>
      <c r="USB68" s="137"/>
      <c r="USC68" s="137"/>
      <c r="USD68" s="137"/>
      <c r="USE68" s="137"/>
      <c r="USF68" s="137"/>
      <c r="USG68" s="137"/>
      <c r="USH68" s="137"/>
      <c r="USI68" s="137"/>
      <c r="USJ68" s="137"/>
      <c r="USK68" s="137"/>
      <c r="USL68" s="137"/>
      <c r="USM68" s="137"/>
      <c r="USN68" s="137"/>
      <c r="USO68" s="137"/>
      <c r="USP68" s="137"/>
      <c r="USQ68" s="137"/>
      <c r="USR68" s="137"/>
      <c r="USS68" s="137"/>
      <c r="UST68" s="137"/>
      <c r="USU68" s="137"/>
      <c r="USV68" s="137"/>
      <c r="USW68" s="137"/>
      <c r="USX68" s="137"/>
      <c r="USY68" s="137"/>
      <c r="USZ68" s="137"/>
      <c r="UTA68" s="137"/>
      <c r="UTB68" s="137"/>
      <c r="UTC68" s="137"/>
      <c r="UTD68" s="137"/>
      <c r="UTE68" s="137"/>
      <c r="UTF68" s="137"/>
      <c r="UTG68" s="137"/>
      <c r="UTH68" s="137"/>
      <c r="UTI68" s="137"/>
      <c r="UTJ68" s="137"/>
      <c r="UTK68" s="137"/>
      <c r="UTL68" s="137"/>
      <c r="UTM68" s="137"/>
      <c r="UTN68" s="137"/>
      <c r="UTO68" s="137"/>
      <c r="UTP68" s="137"/>
      <c r="UTQ68" s="137"/>
      <c r="UTR68" s="137"/>
      <c r="UTS68" s="137"/>
      <c r="UTT68" s="137"/>
      <c r="UTU68" s="137"/>
      <c r="UTV68" s="137"/>
      <c r="UTW68" s="137"/>
      <c r="UTX68" s="137"/>
      <c r="UTY68" s="137"/>
      <c r="UTZ68" s="137"/>
      <c r="UUA68" s="137"/>
      <c r="UUB68" s="137"/>
      <c r="UUC68" s="137"/>
      <c r="UUD68" s="137"/>
      <c r="UUE68" s="137"/>
      <c r="UUF68" s="137"/>
      <c r="UUG68" s="137"/>
      <c r="UUH68" s="137"/>
      <c r="UUI68" s="137"/>
      <c r="UUJ68" s="137"/>
      <c r="UUK68" s="137"/>
      <c r="UUL68" s="137"/>
      <c r="UUM68" s="137"/>
      <c r="UUN68" s="137"/>
      <c r="UUO68" s="137"/>
      <c r="UUP68" s="137"/>
      <c r="UUQ68" s="137"/>
      <c r="UUR68" s="137"/>
      <c r="UUS68" s="137"/>
      <c r="UUT68" s="137"/>
      <c r="UUU68" s="137"/>
      <c r="UUV68" s="137"/>
      <c r="UUW68" s="137"/>
      <c r="UUX68" s="137"/>
      <c r="UUY68" s="137"/>
      <c r="UUZ68" s="137"/>
      <c r="UVA68" s="137"/>
      <c r="UVB68" s="137"/>
      <c r="UVC68" s="137"/>
      <c r="UVD68" s="137"/>
      <c r="UVE68" s="137"/>
      <c r="UVF68" s="137"/>
      <c r="UVG68" s="137"/>
      <c r="UVH68" s="137"/>
      <c r="UVI68" s="137"/>
      <c r="UVJ68" s="137"/>
      <c r="UVK68" s="137"/>
      <c r="UVL68" s="137"/>
      <c r="UVM68" s="137"/>
      <c r="UVN68" s="137"/>
      <c r="UVO68" s="137"/>
      <c r="UVP68" s="137"/>
      <c r="UVQ68" s="137"/>
      <c r="UVR68" s="137"/>
      <c r="UVS68" s="137"/>
      <c r="UVT68" s="137"/>
      <c r="UVU68" s="137"/>
      <c r="UVV68" s="137"/>
      <c r="UVW68" s="137"/>
      <c r="UVX68" s="137"/>
      <c r="UVY68" s="137"/>
      <c r="UVZ68" s="137"/>
      <c r="UWA68" s="137"/>
      <c r="UWB68" s="137"/>
      <c r="UWC68" s="137"/>
      <c r="UWD68" s="137"/>
      <c r="UWE68" s="137"/>
      <c r="UWF68" s="137"/>
      <c r="UWG68" s="137"/>
      <c r="UWH68" s="137"/>
      <c r="UWI68" s="137"/>
      <c r="UWJ68" s="137"/>
      <c r="UWK68" s="137"/>
      <c r="UWL68" s="137"/>
      <c r="UWM68" s="137"/>
      <c r="UWN68" s="137"/>
      <c r="UWO68" s="137"/>
      <c r="UWP68" s="137"/>
      <c r="UWQ68" s="137"/>
      <c r="UWR68" s="137"/>
      <c r="UWS68" s="137"/>
      <c r="UWT68" s="137"/>
      <c r="UWU68" s="137"/>
      <c r="UWV68" s="137"/>
      <c r="UWW68" s="137"/>
      <c r="UWX68" s="137"/>
      <c r="UWY68" s="137"/>
      <c r="UWZ68" s="137"/>
      <c r="UXA68" s="137"/>
      <c r="UXB68" s="137"/>
      <c r="UXC68" s="137"/>
      <c r="UXD68" s="137"/>
      <c r="UXE68" s="137"/>
      <c r="UXF68" s="137"/>
      <c r="UXG68" s="137"/>
      <c r="UXH68" s="137"/>
      <c r="UXI68" s="137"/>
      <c r="UXJ68" s="137"/>
      <c r="UXK68" s="137"/>
      <c r="UXL68" s="137"/>
      <c r="UXM68" s="137"/>
      <c r="UXN68" s="137"/>
      <c r="UXO68" s="137"/>
      <c r="UXP68" s="137"/>
      <c r="UXQ68" s="137"/>
      <c r="UXR68" s="137"/>
      <c r="UXS68" s="137"/>
      <c r="UXT68" s="137"/>
      <c r="UXU68" s="137"/>
      <c r="UXV68" s="137"/>
      <c r="UXW68" s="137"/>
      <c r="UXX68" s="137"/>
      <c r="UXY68" s="137"/>
      <c r="UXZ68" s="137"/>
      <c r="UYA68" s="137"/>
      <c r="UYB68" s="137"/>
      <c r="UYC68" s="137"/>
      <c r="UYD68" s="137"/>
      <c r="UYE68" s="137"/>
      <c r="UYF68" s="137"/>
      <c r="UYG68" s="137"/>
      <c r="UYH68" s="137"/>
      <c r="UYI68" s="137"/>
      <c r="UYJ68" s="137"/>
      <c r="UYK68" s="137"/>
      <c r="UYL68" s="137"/>
      <c r="UYM68" s="137"/>
      <c r="UYN68" s="137"/>
      <c r="UYO68" s="137"/>
      <c r="UYP68" s="137"/>
      <c r="UYQ68" s="137"/>
      <c r="UYR68" s="137"/>
      <c r="UYS68" s="137"/>
      <c r="UYT68" s="137"/>
      <c r="UYU68" s="137"/>
      <c r="UYV68" s="137"/>
      <c r="UYW68" s="137"/>
      <c r="UYX68" s="137"/>
      <c r="UYY68" s="137"/>
      <c r="UYZ68" s="137"/>
      <c r="UZA68" s="137"/>
      <c r="UZB68" s="137"/>
      <c r="UZC68" s="137"/>
      <c r="UZD68" s="137"/>
      <c r="UZE68" s="137"/>
      <c r="UZF68" s="137"/>
      <c r="UZG68" s="137"/>
      <c r="UZH68" s="137"/>
      <c r="UZI68" s="137"/>
      <c r="UZJ68" s="137"/>
      <c r="UZK68" s="137"/>
      <c r="UZL68" s="137"/>
      <c r="UZM68" s="137"/>
      <c r="UZN68" s="137"/>
      <c r="UZO68" s="137"/>
      <c r="UZP68" s="137"/>
      <c r="UZQ68" s="137"/>
      <c r="UZR68" s="137"/>
      <c r="UZS68" s="137"/>
      <c r="UZT68" s="137"/>
      <c r="UZU68" s="137"/>
      <c r="UZV68" s="137"/>
      <c r="UZW68" s="137"/>
      <c r="UZX68" s="137"/>
      <c r="UZY68" s="137"/>
      <c r="UZZ68" s="137"/>
      <c r="VAA68" s="137"/>
      <c r="VAB68" s="137"/>
      <c r="VAC68" s="137"/>
      <c r="VAD68" s="137"/>
      <c r="VAE68" s="137"/>
      <c r="VAF68" s="137"/>
      <c r="VAG68" s="137"/>
      <c r="VAH68" s="137"/>
      <c r="VAI68" s="137"/>
      <c r="VAJ68" s="137"/>
      <c r="VAK68" s="137"/>
      <c r="VAL68" s="137"/>
      <c r="VAM68" s="137"/>
      <c r="VAN68" s="137"/>
      <c r="VAO68" s="137"/>
      <c r="VAP68" s="137"/>
      <c r="VAQ68" s="137"/>
      <c r="VAR68" s="137"/>
      <c r="VAS68" s="137"/>
      <c r="VAT68" s="137"/>
      <c r="VAU68" s="137"/>
      <c r="VAV68" s="137"/>
      <c r="VAW68" s="137"/>
      <c r="VAX68" s="137"/>
      <c r="VAY68" s="137"/>
      <c r="VAZ68" s="137"/>
      <c r="VBA68" s="137"/>
      <c r="VBB68" s="137"/>
      <c r="VBC68" s="137"/>
      <c r="VBD68" s="137"/>
      <c r="VBE68" s="137"/>
      <c r="VBF68" s="137"/>
      <c r="VBG68" s="137"/>
      <c r="VBH68" s="137"/>
      <c r="VBI68" s="137"/>
      <c r="VBJ68" s="137"/>
      <c r="VBK68" s="137"/>
      <c r="VBL68" s="137"/>
      <c r="VBM68" s="137"/>
      <c r="VBN68" s="137"/>
      <c r="VBO68" s="137"/>
      <c r="VBP68" s="137"/>
      <c r="VBQ68" s="137"/>
      <c r="VBR68" s="137"/>
      <c r="VBS68" s="137"/>
      <c r="VBT68" s="137"/>
      <c r="VBU68" s="137"/>
      <c r="VBV68" s="137"/>
      <c r="VBW68" s="137"/>
      <c r="VBX68" s="137"/>
      <c r="VBY68" s="137"/>
      <c r="VBZ68" s="137"/>
      <c r="VCA68" s="137"/>
      <c r="VCB68" s="137"/>
      <c r="VCC68" s="137"/>
      <c r="VCD68" s="137"/>
      <c r="VCE68" s="137"/>
      <c r="VCF68" s="137"/>
      <c r="VCG68" s="137"/>
      <c r="VCH68" s="137"/>
      <c r="VCI68" s="137"/>
      <c r="VCJ68" s="137"/>
      <c r="VCK68" s="137"/>
      <c r="VCL68" s="137"/>
      <c r="VCM68" s="137"/>
      <c r="VCN68" s="137"/>
      <c r="VCO68" s="137"/>
      <c r="VCP68" s="137"/>
      <c r="VCQ68" s="137"/>
      <c r="VCR68" s="137"/>
      <c r="VCS68" s="137"/>
      <c r="VCT68" s="137"/>
      <c r="VCU68" s="137"/>
      <c r="VCV68" s="137"/>
      <c r="VCW68" s="137"/>
      <c r="VCX68" s="137"/>
      <c r="VCY68" s="137"/>
      <c r="VCZ68" s="137"/>
      <c r="VDA68" s="137"/>
      <c r="VDB68" s="137"/>
      <c r="VDC68" s="137"/>
      <c r="VDD68" s="137"/>
      <c r="VDE68" s="137"/>
      <c r="VDF68" s="137"/>
      <c r="VDG68" s="137"/>
      <c r="VDH68" s="137"/>
      <c r="VDI68" s="137"/>
      <c r="VDJ68" s="137"/>
      <c r="VDK68" s="137"/>
      <c r="VDL68" s="137"/>
      <c r="VDM68" s="137"/>
      <c r="VDN68" s="137"/>
      <c r="VDO68" s="137"/>
      <c r="VDP68" s="137"/>
      <c r="VDQ68" s="137"/>
      <c r="VDR68" s="137"/>
      <c r="VDS68" s="137"/>
      <c r="VDT68" s="137"/>
      <c r="VDU68" s="137"/>
      <c r="VDV68" s="137"/>
      <c r="VDW68" s="137"/>
      <c r="VDX68" s="137"/>
      <c r="VDY68" s="137"/>
      <c r="VDZ68" s="137"/>
      <c r="VEA68" s="137"/>
      <c r="VEB68" s="137"/>
      <c r="VEC68" s="137"/>
      <c r="VED68" s="137"/>
      <c r="VEE68" s="137"/>
      <c r="VEF68" s="137"/>
      <c r="VEG68" s="137"/>
      <c r="VEH68" s="137"/>
      <c r="VEI68" s="137"/>
      <c r="VEJ68" s="137"/>
      <c r="VEK68" s="137"/>
      <c r="VEL68" s="137"/>
      <c r="VEM68" s="137"/>
      <c r="VEN68" s="137"/>
      <c r="VEO68" s="137"/>
      <c r="VEP68" s="137"/>
      <c r="VEQ68" s="137"/>
      <c r="VER68" s="137"/>
      <c r="VES68" s="137"/>
      <c r="VET68" s="137"/>
      <c r="VEU68" s="137"/>
      <c r="VEV68" s="137"/>
      <c r="VEW68" s="137"/>
      <c r="VEX68" s="137"/>
      <c r="VEY68" s="137"/>
      <c r="VEZ68" s="137"/>
      <c r="VFA68" s="137"/>
      <c r="VFB68" s="137"/>
      <c r="VFC68" s="137"/>
      <c r="VFD68" s="137"/>
      <c r="VFE68" s="137"/>
      <c r="VFF68" s="137"/>
      <c r="VFG68" s="137"/>
      <c r="VFH68" s="137"/>
      <c r="VFI68" s="137"/>
      <c r="VFJ68" s="137"/>
      <c r="VFK68" s="137"/>
      <c r="VFL68" s="137"/>
      <c r="VFM68" s="137"/>
      <c r="VFN68" s="137"/>
      <c r="VFO68" s="137"/>
      <c r="VFP68" s="137"/>
      <c r="VFQ68" s="137"/>
      <c r="VFR68" s="137"/>
      <c r="VFS68" s="137"/>
      <c r="VFT68" s="137"/>
      <c r="VFU68" s="137"/>
      <c r="VFV68" s="137"/>
      <c r="VFW68" s="137"/>
      <c r="VFX68" s="137"/>
      <c r="VFY68" s="137"/>
      <c r="VFZ68" s="137"/>
      <c r="VGA68" s="137"/>
      <c r="VGB68" s="137"/>
      <c r="VGC68" s="137"/>
      <c r="VGD68" s="137"/>
      <c r="VGE68" s="137"/>
      <c r="VGF68" s="137"/>
      <c r="VGG68" s="137"/>
      <c r="VGH68" s="137"/>
      <c r="VGI68" s="137"/>
      <c r="VGJ68" s="137"/>
      <c r="VGK68" s="137"/>
      <c r="VGL68" s="137"/>
      <c r="VGM68" s="137"/>
      <c r="VGN68" s="137"/>
      <c r="VGO68" s="137"/>
      <c r="VGP68" s="137"/>
      <c r="VGQ68" s="137"/>
      <c r="VGR68" s="137"/>
      <c r="VGS68" s="137"/>
      <c r="VGT68" s="137"/>
      <c r="VGU68" s="137"/>
      <c r="VGV68" s="137"/>
      <c r="VGW68" s="137"/>
      <c r="VGX68" s="137"/>
      <c r="VGY68" s="137"/>
      <c r="VGZ68" s="137"/>
      <c r="VHA68" s="137"/>
      <c r="VHB68" s="137"/>
      <c r="VHC68" s="137"/>
      <c r="VHD68" s="137"/>
      <c r="VHE68" s="137"/>
      <c r="VHF68" s="137"/>
      <c r="VHG68" s="137"/>
      <c r="VHH68" s="137"/>
      <c r="VHI68" s="137"/>
      <c r="VHJ68" s="137"/>
      <c r="VHK68" s="137"/>
      <c r="VHL68" s="137"/>
      <c r="VHM68" s="137"/>
      <c r="VHN68" s="137"/>
      <c r="VHO68" s="137"/>
      <c r="VHP68" s="137"/>
      <c r="VHQ68" s="137"/>
      <c r="VHR68" s="137"/>
      <c r="VHS68" s="137"/>
      <c r="VHT68" s="137"/>
      <c r="VHU68" s="137"/>
      <c r="VHV68" s="137"/>
      <c r="VHW68" s="137"/>
      <c r="VHX68" s="137"/>
      <c r="VHY68" s="137"/>
      <c r="VHZ68" s="137"/>
      <c r="VIA68" s="137"/>
      <c r="VIB68" s="137"/>
      <c r="VIC68" s="137"/>
      <c r="VID68" s="137"/>
      <c r="VIE68" s="137"/>
      <c r="VIF68" s="137"/>
      <c r="VIG68" s="137"/>
      <c r="VIH68" s="137"/>
      <c r="VII68" s="137"/>
      <c r="VIJ68" s="137"/>
      <c r="VIK68" s="137"/>
      <c r="VIL68" s="137"/>
      <c r="VIM68" s="137"/>
      <c r="VIN68" s="137"/>
      <c r="VIO68" s="137"/>
      <c r="VIP68" s="137"/>
      <c r="VIQ68" s="137"/>
      <c r="VIR68" s="137"/>
      <c r="VIS68" s="137"/>
      <c r="VIT68" s="137"/>
      <c r="VIU68" s="137"/>
      <c r="VIV68" s="137"/>
      <c r="VIW68" s="137"/>
      <c r="VIX68" s="137"/>
      <c r="VIY68" s="137"/>
      <c r="VIZ68" s="137"/>
      <c r="VJA68" s="137"/>
      <c r="VJB68" s="137"/>
      <c r="VJC68" s="137"/>
      <c r="VJD68" s="137"/>
      <c r="VJE68" s="137"/>
      <c r="VJF68" s="137"/>
      <c r="VJG68" s="137"/>
      <c r="VJH68" s="137"/>
      <c r="VJI68" s="137"/>
      <c r="VJJ68" s="137"/>
      <c r="VJK68" s="137"/>
      <c r="VJL68" s="137"/>
      <c r="VJM68" s="137"/>
      <c r="VJN68" s="137"/>
      <c r="VJO68" s="137"/>
      <c r="VJP68" s="137"/>
      <c r="VJQ68" s="137"/>
      <c r="VJR68" s="137"/>
      <c r="VJS68" s="137"/>
      <c r="VJT68" s="137"/>
      <c r="VJU68" s="137"/>
      <c r="VJV68" s="137"/>
      <c r="VJW68" s="137"/>
      <c r="VJX68" s="137"/>
      <c r="VJY68" s="137"/>
      <c r="VJZ68" s="137"/>
      <c r="VKA68" s="137"/>
      <c r="VKB68" s="137"/>
      <c r="VKC68" s="137"/>
      <c r="VKD68" s="137"/>
      <c r="VKE68" s="137"/>
      <c r="VKF68" s="137"/>
      <c r="VKG68" s="137"/>
      <c r="VKH68" s="137"/>
      <c r="VKI68" s="137"/>
      <c r="VKJ68" s="137"/>
      <c r="VKK68" s="137"/>
      <c r="VKL68" s="137"/>
      <c r="VKM68" s="137"/>
      <c r="VKN68" s="137"/>
      <c r="VKO68" s="137"/>
      <c r="VKP68" s="137"/>
      <c r="VKQ68" s="137"/>
      <c r="VKR68" s="137"/>
      <c r="VKS68" s="137"/>
      <c r="VKT68" s="137"/>
      <c r="VKU68" s="137"/>
      <c r="VKV68" s="137"/>
      <c r="VKW68" s="137"/>
      <c r="VKX68" s="137"/>
      <c r="VKY68" s="137"/>
      <c r="VKZ68" s="137"/>
      <c r="VLA68" s="137"/>
      <c r="VLB68" s="137"/>
      <c r="VLC68" s="137"/>
      <c r="VLD68" s="137"/>
      <c r="VLE68" s="137"/>
      <c r="VLF68" s="137"/>
      <c r="VLG68" s="137"/>
      <c r="VLH68" s="137"/>
      <c r="VLI68" s="137"/>
      <c r="VLJ68" s="137"/>
      <c r="VLK68" s="137"/>
      <c r="VLL68" s="137"/>
      <c r="VLM68" s="137"/>
      <c r="VLN68" s="137"/>
      <c r="VLO68" s="137"/>
      <c r="VLP68" s="137"/>
      <c r="VLQ68" s="137"/>
      <c r="VLR68" s="137"/>
      <c r="VLS68" s="137"/>
      <c r="VLT68" s="137"/>
      <c r="VLU68" s="137"/>
      <c r="VLV68" s="137"/>
      <c r="VLW68" s="137"/>
      <c r="VLX68" s="137"/>
      <c r="VLY68" s="137"/>
      <c r="VLZ68" s="137"/>
      <c r="VMA68" s="137"/>
      <c r="VMB68" s="137"/>
      <c r="VMC68" s="137"/>
      <c r="VMD68" s="137"/>
      <c r="VME68" s="137"/>
      <c r="VMF68" s="137"/>
      <c r="VMG68" s="137"/>
      <c r="VMH68" s="137"/>
      <c r="VMI68" s="137"/>
      <c r="VMJ68" s="137"/>
      <c r="VMK68" s="137"/>
      <c r="VML68" s="137"/>
      <c r="VMM68" s="137"/>
      <c r="VMN68" s="137"/>
      <c r="VMO68" s="137"/>
      <c r="VMP68" s="137"/>
      <c r="VMQ68" s="137"/>
      <c r="VMR68" s="137"/>
      <c r="VMS68" s="137"/>
      <c r="VMT68" s="137"/>
      <c r="VMU68" s="137"/>
      <c r="VMV68" s="137"/>
      <c r="VMW68" s="137"/>
      <c r="VMX68" s="137"/>
      <c r="VMY68" s="137"/>
      <c r="VMZ68" s="137"/>
      <c r="VNA68" s="137"/>
      <c r="VNB68" s="137"/>
      <c r="VNC68" s="137"/>
      <c r="VND68" s="137"/>
      <c r="VNE68" s="137"/>
      <c r="VNF68" s="137"/>
      <c r="VNG68" s="137"/>
      <c r="VNH68" s="137"/>
      <c r="VNI68" s="137"/>
      <c r="VNJ68" s="137"/>
      <c r="VNK68" s="137"/>
      <c r="VNL68" s="137"/>
      <c r="VNM68" s="137"/>
      <c r="VNN68" s="137"/>
      <c r="VNO68" s="137"/>
      <c r="VNP68" s="137"/>
      <c r="VNQ68" s="137"/>
      <c r="VNR68" s="137"/>
      <c r="VNS68" s="137"/>
      <c r="VNT68" s="137"/>
      <c r="VNU68" s="137"/>
      <c r="VNV68" s="137"/>
      <c r="VNW68" s="137"/>
      <c r="VNX68" s="137"/>
      <c r="VNY68" s="137"/>
      <c r="VNZ68" s="137"/>
      <c r="VOA68" s="137"/>
      <c r="VOB68" s="137"/>
      <c r="VOC68" s="137"/>
      <c r="VOD68" s="137"/>
      <c r="VOE68" s="137"/>
      <c r="VOF68" s="137"/>
      <c r="VOG68" s="137"/>
      <c r="VOH68" s="137"/>
      <c r="VOI68" s="137"/>
      <c r="VOJ68" s="137"/>
      <c r="VOK68" s="137"/>
      <c r="VOL68" s="137"/>
      <c r="VOM68" s="137"/>
      <c r="VON68" s="137"/>
      <c r="VOO68" s="137"/>
      <c r="VOP68" s="137"/>
      <c r="VOQ68" s="137"/>
      <c r="VOR68" s="137"/>
      <c r="VOS68" s="137"/>
      <c r="VOT68" s="137"/>
      <c r="VOU68" s="137"/>
      <c r="VOV68" s="137"/>
      <c r="VOW68" s="137"/>
      <c r="VOX68" s="137"/>
      <c r="VOY68" s="137"/>
      <c r="VOZ68" s="137"/>
      <c r="VPA68" s="137"/>
      <c r="VPB68" s="137"/>
      <c r="VPC68" s="137"/>
      <c r="VPD68" s="137"/>
      <c r="VPE68" s="137"/>
      <c r="VPF68" s="137"/>
      <c r="VPG68" s="137"/>
      <c r="VPH68" s="137"/>
      <c r="VPI68" s="137"/>
      <c r="VPJ68" s="137"/>
      <c r="VPK68" s="137"/>
      <c r="VPL68" s="137"/>
      <c r="VPM68" s="137"/>
      <c r="VPN68" s="137"/>
      <c r="VPO68" s="137"/>
      <c r="VPP68" s="137"/>
      <c r="VPQ68" s="137"/>
      <c r="VPR68" s="137"/>
      <c r="VPS68" s="137"/>
      <c r="VPT68" s="137"/>
      <c r="VPU68" s="137"/>
      <c r="VPV68" s="137"/>
      <c r="VPW68" s="137"/>
      <c r="VPX68" s="137"/>
      <c r="VPY68" s="137"/>
      <c r="VPZ68" s="137"/>
      <c r="VQA68" s="137"/>
      <c r="VQB68" s="137"/>
      <c r="VQC68" s="137"/>
      <c r="VQD68" s="137"/>
      <c r="VQE68" s="137"/>
      <c r="VQF68" s="137"/>
      <c r="VQG68" s="137"/>
      <c r="VQH68" s="137"/>
      <c r="VQI68" s="137"/>
      <c r="VQJ68" s="137"/>
      <c r="VQK68" s="137"/>
      <c r="VQL68" s="137"/>
      <c r="VQM68" s="137"/>
      <c r="VQN68" s="137"/>
      <c r="VQO68" s="137"/>
      <c r="VQP68" s="137"/>
      <c r="VQQ68" s="137"/>
      <c r="VQR68" s="137"/>
      <c r="VQS68" s="137"/>
      <c r="VQT68" s="137"/>
      <c r="VQU68" s="137"/>
      <c r="VQV68" s="137"/>
      <c r="VQW68" s="137"/>
      <c r="VQX68" s="137"/>
      <c r="VQY68" s="137"/>
      <c r="VQZ68" s="137"/>
      <c r="VRA68" s="137"/>
      <c r="VRB68" s="137"/>
      <c r="VRC68" s="137"/>
      <c r="VRD68" s="137"/>
      <c r="VRE68" s="137"/>
      <c r="VRF68" s="137"/>
      <c r="VRG68" s="137"/>
      <c r="VRH68" s="137"/>
      <c r="VRI68" s="137"/>
      <c r="VRJ68" s="137"/>
      <c r="VRK68" s="137"/>
      <c r="VRL68" s="137"/>
      <c r="VRM68" s="137"/>
      <c r="VRN68" s="137"/>
      <c r="VRO68" s="137"/>
      <c r="VRP68" s="137"/>
      <c r="VRQ68" s="137"/>
      <c r="VRR68" s="137"/>
      <c r="VRS68" s="137"/>
    </row>
    <row r="69" spans="1:15359" ht="72.599999999999994" customHeight="1">
      <c r="A69" s="555" t="s">
        <v>320</v>
      </c>
      <c r="B69" s="556"/>
      <c r="C69" s="556"/>
      <c r="D69" s="557"/>
    </row>
    <row r="70" spans="1:15359" ht="67.5" customHeight="1">
      <c r="A70" s="555" t="s">
        <v>321</v>
      </c>
      <c r="B70" s="556"/>
      <c r="C70" s="556"/>
      <c r="D70" s="557"/>
    </row>
    <row r="71" spans="1:15359" ht="61.5" customHeight="1">
      <c r="A71" s="555" t="s">
        <v>322</v>
      </c>
      <c r="B71" s="556"/>
      <c r="C71" s="556"/>
      <c r="D71" s="557"/>
    </row>
    <row r="72" spans="1:15359" ht="47.25" customHeight="1">
      <c r="A72" s="555" t="s">
        <v>323</v>
      </c>
      <c r="B72" s="556"/>
      <c r="C72" s="556"/>
      <c r="D72" s="557"/>
    </row>
    <row r="73" spans="1:15359" ht="15.75" thickBot="1">
      <c r="A73" s="552" t="s">
        <v>324</v>
      </c>
      <c r="B73" s="553"/>
      <c r="C73" s="553"/>
      <c r="D73" s="554"/>
    </row>
    <row r="74" spans="1:15359" ht="27" customHeight="1" thickBot="1">
      <c r="A74" s="549" t="s">
        <v>325</v>
      </c>
      <c r="B74" s="550"/>
      <c r="C74" s="550"/>
      <c r="D74" s="551"/>
    </row>
    <row r="75" spans="1:15359" ht="27" customHeight="1">
      <c r="A75" s="558" t="s">
        <v>326</v>
      </c>
      <c r="B75" s="559"/>
      <c r="C75" s="559"/>
      <c r="D75" s="560"/>
    </row>
    <row r="76" spans="1:15359" ht="27" customHeight="1" thickBot="1">
      <c r="A76" s="546" t="s">
        <v>230</v>
      </c>
      <c r="B76" s="547"/>
      <c r="C76" s="547"/>
      <c r="D76" s="548"/>
    </row>
    <row r="77" spans="1:15359" ht="47.25" customHeight="1"/>
    <row r="78" spans="1:15359" ht="47.25" customHeight="1"/>
    <row r="79" spans="1:15359" ht="47.25" customHeight="1"/>
    <row r="80" spans="1:15359" ht="47.25" customHeight="1"/>
    <row r="81" ht="47.25" customHeight="1"/>
    <row r="82" ht="47.25" customHeight="1"/>
    <row r="83" ht="47.25" customHeight="1"/>
    <row r="84" ht="47.25" customHeight="1"/>
    <row r="85" ht="47.25" customHeight="1"/>
    <row r="86" ht="47.25" customHeight="1"/>
  </sheetData>
  <mergeCells count="76">
    <mergeCell ref="A76:D76"/>
    <mergeCell ref="A74:D74"/>
    <mergeCell ref="A73:D73"/>
    <mergeCell ref="B68:D68"/>
    <mergeCell ref="A69:D69"/>
    <mergeCell ref="A70:D70"/>
    <mergeCell ref="A71:D71"/>
    <mergeCell ref="A72:D72"/>
    <mergeCell ref="A75:D75"/>
    <mergeCell ref="A37:D37"/>
    <mergeCell ref="A38:D38"/>
    <mergeCell ref="B44:D44"/>
    <mergeCell ref="B67:D67"/>
    <mergeCell ref="B61:D61"/>
    <mergeCell ref="B62:D62"/>
    <mergeCell ref="B63:D63"/>
    <mergeCell ref="B66:D66"/>
    <mergeCell ref="B65:D65"/>
    <mergeCell ref="B64:D64"/>
    <mergeCell ref="B39:D39"/>
    <mergeCell ref="B40:D40"/>
    <mergeCell ref="B41:D41"/>
    <mergeCell ref="B42:D42"/>
    <mergeCell ref="B43:D43"/>
    <mergeCell ref="B59:D59"/>
    <mergeCell ref="A1:D1"/>
    <mergeCell ref="B2:D2"/>
    <mergeCell ref="B3:D3"/>
    <mergeCell ref="B4:D4"/>
    <mergeCell ref="B5:D5"/>
    <mergeCell ref="B6:D6"/>
    <mergeCell ref="B8:D8"/>
    <mergeCell ref="B49:D49"/>
    <mergeCell ref="B36:D36"/>
    <mergeCell ref="B23:D23"/>
    <mergeCell ref="B15:D15"/>
    <mergeCell ref="B16:D16"/>
    <mergeCell ref="B17:D17"/>
    <mergeCell ref="B18:D18"/>
    <mergeCell ref="B19:D19"/>
    <mergeCell ref="B21:D21"/>
    <mergeCell ref="B25:D25"/>
    <mergeCell ref="B26:D26"/>
    <mergeCell ref="B27:D27"/>
    <mergeCell ref="B28:D28"/>
    <mergeCell ref="B9:D9"/>
    <mergeCell ref="B7:D7"/>
    <mergeCell ref="A10:D10"/>
    <mergeCell ref="B14:D14"/>
    <mergeCell ref="B34:D34"/>
    <mergeCell ref="B35:D35"/>
    <mergeCell ref="B20:D20"/>
    <mergeCell ref="B29:D29"/>
    <mergeCell ref="B30:D30"/>
    <mergeCell ref="B31:D31"/>
    <mergeCell ref="B32:D32"/>
    <mergeCell ref="B33:D33"/>
    <mergeCell ref="B24:D24"/>
    <mergeCell ref="B11:D12"/>
    <mergeCell ref="B13:D13"/>
    <mergeCell ref="B22:D22"/>
    <mergeCell ref="A11:A12"/>
    <mergeCell ref="B60:D60"/>
    <mergeCell ref="B45:D45"/>
    <mergeCell ref="B46:D46"/>
    <mergeCell ref="B47:D47"/>
    <mergeCell ref="B48:D48"/>
    <mergeCell ref="B50:D50"/>
    <mergeCell ref="B52:D52"/>
    <mergeCell ref="B55:D55"/>
    <mergeCell ref="B56:D56"/>
    <mergeCell ref="B57:D57"/>
    <mergeCell ref="B53:D53"/>
    <mergeCell ref="B54:D54"/>
    <mergeCell ref="B58:D58"/>
    <mergeCell ref="B51:D5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6C2D5-E8EC-4BE2-B653-406708708AD7}">
  <sheetPr>
    <tabColor theme="3" tint="0.89999084444715716"/>
  </sheetPr>
  <dimension ref="A1:C95"/>
  <sheetViews>
    <sheetView zoomScale="55" zoomScaleNormal="55" workbookViewId="0">
      <selection sqref="A1:C1"/>
    </sheetView>
  </sheetViews>
  <sheetFormatPr baseColWidth="10" defaultColWidth="11.5" defaultRowHeight="15"/>
  <cols>
    <col min="1" max="1" width="62.75" style="27" customWidth="1"/>
    <col min="2" max="2" width="45.75" style="27" customWidth="1"/>
    <col min="3" max="3" width="88.125" style="27" customWidth="1"/>
    <col min="4" max="16384" width="11.5" style="27"/>
  </cols>
  <sheetData>
    <row r="1" spans="1:3" ht="140.1" customHeight="1" thickBot="1">
      <c r="A1" s="607" t="s">
        <v>327</v>
      </c>
      <c r="B1" s="608"/>
      <c r="C1" s="609"/>
    </row>
    <row r="2" spans="1:3" ht="17.100000000000001" customHeight="1">
      <c r="A2" s="140" t="s">
        <v>232</v>
      </c>
      <c r="B2" s="610" t="str">
        <f>+'GRUPO 3. CASCO AVIACION'!B2</f>
        <v>DISTRITO TURISTICO Y CULTURAL DE CARTAGENA DE INDIAS</v>
      </c>
      <c r="C2" s="611"/>
    </row>
    <row r="3" spans="1:3" ht="17.100000000000001" customHeight="1">
      <c r="A3" s="141" t="s">
        <v>233</v>
      </c>
      <c r="B3" s="598" t="str">
        <f>+B2</f>
        <v>DISTRITO TURISTICO Y CULTURAL DE CARTAGENA DE INDIAS</v>
      </c>
      <c r="C3" s="599"/>
    </row>
    <row r="4" spans="1:3" ht="17.100000000000001" customHeight="1">
      <c r="A4" s="141" t="s">
        <v>234</v>
      </c>
      <c r="B4" s="598" t="str">
        <f>+B2</f>
        <v>DISTRITO TURISTICO Y CULTURAL DE CARTAGENA DE INDIAS</v>
      </c>
      <c r="C4" s="599"/>
    </row>
    <row r="5" spans="1:3" ht="17.100000000000001" customHeight="1">
      <c r="A5" s="141" t="s">
        <v>235</v>
      </c>
      <c r="B5" s="598" t="str">
        <f>+'GRUPO 3. CASCO AVIACION'!B5</f>
        <v>890.480.184-4</v>
      </c>
      <c r="C5" s="599"/>
    </row>
    <row r="6" spans="1:3" ht="17.100000000000001" customHeight="1">
      <c r="A6" s="142" t="s">
        <v>7</v>
      </c>
      <c r="B6" s="598" t="s">
        <v>328</v>
      </c>
      <c r="C6" s="599"/>
    </row>
    <row r="7" spans="1:3" ht="17.100000000000001" customHeight="1">
      <c r="A7" s="142" t="s">
        <v>329</v>
      </c>
      <c r="B7" s="598" t="s">
        <v>241</v>
      </c>
      <c r="C7" s="599"/>
    </row>
    <row r="8" spans="1:3" ht="16.5" thickBot="1">
      <c r="A8" s="143" t="s">
        <v>242</v>
      </c>
      <c r="B8" s="600" t="str">
        <f>+'GRUPO 3. CASCO AVIACION'!B8</f>
        <v>DESDE LAS 00:00 HORAS DEL 29 DE OCTUBRE DEL 2026 HASTA LAS 24:00 HORAS DEL 16 DE MAYO DEL 2027</v>
      </c>
      <c r="C8" s="601"/>
    </row>
    <row r="9" spans="1:3" ht="27" customHeight="1" thickBot="1">
      <c r="A9" s="602" t="s">
        <v>13</v>
      </c>
      <c r="B9" s="603"/>
      <c r="C9" s="604"/>
    </row>
    <row r="10" spans="1:3" ht="15.75">
      <c r="A10" s="257" t="s">
        <v>246</v>
      </c>
      <c r="B10" s="605" t="s">
        <v>330</v>
      </c>
      <c r="C10" s="606"/>
    </row>
    <row r="11" spans="1:3" ht="15.75">
      <c r="A11" s="258" t="s">
        <v>248</v>
      </c>
      <c r="B11" s="561" t="str">
        <f>+B2</f>
        <v>DISTRITO TURISTICO Y CULTURAL DE CARTAGENA DE INDIAS</v>
      </c>
      <c r="C11" s="562"/>
    </row>
    <row r="12" spans="1:3" ht="15.75">
      <c r="A12" s="258" t="s">
        <v>250</v>
      </c>
      <c r="B12" s="561" t="s">
        <v>251</v>
      </c>
      <c r="C12" s="562"/>
    </row>
    <row r="13" spans="1:3">
      <c r="A13" s="576" t="s">
        <v>331</v>
      </c>
      <c r="B13" s="561" t="s">
        <v>332</v>
      </c>
      <c r="C13" s="562"/>
    </row>
    <row r="14" spans="1:3">
      <c r="A14" s="576"/>
      <c r="B14" s="561" t="s">
        <v>333</v>
      </c>
      <c r="C14" s="562"/>
    </row>
    <row r="15" spans="1:3">
      <c r="A15" s="576"/>
      <c r="B15" s="561" t="s">
        <v>334</v>
      </c>
      <c r="C15" s="562"/>
    </row>
    <row r="16" spans="1:3">
      <c r="A16" s="576"/>
      <c r="B16" s="561" t="s">
        <v>335</v>
      </c>
      <c r="C16" s="562"/>
    </row>
    <row r="17" spans="1:3">
      <c r="A17" s="576"/>
      <c r="B17" s="561" t="s">
        <v>336</v>
      </c>
      <c r="C17" s="562"/>
    </row>
    <row r="18" spans="1:3" ht="105.75" customHeight="1">
      <c r="A18" s="259" t="s">
        <v>26</v>
      </c>
      <c r="B18" s="561" t="s">
        <v>337</v>
      </c>
      <c r="C18" s="562"/>
    </row>
    <row r="19" spans="1:3" ht="56.25" customHeight="1" thickBot="1">
      <c r="A19" s="260" t="s">
        <v>338</v>
      </c>
      <c r="B19" s="619" t="s">
        <v>339</v>
      </c>
      <c r="C19" s="620"/>
    </row>
    <row r="20" spans="1:3" ht="27" customHeight="1" thickBot="1">
      <c r="A20" s="569" t="s">
        <v>340</v>
      </c>
      <c r="B20" s="570"/>
      <c r="C20" s="571"/>
    </row>
    <row r="21" spans="1:3">
      <c r="A21" s="147" t="s">
        <v>341</v>
      </c>
      <c r="B21" s="572">
        <v>650000000</v>
      </c>
      <c r="C21" s="573"/>
    </row>
    <row r="22" spans="1:3">
      <c r="A22" s="148" t="s">
        <v>342</v>
      </c>
      <c r="B22" s="567">
        <f>+B21</f>
        <v>650000000</v>
      </c>
      <c r="C22" s="568"/>
    </row>
    <row r="23" spans="1:3" ht="30">
      <c r="A23" s="148" t="s">
        <v>343</v>
      </c>
      <c r="B23" s="567">
        <f>+B21</f>
        <v>650000000</v>
      </c>
      <c r="C23" s="568"/>
    </row>
    <row r="24" spans="1:3" ht="45">
      <c r="A24" s="148" t="s">
        <v>344</v>
      </c>
      <c r="B24" s="567">
        <f>+B21</f>
        <v>650000000</v>
      </c>
      <c r="C24" s="568"/>
    </row>
    <row r="25" spans="1:3">
      <c r="A25" s="149" t="s">
        <v>345</v>
      </c>
      <c r="B25" s="567">
        <f>+B21</f>
        <v>650000000</v>
      </c>
      <c r="C25" s="568"/>
    </row>
    <row r="26" spans="1:3" ht="30">
      <c r="A26" s="150" t="s">
        <v>346</v>
      </c>
      <c r="B26" s="567">
        <f>+B25*50%</f>
        <v>325000000</v>
      </c>
      <c r="C26" s="568"/>
    </row>
    <row r="27" spans="1:3" ht="30">
      <c r="A27" s="151" t="s">
        <v>347</v>
      </c>
      <c r="B27" s="574">
        <f>+B26</f>
        <v>325000000</v>
      </c>
      <c r="C27" s="575"/>
    </row>
    <row r="28" spans="1:3">
      <c r="A28" s="152" t="s">
        <v>348</v>
      </c>
      <c r="B28" s="567">
        <f>+B21</f>
        <v>650000000</v>
      </c>
      <c r="C28" s="568"/>
    </row>
    <row r="29" spans="1:3">
      <c r="A29" s="152" t="s">
        <v>349</v>
      </c>
      <c r="B29" s="567">
        <f>+B21</f>
        <v>650000000</v>
      </c>
      <c r="C29" s="568"/>
    </row>
    <row r="30" spans="1:3" ht="15.75" thickBot="1">
      <c r="A30" s="285" t="s">
        <v>350</v>
      </c>
      <c r="B30" s="612" t="s">
        <v>351</v>
      </c>
      <c r="C30" s="613"/>
    </row>
    <row r="31" spans="1:3" ht="27" customHeight="1" thickBot="1">
      <c r="A31" s="569" t="s">
        <v>352</v>
      </c>
      <c r="B31" s="570"/>
      <c r="C31" s="571"/>
    </row>
    <row r="32" spans="1:3" ht="169.5" customHeight="1">
      <c r="A32" s="153" t="s">
        <v>353</v>
      </c>
      <c r="B32" s="563" t="s">
        <v>354</v>
      </c>
      <c r="C32" s="564"/>
    </row>
    <row r="33" spans="1:3" ht="198.95" customHeight="1">
      <c r="A33" s="154" t="s">
        <v>355</v>
      </c>
      <c r="B33" s="565" t="s">
        <v>356</v>
      </c>
      <c r="C33" s="566"/>
    </row>
    <row r="34" spans="1:3" ht="65.45" customHeight="1">
      <c r="A34" s="154" t="s">
        <v>357</v>
      </c>
      <c r="B34" s="565" t="s">
        <v>358</v>
      </c>
      <c r="C34" s="566"/>
    </row>
    <row r="35" spans="1:3" ht="64.5" customHeight="1">
      <c r="A35" s="154" t="s">
        <v>359</v>
      </c>
      <c r="B35" s="565" t="s">
        <v>360</v>
      </c>
      <c r="C35" s="566"/>
    </row>
    <row r="36" spans="1:3" ht="30.75" thickBot="1">
      <c r="A36" s="154" t="s">
        <v>361</v>
      </c>
      <c r="B36" s="626" t="s">
        <v>362</v>
      </c>
      <c r="C36" s="627"/>
    </row>
    <row r="37" spans="1:3" ht="27" customHeight="1" thickBot="1">
      <c r="A37" s="614" t="s">
        <v>363</v>
      </c>
      <c r="B37" s="615"/>
      <c r="C37" s="616"/>
    </row>
    <row r="38" spans="1:3" s="28" customFormat="1" ht="201.6" customHeight="1">
      <c r="A38" s="250" t="s">
        <v>41</v>
      </c>
      <c r="B38" s="631" t="s">
        <v>42</v>
      </c>
      <c r="C38" s="632"/>
    </row>
    <row r="39" spans="1:3" s="28" customFormat="1" ht="94.5" customHeight="1">
      <c r="A39" s="23" t="s">
        <v>43</v>
      </c>
      <c r="B39" s="346" t="s">
        <v>364</v>
      </c>
      <c r="C39" s="347"/>
    </row>
    <row r="40" spans="1:3" s="28" customFormat="1" ht="78" customHeight="1">
      <c r="A40" s="23" t="s">
        <v>45</v>
      </c>
      <c r="B40" s="346" t="s">
        <v>46</v>
      </c>
      <c r="C40" s="347"/>
    </row>
    <row r="41" spans="1:3" s="28" customFormat="1" ht="112.5" customHeight="1">
      <c r="A41" s="23" t="s">
        <v>47</v>
      </c>
      <c r="B41" s="346" t="s">
        <v>48</v>
      </c>
      <c r="C41" s="347"/>
    </row>
    <row r="42" spans="1:3" s="28" customFormat="1" ht="93" customHeight="1">
      <c r="A42" s="17" t="s">
        <v>49</v>
      </c>
      <c r="B42" s="304" t="s">
        <v>50</v>
      </c>
      <c r="C42" s="305"/>
    </row>
    <row r="43" spans="1:3" s="28" customFormat="1" ht="70.5" customHeight="1">
      <c r="A43" s="17" t="s">
        <v>51</v>
      </c>
      <c r="B43" s="304" t="s">
        <v>52</v>
      </c>
      <c r="C43" s="305"/>
    </row>
    <row r="44" spans="1:3" s="28" customFormat="1" ht="96.95" customHeight="1">
      <c r="A44" s="23" t="s">
        <v>53</v>
      </c>
      <c r="B44" s="346" t="s">
        <v>365</v>
      </c>
      <c r="C44" s="347"/>
    </row>
    <row r="45" spans="1:3" s="28" customFormat="1" ht="48" customHeight="1">
      <c r="A45" s="18" t="s">
        <v>55</v>
      </c>
      <c r="B45" s="633" t="s">
        <v>56</v>
      </c>
      <c r="C45" s="634"/>
    </row>
    <row r="46" spans="1:3" s="28" customFormat="1" ht="141" customHeight="1">
      <c r="A46" s="23" t="s">
        <v>57</v>
      </c>
      <c r="B46" s="346" t="s">
        <v>58</v>
      </c>
      <c r="C46" s="347"/>
    </row>
    <row r="47" spans="1:3" s="28" customFormat="1" ht="86.45" customHeight="1">
      <c r="A47" s="19" t="s">
        <v>59</v>
      </c>
      <c r="B47" s="346" t="s">
        <v>60</v>
      </c>
      <c r="C47" s="347"/>
    </row>
    <row r="48" spans="1:3" s="28" customFormat="1" ht="71.099999999999994" customHeight="1">
      <c r="A48" s="23" t="s">
        <v>61</v>
      </c>
      <c r="B48" s="629" t="s">
        <v>366</v>
      </c>
      <c r="C48" s="630"/>
    </row>
    <row r="49" spans="1:3" s="28" customFormat="1" ht="90.95" customHeight="1">
      <c r="A49" s="155" t="s">
        <v>367</v>
      </c>
      <c r="B49" s="581" t="s">
        <v>64</v>
      </c>
      <c r="C49" s="582"/>
    </row>
    <row r="50" spans="1:3" ht="58.5" customHeight="1">
      <c r="A50" s="145" t="s">
        <v>368</v>
      </c>
      <c r="B50" s="565" t="s">
        <v>369</v>
      </c>
      <c r="C50" s="566"/>
    </row>
    <row r="51" spans="1:3" ht="68.25" customHeight="1">
      <c r="A51" s="145" t="s">
        <v>370</v>
      </c>
      <c r="B51" s="581" t="s">
        <v>371</v>
      </c>
      <c r="C51" s="582"/>
    </row>
    <row r="52" spans="1:3" ht="331.5" customHeight="1">
      <c r="A52" s="145" t="s">
        <v>372</v>
      </c>
      <c r="B52" s="565" t="s">
        <v>373</v>
      </c>
      <c r="C52" s="566"/>
    </row>
    <row r="53" spans="1:3" ht="35.450000000000003" customHeight="1">
      <c r="A53" s="145" t="s">
        <v>374</v>
      </c>
      <c r="B53" s="565" t="s">
        <v>375</v>
      </c>
      <c r="C53" s="566"/>
    </row>
    <row r="54" spans="1:3" ht="38.1" customHeight="1">
      <c r="A54" s="145" t="s">
        <v>376</v>
      </c>
      <c r="B54" s="565" t="s">
        <v>377</v>
      </c>
      <c r="C54" s="566"/>
    </row>
    <row r="55" spans="1:3" ht="79.5" customHeight="1">
      <c r="A55" s="144" t="s">
        <v>378</v>
      </c>
      <c r="B55" s="565" t="s">
        <v>379</v>
      </c>
      <c r="C55" s="566"/>
    </row>
    <row r="56" spans="1:3" ht="77.099999999999994" customHeight="1">
      <c r="A56" s="156" t="s">
        <v>380</v>
      </c>
      <c r="B56" s="617" t="s">
        <v>381</v>
      </c>
      <c r="C56" s="618"/>
    </row>
    <row r="57" spans="1:3" ht="63" customHeight="1">
      <c r="A57" s="157" t="s">
        <v>382</v>
      </c>
      <c r="B57" s="565" t="s">
        <v>383</v>
      </c>
      <c r="C57" s="566"/>
    </row>
    <row r="58" spans="1:3" ht="66.95" customHeight="1">
      <c r="A58" s="157" t="s">
        <v>384</v>
      </c>
      <c r="B58" s="565" t="s">
        <v>385</v>
      </c>
      <c r="C58" s="566"/>
    </row>
    <row r="59" spans="1:3" ht="51" customHeight="1">
      <c r="A59" s="146" t="s">
        <v>386</v>
      </c>
      <c r="B59" s="565" t="s">
        <v>387</v>
      </c>
      <c r="C59" s="566"/>
    </row>
    <row r="60" spans="1:3" ht="150" customHeight="1">
      <c r="A60" s="156" t="s">
        <v>388</v>
      </c>
      <c r="B60" s="579" t="s">
        <v>389</v>
      </c>
      <c r="C60" s="580"/>
    </row>
    <row r="61" spans="1:3" ht="60.6" customHeight="1">
      <c r="A61" s="144" t="s">
        <v>99</v>
      </c>
      <c r="B61" s="624" t="s">
        <v>100</v>
      </c>
      <c r="C61" s="625"/>
    </row>
    <row r="62" spans="1:3" ht="92.1" customHeight="1">
      <c r="A62" s="156" t="s">
        <v>302</v>
      </c>
      <c r="B62" s="579" t="s">
        <v>390</v>
      </c>
      <c r="C62" s="580"/>
    </row>
    <row r="63" spans="1:3" ht="42.95" customHeight="1">
      <c r="A63" s="155" t="s">
        <v>391</v>
      </c>
      <c r="B63" s="617" t="s">
        <v>392</v>
      </c>
      <c r="C63" s="618"/>
    </row>
    <row r="64" spans="1:3" ht="42.95" customHeight="1">
      <c r="A64" s="157" t="s">
        <v>393</v>
      </c>
      <c r="B64" s="623" t="s">
        <v>394</v>
      </c>
      <c r="C64" s="562"/>
    </row>
    <row r="65" spans="1:3" ht="61.5" customHeight="1">
      <c r="A65" s="145" t="s">
        <v>395</v>
      </c>
      <c r="B65" s="565" t="s">
        <v>396</v>
      </c>
      <c r="C65" s="566"/>
    </row>
    <row r="66" spans="1:3" ht="111.95" customHeight="1">
      <c r="A66" s="155" t="s">
        <v>397</v>
      </c>
      <c r="B66" s="579" t="s">
        <v>398</v>
      </c>
      <c r="C66" s="580"/>
    </row>
    <row r="67" spans="1:3" ht="114" customHeight="1">
      <c r="A67" s="29" t="s">
        <v>399</v>
      </c>
      <c r="B67" s="621" t="s">
        <v>400</v>
      </c>
      <c r="C67" s="628"/>
    </row>
    <row r="68" spans="1:3" ht="108.75" customHeight="1">
      <c r="A68" s="29" t="s">
        <v>401</v>
      </c>
      <c r="B68" s="621" t="s">
        <v>402</v>
      </c>
      <c r="C68" s="628"/>
    </row>
    <row r="69" spans="1:3" ht="203.1" customHeight="1">
      <c r="A69" s="29" t="s">
        <v>403</v>
      </c>
      <c r="B69" s="588" t="s">
        <v>404</v>
      </c>
      <c r="C69" s="589"/>
    </row>
    <row r="70" spans="1:3" ht="141.6" customHeight="1">
      <c r="A70" s="29" t="s">
        <v>405</v>
      </c>
      <c r="B70" s="621" t="s">
        <v>406</v>
      </c>
      <c r="C70" s="622"/>
    </row>
    <row r="71" spans="1:3" ht="66.75" customHeight="1">
      <c r="A71" s="241" t="s">
        <v>407</v>
      </c>
      <c r="B71" s="588" t="s">
        <v>408</v>
      </c>
      <c r="C71" s="589"/>
    </row>
    <row r="72" spans="1:3" ht="92.25" customHeight="1">
      <c r="A72" s="241" t="s">
        <v>409</v>
      </c>
      <c r="B72" s="588" t="s">
        <v>410</v>
      </c>
      <c r="C72" s="589"/>
    </row>
    <row r="73" spans="1:3" ht="135.75" customHeight="1">
      <c r="A73" s="286" t="s">
        <v>411</v>
      </c>
      <c r="B73" s="583" t="s">
        <v>412</v>
      </c>
      <c r="C73" s="584"/>
    </row>
    <row r="74" spans="1:3" ht="65.25" customHeight="1">
      <c r="A74" s="145" t="s">
        <v>413</v>
      </c>
      <c r="B74" s="581" t="s">
        <v>414</v>
      </c>
      <c r="C74" s="582"/>
    </row>
    <row r="75" spans="1:3" ht="43.5" customHeight="1">
      <c r="A75" s="155" t="s">
        <v>415</v>
      </c>
      <c r="B75" s="577" t="s">
        <v>416</v>
      </c>
      <c r="C75" s="578"/>
    </row>
    <row r="76" spans="1:3" ht="131.44999999999999" customHeight="1">
      <c r="A76" s="157" t="s">
        <v>417</v>
      </c>
      <c r="B76" s="590" t="s">
        <v>412</v>
      </c>
      <c r="C76" s="591"/>
    </row>
    <row r="77" spans="1:3" ht="105" customHeight="1">
      <c r="A77" s="157" t="s">
        <v>418</v>
      </c>
      <c r="B77" s="590" t="s">
        <v>419</v>
      </c>
      <c r="C77" s="591"/>
    </row>
    <row r="78" spans="1:3" ht="408.95" customHeight="1">
      <c r="A78" s="592" t="s">
        <v>420</v>
      </c>
      <c r="B78" s="594" t="s">
        <v>421</v>
      </c>
      <c r="C78" s="595"/>
    </row>
    <row r="79" spans="1:3" ht="13.5" customHeight="1" thickBot="1">
      <c r="A79" s="593"/>
      <c r="B79" s="596"/>
      <c r="C79" s="597"/>
    </row>
    <row r="80" spans="1:3" ht="27" customHeight="1" thickBot="1">
      <c r="A80" s="549" t="s">
        <v>325</v>
      </c>
      <c r="B80" s="550"/>
      <c r="C80" s="551"/>
    </row>
    <row r="81" spans="1:3" ht="27" customHeight="1" thickBot="1">
      <c r="A81" s="585" t="s">
        <v>422</v>
      </c>
      <c r="B81" s="586"/>
      <c r="C81" s="587"/>
    </row>
    <row r="82" spans="1:3" ht="15.75">
      <c r="A82" s="158"/>
    </row>
    <row r="83" spans="1:3" ht="15.75">
      <c r="A83" s="158"/>
    </row>
    <row r="84" spans="1:3" ht="15.75">
      <c r="A84" s="158"/>
    </row>
    <row r="85" spans="1:3" ht="15.75">
      <c r="A85" s="158"/>
    </row>
    <row r="86" spans="1:3" ht="15.75">
      <c r="A86" s="158"/>
    </row>
    <row r="87" spans="1:3" ht="15.75">
      <c r="A87" s="158"/>
    </row>
    <row r="88" spans="1:3" ht="15.75">
      <c r="A88" s="158"/>
    </row>
    <row r="89" spans="1:3" ht="15.75">
      <c r="A89" s="158"/>
    </row>
    <row r="90" spans="1:3" ht="15.75">
      <c r="A90" s="158"/>
    </row>
    <row r="91" spans="1:3" ht="15.75">
      <c r="A91" s="158"/>
    </row>
    <row r="92" spans="1:3" ht="15.75">
      <c r="A92" s="158"/>
    </row>
    <row r="93" spans="1:3" ht="15.75">
      <c r="A93" s="158"/>
    </row>
    <row r="94" spans="1:3" ht="15.75">
      <c r="A94" s="158"/>
    </row>
    <row r="95" spans="1:3" ht="15.75">
      <c r="A95" s="158"/>
    </row>
  </sheetData>
  <mergeCells count="82">
    <mergeCell ref="B48:C48"/>
    <mergeCell ref="B49:C49"/>
    <mergeCell ref="B38:C38"/>
    <mergeCell ref="B39:C39"/>
    <mergeCell ref="B40:C40"/>
    <mergeCell ref="B41:C41"/>
    <mergeCell ref="B42:C42"/>
    <mergeCell ref="B43:C43"/>
    <mergeCell ref="B44:C44"/>
    <mergeCell ref="B45:C45"/>
    <mergeCell ref="B46:C46"/>
    <mergeCell ref="B63:C63"/>
    <mergeCell ref="B59:C59"/>
    <mergeCell ref="B19:C19"/>
    <mergeCell ref="B70:C70"/>
    <mergeCell ref="B55:C55"/>
    <mergeCell ref="B56:C56"/>
    <mergeCell ref="B53:C53"/>
    <mergeCell ref="B69:C69"/>
    <mergeCell ref="B62:C62"/>
    <mergeCell ref="B60:C60"/>
    <mergeCell ref="B64:C64"/>
    <mergeCell ref="B61:C61"/>
    <mergeCell ref="B36:C36"/>
    <mergeCell ref="B67:C67"/>
    <mergeCell ref="B68:C68"/>
    <mergeCell ref="B47:C47"/>
    <mergeCell ref="B17:C17"/>
    <mergeCell ref="B14:C14"/>
    <mergeCell ref="B15:C15"/>
    <mergeCell ref="B71:C71"/>
    <mergeCell ref="B30:C30"/>
    <mergeCell ref="A31:C31"/>
    <mergeCell ref="B52:C52"/>
    <mergeCell ref="B54:C54"/>
    <mergeCell ref="B51:C51"/>
    <mergeCell ref="A37:C37"/>
    <mergeCell ref="B35:C35"/>
    <mergeCell ref="B50:C50"/>
    <mergeCell ref="B65:C65"/>
    <mergeCell ref="B57:C57"/>
    <mergeCell ref="B18:C18"/>
    <mergeCell ref="B58:C58"/>
    <mergeCell ref="A1:C1"/>
    <mergeCell ref="B2:C2"/>
    <mergeCell ref="B3:C3"/>
    <mergeCell ref="B4:C4"/>
    <mergeCell ref="B5:C5"/>
    <mergeCell ref="B6:C6"/>
    <mergeCell ref="B7:C7"/>
    <mergeCell ref="B11:C11"/>
    <mergeCell ref="B12:C12"/>
    <mergeCell ref="B8:C8"/>
    <mergeCell ref="A9:C9"/>
    <mergeCell ref="B10:C10"/>
    <mergeCell ref="B75:C75"/>
    <mergeCell ref="B66:C66"/>
    <mergeCell ref="B74:C74"/>
    <mergeCell ref="B73:C73"/>
    <mergeCell ref="A81:C81"/>
    <mergeCell ref="B72:C72"/>
    <mergeCell ref="B76:C76"/>
    <mergeCell ref="B77:C77"/>
    <mergeCell ref="A78:A79"/>
    <mergeCell ref="B78:C79"/>
    <mergeCell ref="A80:C80"/>
    <mergeCell ref="B13:C13"/>
    <mergeCell ref="B32:C32"/>
    <mergeCell ref="B33:C33"/>
    <mergeCell ref="B34:C34"/>
    <mergeCell ref="B28:C28"/>
    <mergeCell ref="B23:C23"/>
    <mergeCell ref="B24:C24"/>
    <mergeCell ref="A20:C20"/>
    <mergeCell ref="B21:C21"/>
    <mergeCell ref="B22:C22"/>
    <mergeCell ref="B25:C25"/>
    <mergeCell ref="B26:C26"/>
    <mergeCell ref="B27:C27"/>
    <mergeCell ref="B29:C29"/>
    <mergeCell ref="A13:A17"/>
    <mergeCell ref="B16:C1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769F-A7E8-463B-8D4B-84DA53367A9C}">
  <sheetPr>
    <tabColor theme="3" tint="0.89999084444715716"/>
  </sheetPr>
  <dimension ref="A1:D113"/>
  <sheetViews>
    <sheetView zoomScale="55" zoomScaleNormal="55" workbookViewId="0">
      <selection sqref="A1:C1"/>
    </sheetView>
  </sheetViews>
  <sheetFormatPr baseColWidth="10" defaultColWidth="21" defaultRowHeight="12.75"/>
  <cols>
    <col min="1" max="1" width="64.75" style="164" customWidth="1"/>
    <col min="2" max="2" width="72.75" style="164" customWidth="1"/>
    <col min="3" max="3" width="58.125" style="164" customWidth="1"/>
    <col min="4" max="16384" width="21" style="164"/>
  </cols>
  <sheetData>
    <row r="1" spans="1:4" s="159" customFormat="1" ht="140.1" customHeight="1" thickBot="1">
      <c r="A1" s="645" t="s">
        <v>423</v>
      </c>
      <c r="B1" s="646"/>
      <c r="C1" s="647"/>
    </row>
    <row r="2" spans="1:4" s="159" customFormat="1" ht="17.100000000000001" customHeight="1">
      <c r="A2" s="140" t="s">
        <v>424</v>
      </c>
      <c r="B2" s="610" t="str">
        <f>+'GRUPO 1. MANEJO ESTATAL'!B2</f>
        <v>DISTRITO TURISTICO Y CULTURAL DE CARTAGENA DE INDIAS</v>
      </c>
      <c r="C2" s="611"/>
    </row>
    <row r="3" spans="1:4" s="159" customFormat="1" ht="17.100000000000001" customHeight="1">
      <c r="A3" s="141" t="s">
        <v>233</v>
      </c>
      <c r="B3" s="598" t="str">
        <f>B2</f>
        <v>DISTRITO TURISTICO Y CULTURAL DE CARTAGENA DE INDIAS</v>
      </c>
      <c r="C3" s="599"/>
    </row>
    <row r="4" spans="1:4" s="159" customFormat="1" ht="17.100000000000001" customHeight="1">
      <c r="A4" s="141" t="s">
        <v>234</v>
      </c>
      <c r="B4" s="598" t="s">
        <v>425</v>
      </c>
      <c r="C4" s="599"/>
      <c r="D4" s="160"/>
    </row>
    <row r="5" spans="1:4" s="159" customFormat="1" ht="17.100000000000001" customHeight="1">
      <c r="A5" s="141" t="s">
        <v>235</v>
      </c>
      <c r="B5" s="598" t="str">
        <f>+'GRUPO 1. MANEJO ESTATAL'!B5</f>
        <v>890.480.184-4</v>
      </c>
      <c r="C5" s="599"/>
      <c r="D5" s="160"/>
    </row>
    <row r="6" spans="1:4" s="159" customFormat="1" ht="17.100000000000001" customHeight="1">
      <c r="A6" s="142" t="s">
        <v>237</v>
      </c>
      <c r="B6" s="598" t="s">
        <v>426</v>
      </c>
      <c r="C6" s="599"/>
    </row>
    <row r="7" spans="1:4" s="159" customFormat="1" ht="17.100000000000001" customHeight="1">
      <c r="A7" s="142" t="s">
        <v>240</v>
      </c>
      <c r="B7" s="635" t="s">
        <v>241</v>
      </c>
      <c r="C7" s="636"/>
    </row>
    <row r="8" spans="1:4" s="159" customFormat="1" ht="17.100000000000001" customHeight="1" thickBot="1">
      <c r="A8" s="287" t="s">
        <v>242</v>
      </c>
      <c r="B8" s="637" t="str">
        <f>+'GRUPO 1. AUTOMOVILES'!B8</f>
        <v>DESDE LAS 00:00 HORAS DEL 29 DE OCTUBRE DEL 2026 HASTA LAS 24:00 HORAS DEL 16 DE MAYO DEL 2027</v>
      </c>
      <c r="C8" s="638"/>
    </row>
    <row r="9" spans="1:4" s="161" customFormat="1" ht="27" customHeight="1" thickBot="1">
      <c r="A9" s="549" t="s">
        <v>427</v>
      </c>
      <c r="B9" s="550"/>
      <c r="C9" s="551"/>
    </row>
    <row r="10" spans="1:4" s="161" customFormat="1" ht="30" customHeight="1">
      <c r="A10" s="162" t="s">
        <v>246</v>
      </c>
      <c r="B10" s="639" t="s">
        <v>330</v>
      </c>
      <c r="C10" s="640"/>
    </row>
    <row r="11" spans="1:4" ht="14.25" customHeight="1">
      <c r="A11" s="163" t="s">
        <v>428</v>
      </c>
      <c r="B11" s="641" t="str">
        <f>+B3</f>
        <v>DISTRITO TURISTICO Y CULTURAL DE CARTAGENA DE INDIAS</v>
      </c>
      <c r="C11" s="642"/>
    </row>
    <row r="12" spans="1:4" ht="14.25" customHeight="1">
      <c r="A12" s="163" t="s">
        <v>250</v>
      </c>
      <c r="B12" s="648" t="s">
        <v>251</v>
      </c>
      <c r="C12" s="649"/>
    </row>
    <row r="13" spans="1:4" ht="15.75">
      <c r="A13" s="165" t="s">
        <v>429</v>
      </c>
      <c r="B13" s="650" t="s">
        <v>430</v>
      </c>
      <c r="C13" s="651"/>
    </row>
    <row r="14" spans="1:4" ht="37.5" customHeight="1">
      <c r="A14" s="165" t="s">
        <v>431</v>
      </c>
      <c r="B14" s="652" t="s">
        <v>432</v>
      </c>
      <c r="C14" s="653"/>
    </row>
    <row r="15" spans="1:4" ht="65.25" customHeight="1">
      <c r="A15" s="166" t="s">
        <v>433</v>
      </c>
      <c r="B15" s="658" t="s">
        <v>434</v>
      </c>
      <c r="C15" s="659"/>
    </row>
    <row r="16" spans="1:4" ht="112.5" customHeight="1" thickBot="1">
      <c r="A16" s="167" t="s">
        <v>435</v>
      </c>
      <c r="B16" s="654" t="s">
        <v>436</v>
      </c>
      <c r="C16" s="655"/>
    </row>
    <row r="17" spans="1:3" ht="27" customHeight="1" thickBot="1">
      <c r="A17" s="496" t="s">
        <v>437</v>
      </c>
      <c r="B17" s="497"/>
      <c r="C17" s="498"/>
    </row>
    <row r="18" spans="1:3" ht="15">
      <c r="A18" s="168" t="s">
        <v>438</v>
      </c>
      <c r="B18" s="656">
        <v>9000000000</v>
      </c>
      <c r="C18" s="657"/>
    </row>
    <row r="19" spans="1:3" ht="30">
      <c r="A19" s="169" t="s">
        <v>439</v>
      </c>
      <c r="B19" s="643">
        <f>+B18</f>
        <v>9000000000</v>
      </c>
      <c r="C19" s="644"/>
    </row>
    <row r="20" spans="1:3" ht="15">
      <c r="A20" s="169" t="s">
        <v>440</v>
      </c>
      <c r="B20" s="643">
        <f>+B18</f>
        <v>9000000000</v>
      </c>
      <c r="C20" s="644"/>
    </row>
    <row r="21" spans="1:3" ht="30">
      <c r="A21" s="169" t="s">
        <v>441</v>
      </c>
      <c r="B21" s="643">
        <f>+B20</f>
        <v>9000000000</v>
      </c>
      <c r="C21" s="644"/>
    </row>
    <row r="22" spans="1:3" ht="30">
      <c r="A22" s="169" t="s">
        <v>442</v>
      </c>
      <c r="B22" s="643">
        <f>+B18</f>
        <v>9000000000</v>
      </c>
      <c r="C22" s="644"/>
    </row>
    <row r="23" spans="1:3" ht="108.6" customHeight="1">
      <c r="A23" s="169" t="s">
        <v>443</v>
      </c>
      <c r="B23" s="643">
        <f>+B22</f>
        <v>9000000000</v>
      </c>
      <c r="C23" s="644"/>
    </row>
    <row r="24" spans="1:3" ht="21" customHeight="1">
      <c r="A24" s="169" t="s">
        <v>444</v>
      </c>
      <c r="B24" s="643">
        <v>9000000000</v>
      </c>
      <c r="C24" s="644"/>
    </row>
    <row r="25" spans="1:3" ht="30">
      <c r="A25" s="169" t="s">
        <v>445</v>
      </c>
      <c r="B25" s="643">
        <f t="shared" ref="B25:B32" si="0">+B24</f>
        <v>9000000000</v>
      </c>
      <c r="C25" s="644"/>
    </row>
    <row r="26" spans="1:3" ht="15">
      <c r="A26" s="169" t="s">
        <v>446</v>
      </c>
      <c r="B26" s="643">
        <f t="shared" si="0"/>
        <v>9000000000</v>
      </c>
      <c r="C26" s="644"/>
    </row>
    <row r="27" spans="1:3" ht="30">
      <c r="A27" s="169" t="s">
        <v>447</v>
      </c>
      <c r="B27" s="643">
        <f t="shared" si="0"/>
        <v>9000000000</v>
      </c>
      <c r="C27" s="644"/>
    </row>
    <row r="28" spans="1:3" ht="30">
      <c r="A28" s="169" t="s">
        <v>448</v>
      </c>
      <c r="B28" s="643">
        <f t="shared" si="0"/>
        <v>9000000000</v>
      </c>
      <c r="C28" s="644"/>
    </row>
    <row r="29" spans="1:3" ht="30">
      <c r="A29" s="169" t="s">
        <v>449</v>
      </c>
      <c r="B29" s="643">
        <f t="shared" si="0"/>
        <v>9000000000</v>
      </c>
      <c r="C29" s="644"/>
    </row>
    <row r="30" spans="1:3" ht="30">
      <c r="A30" s="169" t="s">
        <v>450</v>
      </c>
      <c r="B30" s="643">
        <f t="shared" si="0"/>
        <v>9000000000</v>
      </c>
      <c r="C30" s="644"/>
    </row>
    <row r="31" spans="1:3" ht="45">
      <c r="A31" s="169" t="s">
        <v>451</v>
      </c>
      <c r="B31" s="643">
        <f t="shared" si="0"/>
        <v>9000000000</v>
      </c>
      <c r="C31" s="644"/>
    </row>
    <row r="32" spans="1:3" ht="15">
      <c r="A32" s="169" t="s">
        <v>452</v>
      </c>
      <c r="B32" s="643">
        <f t="shared" si="0"/>
        <v>9000000000</v>
      </c>
      <c r="C32" s="644"/>
    </row>
    <row r="33" spans="1:3" ht="47.25">
      <c r="A33" s="288" t="s">
        <v>453</v>
      </c>
      <c r="B33" s="643"/>
      <c r="C33" s="644"/>
    </row>
    <row r="34" spans="1:3" ht="15">
      <c r="A34" s="170" t="s">
        <v>454</v>
      </c>
      <c r="B34" s="643">
        <v>2000000000</v>
      </c>
      <c r="C34" s="644"/>
    </row>
    <row r="35" spans="1:3" ht="15">
      <c r="A35" s="170" t="s">
        <v>455</v>
      </c>
      <c r="B35" s="643">
        <v>4000000000</v>
      </c>
      <c r="C35" s="644"/>
    </row>
    <row r="36" spans="1:3" ht="31.5">
      <c r="A36" s="289" t="s">
        <v>456</v>
      </c>
      <c r="B36" s="643" t="s">
        <v>457</v>
      </c>
      <c r="C36" s="644"/>
    </row>
    <row r="37" spans="1:3" ht="15">
      <c r="A37" s="171" t="s">
        <v>454</v>
      </c>
      <c r="B37" s="643">
        <v>2000000000</v>
      </c>
      <c r="C37" s="644"/>
    </row>
    <row r="38" spans="1:3" ht="15">
      <c r="A38" s="171" t="s">
        <v>455</v>
      </c>
      <c r="B38" s="643">
        <v>2000000000</v>
      </c>
      <c r="C38" s="644"/>
    </row>
    <row r="39" spans="1:3" ht="15.75">
      <c r="A39" s="289" t="s">
        <v>458</v>
      </c>
      <c r="B39" s="643" t="s">
        <v>457</v>
      </c>
      <c r="C39" s="644"/>
    </row>
    <row r="40" spans="1:3" ht="15">
      <c r="A40" s="171" t="s">
        <v>454</v>
      </c>
      <c r="B40" s="643">
        <v>800000000</v>
      </c>
      <c r="C40" s="644"/>
    </row>
    <row r="41" spans="1:3" ht="15">
      <c r="A41" s="171" t="s">
        <v>455</v>
      </c>
      <c r="B41" s="643">
        <v>1600000000</v>
      </c>
      <c r="C41" s="644"/>
    </row>
    <row r="42" spans="1:3" ht="15.75">
      <c r="A42" s="289" t="s">
        <v>459</v>
      </c>
      <c r="B42" s="643" t="s">
        <v>457</v>
      </c>
      <c r="C42" s="644"/>
    </row>
    <row r="43" spans="1:3" ht="15">
      <c r="A43" s="171" t="s">
        <v>454</v>
      </c>
      <c r="B43" s="643">
        <v>3700000000</v>
      </c>
      <c r="C43" s="644"/>
    </row>
    <row r="44" spans="1:3" ht="15">
      <c r="A44" s="171" t="s">
        <v>455</v>
      </c>
      <c r="B44" s="643">
        <v>3700000000</v>
      </c>
      <c r="C44" s="644"/>
    </row>
    <row r="45" spans="1:3" ht="15.75">
      <c r="A45" s="289" t="s">
        <v>460</v>
      </c>
      <c r="B45" s="643" t="s">
        <v>457</v>
      </c>
      <c r="C45" s="644"/>
    </row>
    <row r="46" spans="1:3" ht="15">
      <c r="A46" s="171" t="s">
        <v>454</v>
      </c>
      <c r="B46" s="643">
        <v>2000000000</v>
      </c>
      <c r="C46" s="644"/>
    </row>
    <row r="47" spans="1:3" ht="15">
      <c r="A47" s="171" t="s">
        <v>455</v>
      </c>
      <c r="B47" s="643">
        <v>5000000000</v>
      </c>
      <c r="C47" s="644"/>
    </row>
    <row r="48" spans="1:3" ht="15.75">
      <c r="A48" s="289" t="s">
        <v>461</v>
      </c>
      <c r="B48" s="643" t="s">
        <v>457</v>
      </c>
      <c r="C48" s="644"/>
    </row>
    <row r="49" spans="1:3" ht="15">
      <c r="A49" s="171" t="s">
        <v>454</v>
      </c>
      <c r="B49" s="643">
        <v>2000000000</v>
      </c>
      <c r="C49" s="644"/>
    </row>
    <row r="50" spans="1:3" ht="15">
      <c r="A50" s="171" t="s">
        <v>455</v>
      </c>
      <c r="B50" s="643">
        <v>4000000000</v>
      </c>
      <c r="C50" s="644"/>
    </row>
    <row r="51" spans="1:3" ht="15.75">
      <c r="A51" s="289" t="s">
        <v>462</v>
      </c>
      <c r="B51" s="643" t="s">
        <v>457</v>
      </c>
      <c r="C51" s="644"/>
    </row>
    <row r="52" spans="1:3" ht="15">
      <c r="A52" s="171" t="s">
        <v>454</v>
      </c>
      <c r="B52" s="643">
        <v>200000000</v>
      </c>
      <c r="C52" s="644"/>
    </row>
    <row r="53" spans="1:3" ht="15">
      <c r="A53" s="171" t="s">
        <v>455</v>
      </c>
      <c r="B53" s="643">
        <v>400000000</v>
      </c>
      <c r="C53" s="644"/>
    </row>
    <row r="54" spans="1:3" ht="15.75">
      <c r="A54" s="289" t="s">
        <v>463</v>
      </c>
      <c r="B54" s="643" t="s">
        <v>457</v>
      </c>
      <c r="C54" s="644"/>
    </row>
    <row r="55" spans="1:3" ht="15">
      <c r="A55" s="171" t="s">
        <v>454</v>
      </c>
      <c r="B55" s="643">
        <v>3000000000</v>
      </c>
      <c r="C55" s="644"/>
    </row>
    <row r="56" spans="1:3" ht="15">
      <c r="A56" s="171" t="s">
        <v>455</v>
      </c>
      <c r="B56" s="643">
        <v>3000000000</v>
      </c>
      <c r="C56" s="644"/>
    </row>
    <row r="57" spans="1:3" ht="69.95" customHeight="1" thickBot="1">
      <c r="A57" s="290" t="s">
        <v>464</v>
      </c>
      <c r="B57" s="664" t="s">
        <v>465</v>
      </c>
      <c r="C57" s="665"/>
    </row>
    <row r="58" spans="1:3" s="161" customFormat="1" ht="27" customHeight="1" thickBot="1">
      <c r="A58" s="549" t="s">
        <v>13</v>
      </c>
      <c r="B58" s="550"/>
      <c r="C58" s="551"/>
    </row>
    <row r="59" spans="1:3" s="172" customFormat="1" ht="204" customHeight="1">
      <c r="A59" s="266" t="s">
        <v>466</v>
      </c>
      <c r="B59" s="660" t="s">
        <v>467</v>
      </c>
      <c r="C59" s="661"/>
    </row>
    <row r="60" spans="1:3" s="172" customFormat="1" ht="189.6" customHeight="1">
      <c r="A60" s="251" t="s">
        <v>41</v>
      </c>
      <c r="B60" s="662" t="s">
        <v>42</v>
      </c>
      <c r="C60" s="663"/>
    </row>
    <row r="61" spans="1:3" s="172" customFormat="1" ht="66" customHeight="1">
      <c r="A61" s="173" t="s">
        <v>43</v>
      </c>
      <c r="B61" s="346" t="s">
        <v>364</v>
      </c>
      <c r="C61" s="347"/>
    </row>
    <row r="62" spans="1:3" s="172" customFormat="1" ht="51.75" customHeight="1">
      <c r="A62" s="173" t="s">
        <v>45</v>
      </c>
      <c r="B62" s="346" t="s">
        <v>46</v>
      </c>
      <c r="C62" s="347"/>
    </row>
    <row r="63" spans="1:3" s="172" customFormat="1" ht="79.5" customHeight="1">
      <c r="A63" s="173" t="s">
        <v>47</v>
      </c>
      <c r="B63" s="346" t="s">
        <v>48</v>
      </c>
      <c r="C63" s="347"/>
    </row>
    <row r="64" spans="1:3" s="172" customFormat="1" ht="70.5" customHeight="1">
      <c r="A64" s="38" t="s">
        <v>49</v>
      </c>
      <c r="B64" s="304" t="s">
        <v>50</v>
      </c>
      <c r="C64" s="305"/>
    </row>
    <row r="65" spans="1:3" s="172" customFormat="1" ht="45.75" customHeight="1">
      <c r="A65" s="38" t="s">
        <v>51</v>
      </c>
      <c r="B65" s="304" t="s">
        <v>52</v>
      </c>
      <c r="C65" s="305"/>
    </row>
    <row r="66" spans="1:3" s="172" customFormat="1" ht="63.6" customHeight="1">
      <c r="A66" s="173" t="s">
        <v>294</v>
      </c>
      <c r="B66" s="346" t="s">
        <v>54</v>
      </c>
      <c r="C66" s="347"/>
    </row>
    <row r="67" spans="1:3" s="172" customFormat="1" ht="39.75" customHeight="1">
      <c r="A67" s="39" t="s">
        <v>55</v>
      </c>
      <c r="B67" s="633" t="s">
        <v>56</v>
      </c>
      <c r="C67" s="634"/>
    </row>
    <row r="68" spans="1:3" s="172" customFormat="1" ht="99.6" customHeight="1">
      <c r="A68" s="39" t="s">
        <v>468</v>
      </c>
      <c r="B68" s="343" t="s">
        <v>469</v>
      </c>
      <c r="C68" s="345"/>
    </row>
    <row r="69" spans="1:3" s="172" customFormat="1" ht="125.45" customHeight="1">
      <c r="A69" s="173" t="s">
        <v>57</v>
      </c>
      <c r="B69" s="346" t="s">
        <v>58</v>
      </c>
      <c r="C69" s="347"/>
    </row>
    <row r="70" spans="1:3" s="172" customFormat="1" ht="41.25" customHeight="1">
      <c r="A70" s="40" t="s">
        <v>59</v>
      </c>
      <c r="B70" s="346" t="s">
        <v>60</v>
      </c>
      <c r="C70" s="347"/>
    </row>
    <row r="71" spans="1:3" s="172" customFormat="1" ht="40.5" customHeight="1">
      <c r="A71" s="174" t="s">
        <v>61</v>
      </c>
      <c r="B71" s="360" t="s">
        <v>470</v>
      </c>
      <c r="C71" s="361"/>
    </row>
    <row r="72" spans="1:3" s="172" customFormat="1" ht="58.5" customHeight="1">
      <c r="A72" s="173" t="s">
        <v>471</v>
      </c>
      <c r="B72" s="346" t="s">
        <v>64</v>
      </c>
      <c r="C72" s="347"/>
    </row>
    <row r="73" spans="1:3" s="172" customFormat="1" ht="28.5" customHeight="1">
      <c r="A73" s="175" t="s">
        <v>472</v>
      </c>
      <c r="B73" s="680" t="s">
        <v>473</v>
      </c>
      <c r="C73" s="681"/>
    </row>
    <row r="74" spans="1:3" s="172" customFormat="1" ht="64.5" customHeight="1">
      <c r="A74" s="175" t="s">
        <v>474</v>
      </c>
      <c r="B74" s="680" t="s">
        <v>475</v>
      </c>
      <c r="C74" s="681"/>
    </row>
    <row r="75" spans="1:3" s="172" customFormat="1" ht="77.45" customHeight="1">
      <c r="A75" s="176" t="s">
        <v>476</v>
      </c>
      <c r="B75" s="666" t="s">
        <v>477</v>
      </c>
      <c r="C75" s="667"/>
    </row>
    <row r="76" spans="1:3" s="172" customFormat="1" ht="84.75" customHeight="1">
      <c r="A76" s="176" t="s">
        <v>478</v>
      </c>
      <c r="B76" s="666" t="s">
        <v>479</v>
      </c>
      <c r="C76" s="667"/>
    </row>
    <row r="77" spans="1:3" s="172" customFormat="1" ht="58.5" customHeight="1">
      <c r="A77" s="175" t="s">
        <v>480</v>
      </c>
      <c r="B77" s="668" t="s">
        <v>481</v>
      </c>
      <c r="C77" s="669"/>
    </row>
    <row r="78" spans="1:3" s="172" customFormat="1" ht="86.45" customHeight="1">
      <c r="A78" s="175" t="s">
        <v>384</v>
      </c>
      <c r="B78" s="668" t="s">
        <v>385</v>
      </c>
      <c r="C78" s="669"/>
    </row>
    <row r="79" spans="1:3" s="172" customFormat="1" ht="78.75" customHeight="1">
      <c r="A79" s="175" t="s">
        <v>382</v>
      </c>
      <c r="B79" s="668" t="s">
        <v>482</v>
      </c>
      <c r="C79" s="669"/>
    </row>
    <row r="80" spans="1:3" s="172" customFormat="1" ht="82.5" customHeight="1">
      <c r="A80" s="175" t="s">
        <v>483</v>
      </c>
      <c r="B80" s="668" t="s">
        <v>484</v>
      </c>
      <c r="C80" s="669"/>
    </row>
    <row r="81" spans="1:3" s="172" customFormat="1" ht="54.95" customHeight="1">
      <c r="A81" s="177" t="s">
        <v>485</v>
      </c>
      <c r="B81" s="668" t="s">
        <v>486</v>
      </c>
      <c r="C81" s="669"/>
    </row>
    <row r="82" spans="1:3" s="172" customFormat="1" ht="39.75" customHeight="1">
      <c r="A82" s="177" t="s">
        <v>487</v>
      </c>
      <c r="B82" s="668" t="s">
        <v>488</v>
      </c>
      <c r="C82" s="669"/>
    </row>
    <row r="83" spans="1:3" s="172" customFormat="1" ht="32.25" customHeight="1">
      <c r="A83" s="177" t="s">
        <v>489</v>
      </c>
      <c r="B83" s="668" t="s">
        <v>490</v>
      </c>
      <c r="C83" s="669"/>
    </row>
    <row r="84" spans="1:3" s="172" customFormat="1" ht="185.1" customHeight="1">
      <c r="A84" s="177" t="s">
        <v>491</v>
      </c>
      <c r="B84" s="678" t="s">
        <v>492</v>
      </c>
      <c r="C84" s="679"/>
    </row>
    <row r="85" spans="1:3" s="172" customFormat="1" ht="70.5" customHeight="1">
      <c r="A85" s="177" t="s">
        <v>493</v>
      </c>
      <c r="B85" s="668" t="s">
        <v>494</v>
      </c>
      <c r="C85" s="669"/>
    </row>
    <row r="86" spans="1:3" s="172" customFormat="1" ht="199.5" customHeight="1">
      <c r="A86" s="177" t="s">
        <v>495</v>
      </c>
      <c r="B86" s="678" t="s">
        <v>496</v>
      </c>
      <c r="C86" s="679"/>
    </row>
    <row r="87" spans="1:3" s="172" customFormat="1" ht="111" customHeight="1">
      <c r="A87" s="177" t="s">
        <v>497</v>
      </c>
      <c r="B87" s="678" t="s">
        <v>498</v>
      </c>
      <c r="C87" s="679"/>
    </row>
    <row r="88" spans="1:3" s="172" customFormat="1" ht="144" customHeight="1">
      <c r="A88" s="177" t="s">
        <v>499</v>
      </c>
      <c r="B88" s="678" t="s">
        <v>500</v>
      </c>
      <c r="C88" s="679"/>
    </row>
    <row r="89" spans="1:3" s="172" customFormat="1" ht="138.94999999999999" customHeight="1">
      <c r="A89" s="177" t="s">
        <v>501</v>
      </c>
      <c r="B89" s="678" t="s">
        <v>502</v>
      </c>
      <c r="C89" s="679"/>
    </row>
    <row r="90" spans="1:3" s="172" customFormat="1" ht="87" customHeight="1">
      <c r="A90" s="177" t="s">
        <v>503</v>
      </c>
      <c r="B90" s="678" t="s">
        <v>504</v>
      </c>
      <c r="C90" s="679"/>
    </row>
    <row r="91" spans="1:3" s="172" customFormat="1" ht="75.75" customHeight="1">
      <c r="A91" s="177" t="s">
        <v>505</v>
      </c>
      <c r="B91" s="678" t="s">
        <v>506</v>
      </c>
      <c r="C91" s="679"/>
    </row>
    <row r="92" spans="1:3" s="172" customFormat="1" ht="147" customHeight="1">
      <c r="A92" s="177" t="s">
        <v>507</v>
      </c>
      <c r="B92" s="678" t="s">
        <v>508</v>
      </c>
      <c r="C92" s="679"/>
    </row>
    <row r="93" spans="1:3" s="172" customFormat="1" ht="107.45" customHeight="1">
      <c r="A93" s="177" t="s">
        <v>509</v>
      </c>
      <c r="B93" s="678" t="s">
        <v>510</v>
      </c>
      <c r="C93" s="679"/>
    </row>
    <row r="94" spans="1:3" s="172" customFormat="1" ht="69" customHeight="1">
      <c r="A94" s="291" t="s">
        <v>511</v>
      </c>
      <c r="B94" s="678" t="s">
        <v>512</v>
      </c>
      <c r="C94" s="679"/>
    </row>
    <row r="95" spans="1:3" s="172" customFormat="1" ht="89.1" customHeight="1">
      <c r="A95" s="178" t="s">
        <v>513</v>
      </c>
      <c r="B95" s="678" t="s">
        <v>514</v>
      </c>
      <c r="C95" s="679"/>
    </row>
    <row r="96" spans="1:3" s="172" customFormat="1" ht="73.5" customHeight="1">
      <c r="A96" s="179" t="s">
        <v>515</v>
      </c>
      <c r="B96" s="678" t="s">
        <v>516</v>
      </c>
      <c r="C96" s="679"/>
    </row>
    <row r="97" spans="1:3" s="172" customFormat="1" ht="49.5" customHeight="1">
      <c r="A97" s="177" t="s">
        <v>517</v>
      </c>
      <c r="B97" s="678" t="s">
        <v>518</v>
      </c>
      <c r="C97" s="679"/>
    </row>
    <row r="98" spans="1:3" s="172" customFormat="1" ht="36" customHeight="1">
      <c r="A98" s="684" t="s">
        <v>519</v>
      </c>
      <c r="B98" s="672" t="s">
        <v>520</v>
      </c>
      <c r="C98" s="673"/>
    </row>
    <row r="99" spans="1:3" s="172" customFormat="1" ht="15">
      <c r="A99" s="684"/>
      <c r="B99" s="685" t="s">
        <v>521</v>
      </c>
      <c r="C99" s="686"/>
    </row>
    <row r="100" spans="1:3" s="172" customFormat="1" ht="15">
      <c r="A100" s="684"/>
      <c r="B100" s="674" t="s">
        <v>522</v>
      </c>
      <c r="C100" s="675"/>
    </row>
    <row r="101" spans="1:3" s="172" customFormat="1" ht="39.6" customHeight="1">
      <c r="A101" s="177" t="s">
        <v>523</v>
      </c>
      <c r="B101" s="678" t="s">
        <v>524</v>
      </c>
      <c r="C101" s="679"/>
    </row>
    <row r="102" spans="1:3" s="180" customFormat="1" ht="30" customHeight="1">
      <c r="A102" s="177" t="s">
        <v>525</v>
      </c>
      <c r="B102" s="678" t="s">
        <v>526</v>
      </c>
      <c r="C102" s="679"/>
    </row>
    <row r="103" spans="1:3" s="172" customFormat="1" ht="117.75" customHeight="1">
      <c r="A103" s="682" t="s">
        <v>527</v>
      </c>
      <c r="B103" s="672" t="s">
        <v>528</v>
      </c>
      <c r="C103" s="673"/>
    </row>
    <row r="104" spans="1:3" s="172" customFormat="1" ht="108.95" customHeight="1">
      <c r="A104" s="683"/>
      <c r="B104" s="674" t="s">
        <v>529</v>
      </c>
      <c r="C104" s="675"/>
    </row>
    <row r="105" spans="1:3" s="172" customFormat="1" ht="163.5" customHeight="1">
      <c r="A105" s="177" t="s">
        <v>530</v>
      </c>
      <c r="B105" s="678" t="s">
        <v>531</v>
      </c>
      <c r="C105" s="679"/>
    </row>
    <row r="106" spans="1:3" s="182" customFormat="1" ht="174" customHeight="1">
      <c r="A106" s="181" t="s">
        <v>97</v>
      </c>
      <c r="B106" s="676" t="s">
        <v>532</v>
      </c>
      <c r="C106" s="677"/>
    </row>
    <row r="107" spans="1:3" s="182" customFormat="1" ht="46.5" customHeight="1">
      <c r="A107" s="181" t="s">
        <v>533</v>
      </c>
      <c r="B107" s="676" t="s">
        <v>534</v>
      </c>
      <c r="C107" s="677"/>
    </row>
    <row r="108" spans="1:3" s="182" customFormat="1" ht="45.75" customHeight="1">
      <c r="A108" s="177" t="s">
        <v>535</v>
      </c>
      <c r="B108" s="678" t="s">
        <v>536</v>
      </c>
      <c r="C108" s="679"/>
    </row>
    <row r="109" spans="1:3" s="182" customFormat="1" ht="78.599999999999994" customHeight="1">
      <c r="A109" s="177" t="s">
        <v>537</v>
      </c>
      <c r="B109" s="678" t="s">
        <v>379</v>
      </c>
      <c r="C109" s="679"/>
    </row>
    <row r="110" spans="1:3" s="183" customFormat="1">
      <c r="A110" s="670" t="s">
        <v>538</v>
      </c>
      <c r="B110" s="672" t="s">
        <v>539</v>
      </c>
      <c r="C110" s="673"/>
    </row>
    <row r="111" spans="1:3" s="172" customFormat="1" ht="242.1" customHeight="1" thickBot="1">
      <c r="A111" s="671"/>
      <c r="B111" s="674"/>
      <c r="C111" s="675"/>
    </row>
    <row r="112" spans="1:3" s="184" customFormat="1" ht="27" customHeight="1" thickBot="1">
      <c r="A112" s="549" t="s">
        <v>325</v>
      </c>
      <c r="B112" s="550"/>
      <c r="C112" s="551"/>
    </row>
    <row r="113" spans="1:3" ht="27" customHeight="1" thickBot="1">
      <c r="A113" s="585" t="s">
        <v>422</v>
      </c>
      <c r="B113" s="586"/>
      <c r="C113" s="587"/>
    </row>
  </sheetData>
  <mergeCells count="115">
    <mergeCell ref="B73:C73"/>
    <mergeCell ref="B74:C74"/>
    <mergeCell ref="B75:C75"/>
    <mergeCell ref="A112:C112"/>
    <mergeCell ref="B83:C83"/>
    <mergeCell ref="B84:C84"/>
    <mergeCell ref="B85:C85"/>
    <mergeCell ref="B86:C86"/>
    <mergeCell ref="B101:C101"/>
    <mergeCell ref="B102:C102"/>
    <mergeCell ref="A103:A104"/>
    <mergeCell ref="B103:C103"/>
    <mergeCell ref="B104:C104"/>
    <mergeCell ref="B105:C105"/>
    <mergeCell ref="B96:C96"/>
    <mergeCell ref="B97:C97"/>
    <mergeCell ref="A98:A100"/>
    <mergeCell ref="B98:C98"/>
    <mergeCell ref="B99:C99"/>
    <mergeCell ref="B100:C100"/>
    <mergeCell ref="B92:C92"/>
    <mergeCell ref="B93:C93"/>
    <mergeCell ref="B94:C94"/>
    <mergeCell ref="B95:C95"/>
    <mergeCell ref="B76:C76"/>
    <mergeCell ref="B77:C77"/>
    <mergeCell ref="B81:C81"/>
    <mergeCell ref="A110:A111"/>
    <mergeCell ref="B110:C111"/>
    <mergeCell ref="B106:C106"/>
    <mergeCell ref="B107:C107"/>
    <mergeCell ref="B108:C108"/>
    <mergeCell ref="B109:C109"/>
    <mergeCell ref="B90:C90"/>
    <mergeCell ref="B91:C91"/>
    <mergeCell ref="B82:C82"/>
    <mergeCell ref="B78:C78"/>
    <mergeCell ref="B79:C79"/>
    <mergeCell ref="B80:C80"/>
    <mergeCell ref="B87:C87"/>
    <mergeCell ref="B88:C88"/>
    <mergeCell ref="B89:C89"/>
    <mergeCell ref="B50:C50"/>
    <mergeCell ref="B51:C51"/>
    <mergeCell ref="B52:C52"/>
    <mergeCell ref="B53:C53"/>
    <mergeCell ref="B54:C54"/>
    <mergeCell ref="B55:C55"/>
    <mergeCell ref="B56:C56"/>
    <mergeCell ref="B57:C57"/>
    <mergeCell ref="A58:C58"/>
    <mergeCell ref="B59:C59"/>
    <mergeCell ref="B60:C60"/>
    <mergeCell ref="B71:C71"/>
    <mergeCell ref="B72:C72"/>
    <mergeCell ref="B61:C61"/>
    <mergeCell ref="B62:C62"/>
    <mergeCell ref="B63:C63"/>
    <mergeCell ref="B64:C64"/>
    <mergeCell ref="B65:C65"/>
    <mergeCell ref="B66:C66"/>
    <mergeCell ref="B67:C67"/>
    <mergeCell ref="B69:C69"/>
    <mergeCell ref="B70:C70"/>
    <mergeCell ref="B68:C68"/>
    <mergeCell ref="B44:C44"/>
    <mergeCell ref="B45:C45"/>
    <mergeCell ref="B46:C46"/>
    <mergeCell ref="B47:C47"/>
    <mergeCell ref="B48:C48"/>
    <mergeCell ref="B49:C49"/>
    <mergeCell ref="B26:C26"/>
    <mergeCell ref="B27:C27"/>
    <mergeCell ref="B28:C28"/>
    <mergeCell ref="B29:C29"/>
    <mergeCell ref="B30:C30"/>
    <mergeCell ref="B31:C31"/>
    <mergeCell ref="B21:C21"/>
    <mergeCell ref="B22:C22"/>
    <mergeCell ref="B23:C23"/>
    <mergeCell ref="B24:C24"/>
    <mergeCell ref="B25:C25"/>
    <mergeCell ref="B41:C41"/>
    <mergeCell ref="B42:C42"/>
    <mergeCell ref="B43:C43"/>
    <mergeCell ref="B32:C32"/>
    <mergeCell ref="B33:C33"/>
    <mergeCell ref="B34:C34"/>
    <mergeCell ref="B35:C35"/>
    <mergeCell ref="B36:C36"/>
    <mergeCell ref="B37:C37"/>
    <mergeCell ref="A113:C113"/>
    <mergeCell ref="B7:C7"/>
    <mergeCell ref="B8:C8"/>
    <mergeCell ref="A9:C9"/>
    <mergeCell ref="B10:C10"/>
    <mergeCell ref="B11:C11"/>
    <mergeCell ref="B20:C20"/>
    <mergeCell ref="A1:C1"/>
    <mergeCell ref="B2:C2"/>
    <mergeCell ref="B3:C3"/>
    <mergeCell ref="B4:C4"/>
    <mergeCell ref="B5:C5"/>
    <mergeCell ref="B6:C6"/>
    <mergeCell ref="B12:C12"/>
    <mergeCell ref="B13:C13"/>
    <mergeCell ref="B14:C14"/>
    <mergeCell ref="B16:C16"/>
    <mergeCell ref="A17:C17"/>
    <mergeCell ref="B18:C18"/>
    <mergeCell ref="B19:C19"/>
    <mergeCell ref="B15:C15"/>
    <mergeCell ref="B38:C38"/>
    <mergeCell ref="B39:C39"/>
    <mergeCell ref="B40:C4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49C0C-F88B-4C3E-8507-369F7A2EBB4C}">
  <sheetPr>
    <tabColor theme="3" tint="0.89999084444715716"/>
  </sheetPr>
  <dimension ref="A1:ACR136"/>
  <sheetViews>
    <sheetView zoomScale="55" zoomScaleNormal="55" workbookViewId="0">
      <selection sqref="A1:C1"/>
    </sheetView>
  </sheetViews>
  <sheetFormatPr baseColWidth="10" defaultColWidth="11.5" defaultRowHeight="15.75"/>
  <cols>
    <col min="1" max="1" width="65.5" style="187" customWidth="1"/>
    <col min="2" max="2" width="52" style="187" customWidth="1"/>
    <col min="3" max="3" width="72.5" style="228" customWidth="1"/>
    <col min="4" max="4" width="75" style="185" bestFit="1" customWidth="1"/>
    <col min="5" max="5" width="12.75" style="185" bestFit="1" customWidth="1"/>
    <col min="6" max="12" width="11.5" style="185"/>
    <col min="13" max="14" width="11.5" style="186"/>
    <col min="15" max="256" width="11.5" style="187"/>
    <col min="257" max="257" width="65.5" style="187" customWidth="1"/>
    <col min="258" max="258" width="52" style="187" customWidth="1"/>
    <col min="259" max="259" width="9.5" style="187" bestFit="1" customWidth="1"/>
    <col min="260" max="260" width="47.125" style="187" bestFit="1" customWidth="1"/>
    <col min="261" max="261" width="12.75" style="187" bestFit="1" customWidth="1"/>
    <col min="262" max="512" width="11.5" style="187"/>
    <col min="513" max="513" width="65.5" style="187" customWidth="1"/>
    <col min="514" max="514" width="52" style="187" customWidth="1"/>
    <col min="515" max="515" width="9.5" style="187" bestFit="1" customWidth="1"/>
    <col min="516" max="516" width="47.125" style="187" bestFit="1" customWidth="1"/>
    <col min="517" max="517" width="12.75" style="187" bestFit="1" customWidth="1"/>
    <col min="518" max="768" width="11.5" style="187"/>
    <col min="769" max="769" width="65.5" style="187" customWidth="1"/>
    <col min="770" max="770" width="52" style="187" customWidth="1"/>
    <col min="771" max="771" width="9.5" style="187" bestFit="1" customWidth="1"/>
    <col min="772" max="772" width="47.125" style="187" bestFit="1" customWidth="1"/>
    <col min="773" max="773" width="12.75" style="187" bestFit="1" customWidth="1"/>
    <col min="774" max="1024" width="11.5" style="187"/>
    <col min="1025" max="1025" width="65.5" style="187" customWidth="1"/>
    <col min="1026" max="1026" width="52" style="187" customWidth="1"/>
    <col min="1027" max="1027" width="9.5" style="187" bestFit="1" customWidth="1"/>
    <col min="1028" max="1028" width="47.125" style="187" bestFit="1" customWidth="1"/>
    <col min="1029" max="1029" width="12.75" style="187" bestFit="1" customWidth="1"/>
    <col min="1030" max="1280" width="11.5" style="187"/>
    <col min="1281" max="1281" width="65.5" style="187" customWidth="1"/>
    <col min="1282" max="1282" width="52" style="187" customWidth="1"/>
    <col min="1283" max="1283" width="9.5" style="187" bestFit="1" customWidth="1"/>
    <col min="1284" max="1284" width="47.125" style="187" bestFit="1" customWidth="1"/>
    <col min="1285" max="1285" width="12.75" style="187" bestFit="1" customWidth="1"/>
    <col min="1286" max="1536" width="11.5" style="187"/>
    <col min="1537" max="1537" width="65.5" style="187" customWidth="1"/>
    <col min="1538" max="1538" width="52" style="187" customWidth="1"/>
    <col min="1539" max="1539" width="9.5" style="187" bestFit="1" customWidth="1"/>
    <col min="1540" max="1540" width="47.125" style="187" bestFit="1" customWidth="1"/>
    <col min="1541" max="1541" width="12.75" style="187" bestFit="1" customWidth="1"/>
    <col min="1542" max="1792" width="11.5" style="187"/>
    <col min="1793" max="1793" width="65.5" style="187" customWidth="1"/>
    <col min="1794" max="1794" width="52" style="187" customWidth="1"/>
    <col min="1795" max="1795" width="9.5" style="187" bestFit="1" customWidth="1"/>
    <col min="1796" max="1796" width="47.125" style="187" bestFit="1" customWidth="1"/>
    <col min="1797" max="1797" width="12.75" style="187" bestFit="1" customWidth="1"/>
    <col min="1798" max="2048" width="11.5" style="187"/>
    <col min="2049" max="2049" width="65.5" style="187" customWidth="1"/>
    <col min="2050" max="2050" width="52" style="187" customWidth="1"/>
    <col min="2051" max="2051" width="9.5" style="187" bestFit="1" customWidth="1"/>
    <col min="2052" max="2052" width="47.125" style="187" bestFit="1" customWidth="1"/>
    <col min="2053" max="2053" width="12.75" style="187" bestFit="1" customWidth="1"/>
    <col min="2054" max="2304" width="11.5" style="187"/>
    <col min="2305" max="2305" width="65.5" style="187" customWidth="1"/>
    <col min="2306" max="2306" width="52" style="187" customWidth="1"/>
    <col min="2307" max="2307" width="9.5" style="187" bestFit="1" customWidth="1"/>
    <col min="2308" max="2308" width="47.125" style="187" bestFit="1" customWidth="1"/>
    <col min="2309" max="2309" width="12.75" style="187" bestFit="1" customWidth="1"/>
    <col min="2310" max="2560" width="11.5" style="187"/>
    <col min="2561" max="2561" width="65.5" style="187" customWidth="1"/>
    <col min="2562" max="2562" width="52" style="187" customWidth="1"/>
    <col min="2563" max="2563" width="9.5" style="187" bestFit="1" customWidth="1"/>
    <col min="2564" max="2564" width="47.125" style="187" bestFit="1" customWidth="1"/>
    <col min="2565" max="2565" width="12.75" style="187" bestFit="1" customWidth="1"/>
    <col min="2566" max="2816" width="11.5" style="187"/>
    <col min="2817" max="2817" width="65.5" style="187" customWidth="1"/>
    <col min="2818" max="2818" width="52" style="187" customWidth="1"/>
    <col min="2819" max="2819" width="9.5" style="187" bestFit="1" customWidth="1"/>
    <col min="2820" max="2820" width="47.125" style="187" bestFit="1" customWidth="1"/>
    <col min="2821" max="2821" width="12.75" style="187" bestFit="1" customWidth="1"/>
    <col min="2822" max="3072" width="11.5" style="187"/>
    <col min="3073" max="3073" width="65.5" style="187" customWidth="1"/>
    <col min="3074" max="3074" width="52" style="187" customWidth="1"/>
    <col min="3075" max="3075" width="9.5" style="187" bestFit="1" customWidth="1"/>
    <col min="3076" max="3076" width="47.125" style="187" bestFit="1" customWidth="1"/>
    <col min="3077" max="3077" width="12.75" style="187" bestFit="1" customWidth="1"/>
    <col min="3078" max="3328" width="11.5" style="187"/>
    <col min="3329" max="3329" width="65.5" style="187" customWidth="1"/>
    <col min="3330" max="3330" width="52" style="187" customWidth="1"/>
    <col min="3331" max="3331" width="9.5" style="187" bestFit="1" customWidth="1"/>
    <col min="3332" max="3332" width="47.125" style="187" bestFit="1" customWidth="1"/>
    <col min="3333" max="3333" width="12.75" style="187" bestFit="1" customWidth="1"/>
    <col min="3334" max="3584" width="11.5" style="187"/>
    <col min="3585" max="3585" width="65.5" style="187" customWidth="1"/>
    <col min="3586" max="3586" width="52" style="187" customWidth="1"/>
    <col min="3587" max="3587" width="9.5" style="187" bestFit="1" customWidth="1"/>
    <col min="3588" max="3588" width="47.125" style="187" bestFit="1" customWidth="1"/>
    <col min="3589" max="3589" width="12.75" style="187" bestFit="1" customWidth="1"/>
    <col min="3590" max="3840" width="11.5" style="187"/>
    <col min="3841" max="3841" width="65.5" style="187" customWidth="1"/>
    <col min="3842" max="3842" width="52" style="187" customWidth="1"/>
    <col min="3843" max="3843" width="9.5" style="187" bestFit="1" customWidth="1"/>
    <col min="3844" max="3844" width="47.125" style="187" bestFit="1" customWidth="1"/>
    <col min="3845" max="3845" width="12.75" style="187" bestFit="1" customWidth="1"/>
    <col min="3846" max="4096" width="11.5" style="187"/>
    <col min="4097" max="4097" width="65.5" style="187" customWidth="1"/>
    <col min="4098" max="4098" width="52" style="187" customWidth="1"/>
    <col min="4099" max="4099" width="9.5" style="187" bestFit="1" customWidth="1"/>
    <col min="4100" max="4100" width="47.125" style="187" bestFit="1" customWidth="1"/>
    <col min="4101" max="4101" width="12.75" style="187" bestFit="1" customWidth="1"/>
    <col min="4102" max="4352" width="11.5" style="187"/>
    <col min="4353" max="4353" width="65.5" style="187" customWidth="1"/>
    <col min="4354" max="4354" width="52" style="187" customWidth="1"/>
    <col min="4355" max="4355" width="9.5" style="187" bestFit="1" customWidth="1"/>
    <col min="4356" max="4356" width="47.125" style="187" bestFit="1" customWidth="1"/>
    <col min="4357" max="4357" width="12.75" style="187" bestFit="1" customWidth="1"/>
    <col min="4358" max="4608" width="11.5" style="187"/>
    <col min="4609" max="4609" width="65.5" style="187" customWidth="1"/>
    <col min="4610" max="4610" width="52" style="187" customWidth="1"/>
    <col min="4611" max="4611" width="9.5" style="187" bestFit="1" customWidth="1"/>
    <col min="4612" max="4612" width="47.125" style="187" bestFit="1" customWidth="1"/>
    <col min="4613" max="4613" width="12.75" style="187" bestFit="1" customWidth="1"/>
    <col min="4614" max="4864" width="11.5" style="187"/>
    <col min="4865" max="4865" width="65.5" style="187" customWidth="1"/>
    <col min="4866" max="4866" width="52" style="187" customWidth="1"/>
    <col min="4867" max="4867" width="9.5" style="187" bestFit="1" customWidth="1"/>
    <col min="4868" max="4868" width="47.125" style="187" bestFit="1" customWidth="1"/>
    <col min="4869" max="4869" width="12.75" style="187" bestFit="1" customWidth="1"/>
    <col min="4870" max="5120" width="11.5" style="187"/>
    <col min="5121" max="5121" width="65.5" style="187" customWidth="1"/>
    <col min="5122" max="5122" width="52" style="187" customWidth="1"/>
    <col min="5123" max="5123" width="9.5" style="187" bestFit="1" customWidth="1"/>
    <col min="5124" max="5124" width="47.125" style="187" bestFit="1" customWidth="1"/>
    <col min="5125" max="5125" width="12.75" style="187" bestFit="1" customWidth="1"/>
    <col min="5126" max="5376" width="11.5" style="187"/>
    <col min="5377" max="5377" width="65.5" style="187" customWidth="1"/>
    <col min="5378" max="5378" width="52" style="187" customWidth="1"/>
    <col min="5379" max="5379" width="9.5" style="187" bestFit="1" customWidth="1"/>
    <col min="5380" max="5380" width="47.125" style="187" bestFit="1" customWidth="1"/>
    <col min="5381" max="5381" width="12.75" style="187" bestFit="1" customWidth="1"/>
    <col min="5382" max="5632" width="11.5" style="187"/>
    <col min="5633" max="5633" width="65.5" style="187" customWidth="1"/>
    <col min="5634" max="5634" width="52" style="187" customWidth="1"/>
    <col min="5635" max="5635" width="9.5" style="187" bestFit="1" customWidth="1"/>
    <col min="5636" max="5636" width="47.125" style="187" bestFit="1" customWidth="1"/>
    <col min="5637" max="5637" width="12.75" style="187" bestFit="1" customWidth="1"/>
    <col min="5638" max="5888" width="11.5" style="187"/>
    <col min="5889" max="5889" width="65.5" style="187" customWidth="1"/>
    <col min="5890" max="5890" width="52" style="187" customWidth="1"/>
    <col min="5891" max="5891" width="9.5" style="187" bestFit="1" customWidth="1"/>
    <col min="5892" max="5892" width="47.125" style="187" bestFit="1" customWidth="1"/>
    <col min="5893" max="5893" width="12.75" style="187" bestFit="1" customWidth="1"/>
    <col min="5894" max="6144" width="11.5" style="187"/>
    <col min="6145" max="6145" width="65.5" style="187" customWidth="1"/>
    <col min="6146" max="6146" width="52" style="187" customWidth="1"/>
    <col min="6147" max="6147" width="9.5" style="187" bestFit="1" customWidth="1"/>
    <col min="6148" max="6148" width="47.125" style="187" bestFit="1" customWidth="1"/>
    <col min="6149" max="6149" width="12.75" style="187" bestFit="1" customWidth="1"/>
    <col min="6150" max="6400" width="11.5" style="187"/>
    <col min="6401" max="6401" width="65.5" style="187" customWidth="1"/>
    <col min="6402" max="6402" width="52" style="187" customWidth="1"/>
    <col min="6403" max="6403" width="9.5" style="187" bestFit="1" customWidth="1"/>
    <col min="6404" max="6404" width="47.125" style="187" bestFit="1" customWidth="1"/>
    <col min="6405" max="6405" width="12.75" style="187" bestFit="1" customWidth="1"/>
    <col min="6406" max="6656" width="11.5" style="187"/>
    <col min="6657" max="6657" width="65.5" style="187" customWidth="1"/>
    <col min="6658" max="6658" width="52" style="187" customWidth="1"/>
    <col min="6659" max="6659" width="9.5" style="187" bestFit="1" customWidth="1"/>
    <col min="6660" max="6660" width="47.125" style="187" bestFit="1" customWidth="1"/>
    <col min="6661" max="6661" width="12.75" style="187" bestFit="1" customWidth="1"/>
    <col min="6662" max="6912" width="11.5" style="187"/>
    <col min="6913" max="6913" width="65.5" style="187" customWidth="1"/>
    <col min="6914" max="6914" width="52" style="187" customWidth="1"/>
    <col min="6915" max="6915" width="9.5" style="187" bestFit="1" customWidth="1"/>
    <col min="6916" max="6916" width="47.125" style="187" bestFit="1" customWidth="1"/>
    <col min="6917" max="6917" width="12.75" style="187" bestFit="1" customWidth="1"/>
    <col min="6918" max="7168" width="11.5" style="187"/>
    <col min="7169" max="7169" width="65.5" style="187" customWidth="1"/>
    <col min="7170" max="7170" width="52" style="187" customWidth="1"/>
    <col min="7171" max="7171" width="9.5" style="187" bestFit="1" customWidth="1"/>
    <col min="7172" max="7172" width="47.125" style="187" bestFit="1" customWidth="1"/>
    <col min="7173" max="7173" width="12.75" style="187" bestFit="1" customWidth="1"/>
    <col min="7174" max="7424" width="11.5" style="187"/>
    <col min="7425" max="7425" width="65.5" style="187" customWidth="1"/>
    <col min="7426" max="7426" width="52" style="187" customWidth="1"/>
    <col min="7427" max="7427" width="9.5" style="187" bestFit="1" customWidth="1"/>
    <col min="7428" max="7428" width="47.125" style="187" bestFit="1" customWidth="1"/>
    <col min="7429" max="7429" width="12.75" style="187" bestFit="1" customWidth="1"/>
    <col min="7430" max="7680" width="11.5" style="187"/>
    <col min="7681" max="7681" width="65.5" style="187" customWidth="1"/>
    <col min="7682" max="7682" width="52" style="187" customWidth="1"/>
    <col min="7683" max="7683" width="9.5" style="187" bestFit="1" customWidth="1"/>
    <col min="7684" max="7684" width="47.125" style="187" bestFit="1" customWidth="1"/>
    <col min="7685" max="7685" width="12.75" style="187" bestFit="1" customWidth="1"/>
    <col min="7686" max="7936" width="11.5" style="187"/>
    <col min="7937" max="7937" width="65.5" style="187" customWidth="1"/>
    <col min="7938" max="7938" width="52" style="187" customWidth="1"/>
    <col min="7939" max="7939" width="9.5" style="187" bestFit="1" customWidth="1"/>
    <col min="7940" max="7940" width="47.125" style="187" bestFit="1" customWidth="1"/>
    <col min="7941" max="7941" width="12.75" style="187" bestFit="1" customWidth="1"/>
    <col min="7942" max="8192" width="11.5" style="187"/>
    <col min="8193" max="8193" width="65.5" style="187" customWidth="1"/>
    <col min="8194" max="8194" width="52" style="187" customWidth="1"/>
    <col min="8195" max="8195" width="9.5" style="187" bestFit="1" customWidth="1"/>
    <col min="8196" max="8196" width="47.125" style="187" bestFit="1" customWidth="1"/>
    <col min="8197" max="8197" width="12.75" style="187" bestFit="1" customWidth="1"/>
    <col min="8198" max="8448" width="11.5" style="187"/>
    <col min="8449" max="8449" width="65.5" style="187" customWidth="1"/>
    <col min="8450" max="8450" width="52" style="187" customWidth="1"/>
    <col min="8451" max="8451" width="9.5" style="187" bestFit="1" customWidth="1"/>
    <col min="8452" max="8452" width="47.125" style="187" bestFit="1" customWidth="1"/>
    <col min="8453" max="8453" width="12.75" style="187" bestFit="1" customWidth="1"/>
    <col min="8454" max="8704" width="11.5" style="187"/>
    <col min="8705" max="8705" width="65.5" style="187" customWidth="1"/>
    <col min="8706" max="8706" width="52" style="187" customWidth="1"/>
    <col min="8707" max="8707" width="9.5" style="187" bestFit="1" customWidth="1"/>
    <col min="8708" max="8708" width="47.125" style="187" bestFit="1" customWidth="1"/>
    <col min="8709" max="8709" width="12.75" style="187" bestFit="1" customWidth="1"/>
    <col min="8710" max="8960" width="11.5" style="187"/>
    <col min="8961" max="8961" width="65.5" style="187" customWidth="1"/>
    <col min="8962" max="8962" width="52" style="187" customWidth="1"/>
    <col min="8963" max="8963" width="9.5" style="187" bestFit="1" customWidth="1"/>
    <col min="8964" max="8964" width="47.125" style="187" bestFit="1" customWidth="1"/>
    <col min="8965" max="8965" width="12.75" style="187" bestFit="1" customWidth="1"/>
    <col min="8966" max="9216" width="11.5" style="187"/>
    <col min="9217" max="9217" width="65.5" style="187" customWidth="1"/>
    <col min="9218" max="9218" width="52" style="187" customWidth="1"/>
    <col min="9219" max="9219" width="9.5" style="187" bestFit="1" customWidth="1"/>
    <col min="9220" max="9220" width="47.125" style="187" bestFit="1" customWidth="1"/>
    <col min="9221" max="9221" width="12.75" style="187" bestFit="1" customWidth="1"/>
    <col min="9222" max="9472" width="11.5" style="187"/>
    <col min="9473" max="9473" width="65.5" style="187" customWidth="1"/>
    <col min="9474" max="9474" width="52" style="187" customWidth="1"/>
    <col min="9475" max="9475" width="9.5" style="187" bestFit="1" customWidth="1"/>
    <col min="9476" max="9476" width="47.125" style="187" bestFit="1" customWidth="1"/>
    <col min="9477" max="9477" width="12.75" style="187" bestFit="1" customWidth="1"/>
    <col min="9478" max="9728" width="11.5" style="187"/>
    <col min="9729" max="9729" width="65.5" style="187" customWidth="1"/>
    <col min="9730" max="9730" width="52" style="187" customWidth="1"/>
    <col min="9731" max="9731" width="9.5" style="187" bestFit="1" customWidth="1"/>
    <col min="9732" max="9732" width="47.125" style="187" bestFit="1" customWidth="1"/>
    <col min="9733" max="9733" width="12.75" style="187" bestFit="1" customWidth="1"/>
    <col min="9734" max="9984" width="11.5" style="187"/>
    <col min="9985" max="9985" width="65.5" style="187" customWidth="1"/>
    <col min="9986" max="9986" width="52" style="187" customWidth="1"/>
    <col min="9987" max="9987" width="9.5" style="187" bestFit="1" customWidth="1"/>
    <col min="9988" max="9988" width="47.125" style="187" bestFit="1" customWidth="1"/>
    <col min="9989" max="9989" width="12.75" style="187" bestFit="1" customWidth="1"/>
    <col min="9990" max="10240" width="11.5" style="187"/>
    <col min="10241" max="10241" width="65.5" style="187" customWidth="1"/>
    <col min="10242" max="10242" width="52" style="187" customWidth="1"/>
    <col min="10243" max="10243" width="9.5" style="187" bestFit="1" customWidth="1"/>
    <col min="10244" max="10244" width="47.125" style="187" bestFit="1" customWidth="1"/>
    <col min="10245" max="10245" width="12.75" style="187" bestFit="1" customWidth="1"/>
    <col min="10246" max="10496" width="11.5" style="187"/>
    <col min="10497" max="10497" width="65.5" style="187" customWidth="1"/>
    <col min="10498" max="10498" width="52" style="187" customWidth="1"/>
    <col min="10499" max="10499" width="9.5" style="187" bestFit="1" customWidth="1"/>
    <col min="10500" max="10500" width="47.125" style="187" bestFit="1" customWidth="1"/>
    <col min="10501" max="10501" width="12.75" style="187" bestFit="1" customWidth="1"/>
    <col min="10502" max="10752" width="11.5" style="187"/>
    <col min="10753" max="10753" width="65.5" style="187" customWidth="1"/>
    <col min="10754" max="10754" width="52" style="187" customWidth="1"/>
    <col min="10755" max="10755" width="9.5" style="187" bestFit="1" customWidth="1"/>
    <col min="10756" max="10756" width="47.125" style="187" bestFit="1" customWidth="1"/>
    <col min="10757" max="10757" width="12.75" style="187" bestFit="1" customWidth="1"/>
    <col min="10758" max="11008" width="11.5" style="187"/>
    <col min="11009" max="11009" width="65.5" style="187" customWidth="1"/>
    <col min="11010" max="11010" width="52" style="187" customWidth="1"/>
    <col min="11011" max="11011" width="9.5" style="187" bestFit="1" customWidth="1"/>
    <col min="11012" max="11012" width="47.125" style="187" bestFit="1" customWidth="1"/>
    <col min="11013" max="11013" width="12.75" style="187" bestFit="1" customWidth="1"/>
    <col min="11014" max="11264" width="11.5" style="187"/>
    <col min="11265" max="11265" width="65.5" style="187" customWidth="1"/>
    <col min="11266" max="11266" width="52" style="187" customWidth="1"/>
    <col min="11267" max="11267" width="9.5" style="187" bestFit="1" customWidth="1"/>
    <col min="11268" max="11268" width="47.125" style="187" bestFit="1" customWidth="1"/>
    <col min="11269" max="11269" width="12.75" style="187" bestFit="1" customWidth="1"/>
    <col min="11270" max="11520" width="11.5" style="187"/>
    <col min="11521" max="11521" width="65.5" style="187" customWidth="1"/>
    <col min="11522" max="11522" width="52" style="187" customWidth="1"/>
    <col min="11523" max="11523" width="9.5" style="187" bestFit="1" customWidth="1"/>
    <col min="11524" max="11524" width="47.125" style="187" bestFit="1" customWidth="1"/>
    <col min="11525" max="11525" width="12.75" style="187" bestFit="1" customWidth="1"/>
    <col min="11526" max="11776" width="11.5" style="187"/>
    <col min="11777" max="11777" width="65.5" style="187" customWidth="1"/>
    <col min="11778" max="11778" width="52" style="187" customWidth="1"/>
    <col min="11779" max="11779" width="9.5" style="187" bestFit="1" customWidth="1"/>
    <col min="11780" max="11780" width="47.125" style="187" bestFit="1" customWidth="1"/>
    <col min="11781" max="11781" width="12.75" style="187" bestFit="1" customWidth="1"/>
    <col min="11782" max="12032" width="11.5" style="187"/>
    <col min="12033" max="12033" width="65.5" style="187" customWidth="1"/>
    <col min="12034" max="12034" width="52" style="187" customWidth="1"/>
    <col min="12035" max="12035" width="9.5" style="187" bestFit="1" customWidth="1"/>
    <col min="12036" max="12036" width="47.125" style="187" bestFit="1" customWidth="1"/>
    <col min="12037" max="12037" width="12.75" style="187" bestFit="1" customWidth="1"/>
    <col min="12038" max="12288" width="11.5" style="187"/>
    <col min="12289" max="12289" width="65.5" style="187" customWidth="1"/>
    <col min="12290" max="12290" width="52" style="187" customWidth="1"/>
    <col min="12291" max="12291" width="9.5" style="187" bestFit="1" customWidth="1"/>
    <col min="12292" max="12292" width="47.125" style="187" bestFit="1" customWidth="1"/>
    <col min="12293" max="12293" width="12.75" style="187" bestFit="1" customWidth="1"/>
    <col min="12294" max="12544" width="11.5" style="187"/>
    <col min="12545" max="12545" width="65.5" style="187" customWidth="1"/>
    <col min="12546" max="12546" width="52" style="187" customWidth="1"/>
    <col min="12547" max="12547" width="9.5" style="187" bestFit="1" customWidth="1"/>
    <col min="12548" max="12548" width="47.125" style="187" bestFit="1" customWidth="1"/>
    <col min="12549" max="12549" width="12.75" style="187" bestFit="1" customWidth="1"/>
    <col min="12550" max="12800" width="11.5" style="187"/>
    <col min="12801" max="12801" width="65.5" style="187" customWidth="1"/>
    <col min="12802" max="12802" width="52" style="187" customWidth="1"/>
    <col min="12803" max="12803" width="9.5" style="187" bestFit="1" customWidth="1"/>
    <col min="12804" max="12804" width="47.125" style="187" bestFit="1" customWidth="1"/>
    <col min="12805" max="12805" width="12.75" style="187" bestFit="1" customWidth="1"/>
    <col min="12806" max="13056" width="11.5" style="187"/>
    <col min="13057" max="13057" width="65.5" style="187" customWidth="1"/>
    <col min="13058" max="13058" width="52" style="187" customWidth="1"/>
    <col min="13059" max="13059" width="9.5" style="187" bestFit="1" customWidth="1"/>
    <col min="13060" max="13060" width="47.125" style="187" bestFit="1" customWidth="1"/>
    <col min="13061" max="13061" width="12.75" style="187" bestFit="1" customWidth="1"/>
    <col min="13062" max="13312" width="11.5" style="187"/>
    <col min="13313" max="13313" width="65.5" style="187" customWidth="1"/>
    <col min="13314" max="13314" width="52" style="187" customWidth="1"/>
    <col min="13315" max="13315" width="9.5" style="187" bestFit="1" customWidth="1"/>
    <col min="13316" max="13316" width="47.125" style="187" bestFit="1" customWidth="1"/>
    <col min="13317" max="13317" width="12.75" style="187" bestFit="1" customWidth="1"/>
    <col min="13318" max="13568" width="11.5" style="187"/>
    <col min="13569" max="13569" width="65.5" style="187" customWidth="1"/>
    <col min="13570" max="13570" width="52" style="187" customWidth="1"/>
    <col min="13571" max="13571" width="9.5" style="187" bestFit="1" customWidth="1"/>
    <col min="13572" max="13572" width="47.125" style="187" bestFit="1" customWidth="1"/>
    <col min="13573" max="13573" width="12.75" style="187" bestFit="1" customWidth="1"/>
    <col min="13574" max="13824" width="11.5" style="187"/>
    <col min="13825" max="13825" width="65.5" style="187" customWidth="1"/>
    <col min="13826" max="13826" width="52" style="187" customWidth="1"/>
    <col min="13827" max="13827" width="9.5" style="187" bestFit="1" customWidth="1"/>
    <col min="13828" max="13828" width="47.125" style="187" bestFit="1" customWidth="1"/>
    <col min="13829" max="13829" width="12.75" style="187" bestFit="1" customWidth="1"/>
    <col min="13830" max="14080" width="11.5" style="187"/>
    <col min="14081" max="14081" width="65.5" style="187" customWidth="1"/>
    <col min="14082" max="14082" width="52" style="187" customWidth="1"/>
    <col min="14083" max="14083" width="9.5" style="187" bestFit="1" customWidth="1"/>
    <col min="14084" max="14084" width="47.125" style="187" bestFit="1" customWidth="1"/>
    <col min="14085" max="14085" width="12.75" style="187" bestFit="1" customWidth="1"/>
    <col min="14086" max="14336" width="11.5" style="187"/>
    <col min="14337" max="14337" width="65.5" style="187" customWidth="1"/>
    <col min="14338" max="14338" width="52" style="187" customWidth="1"/>
    <col min="14339" max="14339" width="9.5" style="187" bestFit="1" customWidth="1"/>
    <col min="14340" max="14340" width="47.125" style="187" bestFit="1" customWidth="1"/>
    <col min="14341" max="14341" width="12.75" style="187" bestFit="1" customWidth="1"/>
    <col min="14342" max="14592" width="11.5" style="187"/>
    <col min="14593" max="14593" width="65.5" style="187" customWidth="1"/>
    <col min="14594" max="14594" width="52" style="187" customWidth="1"/>
    <col min="14595" max="14595" width="9.5" style="187" bestFit="1" customWidth="1"/>
    <col min="14596" max="14596" width="47.125" style="187" bestFit="1" customWidth="1"/>
    <col min="14597" max="14597" width="12.75" style="187" bestFit="1" customWidth="1"/>
    <col min="14598" max="14848" width="11.5" style="187"/>
    <col min="14849" max="14849" width="65.5" style="187" customWidth="1"/>
    <col min="14850" max="14850" width="52" style="187" customWidth="1"/>
    <col min="14851" max="14851" width="9.5" style="187" bestFit="1" customWidth="1"/>
    <col min="14852" max="14852" width="47.125" style="187" bestFit="1" customWidth="1"/>
    <col min="14853" max="14853" width="12.75" style="187" bestFit="1" customWidth="1"/>
    <col min="14854" max="15104" width="11.5" style="187"/>
    <col min="15105" max="15105" width="65.5" style="187" customWidth="1"/>
    <col min="15106" max="15106" width="52" style="187" customWidth="1"/>
    <col min="15107" max="15107" width="9.5" style="187" bestFit="1" customWidth="1"/>
    <col min="15108" max="15108" width="47.125" style="187" bestFit="1" customWidth="1"/>
    <col min="15109" max="15109" width="12.75" style="187" bestFit="1" customWidth="1"/>
    <col min="15110" max="15360" width="11.5" style="187"/>
    <col min="15361" max="15361" width="65.5" style="187" customWidth="1"/>
    <col min="15362" max="15362" width="52" style="187" customWidth="1"/>
    <col min="15363" max="15363" width="9.5" style="187" bestFit="1" customWidth="1"/>
    <col min="15364" max="15364" width="47.125" style="187" bestFit="1" customWidth="1"/>
    <col min="15365" max="15365" width="12.75" style="187" bestFit="1" customWidth="1"/>
    <col min="15366" max="15616" width="11.5" style="187"/>
    <col min="15617" max="15617" width="65.5" style="187" customWidth="1"/>
    <col min="15618" max="15618" width="52" style="187" customWidth="1"/>
    <col min="15619" max="15619" width="9.5" style="187" bestFit="1" customWidth="1"/>
    <col min="15620" max="15620" width="47.125" style="187" bestFit="1" customWidth="1"/>
    <col min="15621" max="15621" width="12.75" style="187" bestFit="1" customWidth="1"/>
    <col min="15622" max="15872" width="11.5" style="187"/>
    <col min="15873" max="15873" width="65.5" style="187" customWidth="1"/>
    <col min="15874" max="15874" width="52" style="187" customWidth="1"/>
    <col min="15875" max="15875" width="9.5" style="187" bestFit="1" customWidth="1"/>
    <col min="15876" max="15876" width="47.125" style="187" bestFit="1" customWidth="1"/>
    <col min="15877" max="15877" width="12.75" style="187" bestFit="1" customWidth="1"/>
    <col min="15878" max="16128" width="11.5" style="187"/>
    <col min="16129" max="16129" width="65.5" style="187" customWidth="1"/>
    <col min="16130" max="16130" width="52" style="187" customWidth="1"/>
    <col min="16131" max="16131" width="9.5" style="187" bestFit="1" customWidth="1"/>
    <col min="16132" max="16132" width="47.125" style="187" bestFit="1" customWidth="1"/>
    <col min="16133" max="16133" width="12.75" style="187" bestFit="1" customWidth="1"/>
    <col min="16134" max="16384" width="11.5" style="187"/>
  </cols>
  <sheetData>
    <row r="1" spans="1:14" ht="140.1" customHeight="1" thickBot="1">
      <c r="A1" s="540" t="s">
        <v>540</v>
      </c>
      <c r="B1" s="541"/>
      <c r="C1" s="542"/>
    </row>
    <row r="2" spans="1:14">
      <c r="A2" s="188" t="s">
        <v>232</v>
      </c>
      <c r="B2" s="689" t="str">
        <f>+'GRUPO 1. EQUIPO Y MAQUINARIA'!B2</f>
        <v>DISTRITO TURISTICO Y CULTURAL DE CARTAGENA DE INDIAS</v>
      </c>
      <c r="C2" s="690"/>
    </row>
    <row r="3" spans="1:14">
      <c r="A3" s="125" t="s">
        <v>233</v>
      </c>
      <c r="B3" s="687" t="str">
        <f>+B2</f>
        <v>DISTRITO TURISTICO Y CULTURAL DE CARTAGENA DE INDIAS</v>
      </c>
      <c r="C3" s="688"/>
    </row>
    <row r="4" spans="1:14">
      <c r="A4" s="125" t="s">
        <v>234</v>
      </c>
      <c r="B4" s="687" t="str">
        <f>+B3</f>
        <v>DISTRITO TURISTICO Y CULTURAL DE CARTAGENA DE INDIAS</v>
      </c>
      <c r="C4" s="688"/>
    </row>
    <row r="5" spans="1:14">
      <c r="A5" s="125" t="s">
        <v>235</v>
      </c>
      <c r="B5" s="687" t="str">
        <f>+'GRUPO 1. EQUIPO Y MAQUINARIA'!B5</f>
        <v>890.480.184-4</v>
      </c>
      <c r="C5" s="688"/>
    </row>
    <row r="6" spans="1:14">
      <c r="A6" s="189" t="s">
        <v>7</v>
      </c>
      <c r="B6" s="687" t="s">
        <v>541</v>
      </c>
      <c r="C6" s="688"/>
    </row>
    <row r="7" spans="1:14">
      <c r="A7" s="189" t="s">
        <v>240</v>
      </c>
      <c r="B7" s="687" t="s">
        <v>241</v>
      </c>
      <c r="C7" s="688"/>
    </row>
    <row r="8" spans="1:14" s="192" customFormat="1" ht="16.5" thickBot="1">
      <c r="A8" s="190" t="s">
        <v>242</v>
      </c>
      <c r="B8" s="691" t="str">
        <f>+'GRUPO 1. EQUIPO Y MAQUINARIA'!B9</f>
        <v>DESDE LAS 00:00 HORAS DEL 29 DE OCTUBRE DEL 2026 HASTA LAS 24:00 HORAS DEL 16 DE MAYO DEL 2027</v>
      </c>
      <c r="C8" s="692"/>
      <c r="D8" s="191"/>
      <c r="E8" s="191"/>
      <c r="F8" s="191"/>
      <c r="G8" s="191"/>
      <c r="H8" s="191"/>
      <c r="I8" s="191"/>
      <c r="J8" s="191"/>
      <c r="K8" s="191"/>
      <c r="L8" s="191"/>
      <c r="M8" s="191"/>
    </row>
    <row r="9" spans="1:14" s="193" customFormat="1" ht="27" customHeight="1" thickBot="1">
      <c r="A9" s="693" t="s">
        <v>427</v>
      </c>
      <c r="B9" s="694"/>
      <c r="C9" s="695"/>
    </row>
    <row r="10" spans="1:14" s="192" customFormat="1">
      <c r="A10" s="194" t="s">
        <v>246</v>
      </c>
      <c r="B10" s="696" t="s">
        <v>542</v>
      </c>
      <c r="C10" s="697"/>
      <c r="D10" s="191"/>
      <c r="E10" s="191"/>
      <c r="F10" s="191"/>
      <c r="G10" s="191"/>
      <c r="H10" s="191"/>
      <c r="I10" s="191"/>
      <c r="J10" s="191"/>
      <c r="K10" s="191"/>
      <c r="L10" s="191"/>
      <c r="M10" s="191"/>
    </row>
    <row r="11" spans="1:14" s="192" customFormat="1">
      <c r="A11" s="195" t="s">
        <v>248</v>
      </c>
      <c r="B11" s="698"/>
      <c r="C11" s="699"/>
      <c r="D11" s="191"/>
      <c r="E11" s="191"/>
      <c r="F11" s="191"/>
      <c r="G11" s="191"/>
      <c r="H11" s="191"/>
      <c r="I11" s="191"/>
      <c r="J11" s="191"/>
      <c r="K11" s="191"/>
      <c r="L11" s="191"/>
      <c r="M11" s="191"/>
    </row>
    <row r="12" spans="1:14" ht="56.45" customHeight="1" thickBot="1">
      <c r="A12" s="292" t="s">
        <v>543</v>
      </c>
      <c r="B12" s="704" t="s">
        <v>544</v>
      </c>
      <c r="C12" s="705"/>
      <c r="L12" s="186"/>
      <c r="N12" s="187"/>
    </row>
    <row r="13" spans="1:14" ht="27" customHeight="1" thickBot="1">
      <c r="A13" s="706" t="s">
        <v>545</v>
      </c>
      <c r="B13" s="707"/>
      <c r="C13" s="708"/>
      <c r="L13" s="186"/>
      <c r="N13" s="187"/>
    </row>
    <row r="14" spans="1:14" s="186" customFormat="1">
      <c r="A14" s="196" t="s">
        <v>546</v>
      </c>
      <c r="B14" s="709"/>
      <c r="C14" s="710"/>
      <c r="D14" s="185"/>
      <c r="E14" s="185"/>
      <c r="F14" s="185"/>
      <c r="G14" s="185"/>
      <c r="H14" s="185"/>
      <c r="I14" s="185"/>
      <c r="J14" s="185"/>
      <c r="K14" s="185"/>
    </row>
    <row r="15" spans="1:14" ht="15">
      <c r="A15" s="197" t="s">
        <v>547</v>
      </c>
      <c r="B15" s="711">
        <v>1800000000</v>
      </c>
      <c r="C15" s="712"/>
      <c r="L15" s="186"/>
      <c r="N15" s="187"/>
    </row>
    <row r="16" spans="1:14" ht="15">
      <c r="A16" s="197" t="s">
        <v>548</v>
      </c>
      <c r="B16" s="711">
        <v>1800000000</v>
      </c>
      <c r="C16" s="712"/>
      <c r="L16" s="186"/>
      <c r="N16" s="187"/>
    </row>
    <row r="17" spans="1:13" s="187" customFormat="1" ht="15">
      <c r="A17" s="197" t="s">
        <v>549</v>
      </c>
      <c r="B17" s="711">
        <v>3600000000</v>
      </c>
      <c r="C17" s="712"/>
      <c r="D17" s="185"/>
      <c r="E17" s="185"/>
      <c r="F17" s="185"/>
      <c r="G17" s="185"/>
      <c r="H17" s="185"/>
      <c r="I17" s="185"/>
      <c r="J17" s="185"/>
      <c r="K17" s="185"/>
      <c r="L17" s="186"/>
      <c r="M17" s="186"/>
    </row>
    <row r="18" spans="1:13" s="187" customFormat="1" thickBot="1">
      <c r="A18" s="293" t="s">
        <v>550</v>
      </c>
      <c r="B18" s="713">
        <v>3600000000</v>
      </c>
      <c r="C18" s="714"/>
      <c r="D18" s="185"/>
      <c r="E18" s="185"/>
      <c r="F18" s="185"/>
      <c r="G18" s="185"/>
      <c r="H18" s="185"/>
      <c r="I18" s="185"/>
      <c r="J18" s="185"/>
      <c r="K18" s="185"/>
      <c r="L18" s="186"/>
      <c r="M18" s="186"/>
    </row>
    <row r="19" spans="1:13" s="187" customFormat="1" ht="27" customHeight="1" thickBot="1">
      <c r="A19" s="715" t="s">
        <v>551</v>
      </c>
      <c r="B19" s="716"/>
      <c r="C19" s="717"/>
      <c r="D19" s="185"/>
      <c r="E19" s="185"/>
      <c r="F19" s="185"/>
      <c r="G19" s="185"/>
      <c r="H19" s="185"/>
      <c r="I19" s="185"/>
      <c r="J19" s="185"/>
      <c r="K19" s="185"/>
      <c r="L19" s="186"/>
      <c r="M19" s="186"/>
    </row>
    <row r="20" spans="1:13" s="187" customFormat="1" ht="15">
      <c r="A20" s="198" t="s">
        <v>552</v>
      </c>
      <c r="B20" s="718" t="s">
        <v>553</v>
      </c>
      <c r="C20" s="719"/>
      <c r="D20" s="185"/>
      <c r="E20" s="185"/>
      <c r="F20" s="185"/>
      <c r="G20" s="185"/>
      <c r="H20" s="185"/>
      <c r="I20" s="185"/>
      <c r="J20" s="185"/>
      <c r="K20" s="185"/>
      <c r="L20" s="186"/>
      <c r="M20" s="186"/>
    </row>
    <row r="21" spans="1:13" s="187" customFormat="1" ht="15">
      <c r="A21" s="199" t="s">
        <v>554</v>
      </c>
      <c r="B21" s="702" t="s">
        <v>553</v>
      </c>
      <c r="C21" s="703"/>
      <c r="D21" s="185"/>
      <c r="E21" s="185"/>
      <c r="F21" s="185"/>
      <c r="G21" s="185"/>
      <c r="H21" s="185"/>
      <c r="I21" s="185"/>
      <c r="J21" s="185"/>
      <c r="K21" s="185"/>
      <c r="L21" s="186"/>
      <c r="M21" s="186"/>
    </row>
    <row r="22" spans="1:13" s="187" customFormat="1" ht="15">
      <c r="A22" s="199" t="s">
        <v>555</v>
      </c>
      <c r="B22" s="702" t="s">
        <v>553</v>
      </c>
      <c r="C22" s="703"/>
      <c r="D22" s="185"/>
      <c r="E22" s="185"/>
      <c r="F22" s="185"/>
      <c r="G22" s="185"/>
      <c r="H22" s="185"/>
      <c r="I22" s="185"/>
      <c r="J22" s="185"/>
      <c r="K22" s="185"/>
      <c r="L22" s="186"/>
      <c r="M22" s="186"/>
    </row>
    <row r="23" spans="1:13" s="187" customFormat="1" ht="30">
      <c r="A23" s="199" t="s">
        <v>556</v>
      </c>
      <c r="B23" s="702" t="s">
        <v>553</v>
      </c>
      <c r="C23" s="703"/>
      <c r="D23" s="185"/>
      <c r="E23" s="185"/>
      <c r="F23" s="185"/>
      <c r="G23" s="185"/>
      <c r="H23" s="185"/>
      <c r="I23" s="185"/>
      <c r="J23" s="185"/>
      <c r="K23" s="185"/>
      <c r="L23" s="186"/>
      <c r="M23" s="186"/>
    </row>
    <row r="24" spans="1:13" s="202" customFormat="1" ht="15">
      <c r="A24" s="200" t="s">
        <v>557</v>
      </c>
      <c r="B24" s="702" t="s">
        <v>558</v>
      </c>
      <c r="C24" s="703"/>
      <c r="D24" s="201"/>
      <c r="E24" s="201"/>
      <c r="F24" s="201"/>
      <c r="G24" s="201"/>
      <c r="H24" s="201"/>
      <c r="I24" s="201"/>
      <c r="J24" s="201"/>
      <c r="K24" s="201"/>
    </row>
    <row r="25" spans="1:13" s="202" customFormat="1" ht="15">
      <c r="A25" s="200" t="s">
        <v>559</v>
      </c>
      <c r="B25" s="702" t="s">
        <v>558</v>
      </c>
      <c r="C25" s="703"/>
      <c r="D25" s="201"/>
      <c r="E25" s="201"/>
      <c r="F25" s="201"/>
      <c r="G25" s="201"/>
      <c r="H25" s="201"/>
      <c r="I25" s="201"/>
      <c r="J25" s="201"/>
      <c r="K25" s="201"/>
    </row>
    <row r="26" spans="1:13" s="202" customFormat="1" ht="15">
      <c r="A26" s="203" t="s">
        <v>560</v>
      </c>
      <c r="B26" s="702" t="s">
        <v>561</v>
      </c>
      <c r="C26" s="703"/>
      <c r="D26" s="201"/>
      <c r="E26" s="201"/>
      <c r="F26" s="201"/>
      <c r="G26" s="201"/>
      <c r="H26" s="201"/>
      <c r="I26" s="201"/>
      <c r="J26" s="201"/>
      <c r="K26" s="201"/>
    </row>
    <row r="27" spans="1:13" s="202" customFormat="1" ht="15">
      <c r="A27" s="203" t="s">
        <v>562</v>
      </c>
      <c r="B27" s="702" t="s">
        <v>558</v>
      </c>
      <c r="C27" s="703"/>
      <c r="D27" s="201"/>
      <c r="E27" s="201"/>
      <c r="F27" s="201"/>
      <c r="G27" s="201"/>
      <c r="H27" s="201"/>
      <c r="I27" s="201"/>
      <c r="J27" s="201"/>
      <c r="K27" s="201"/>
    </row>
    <row r="28" spans="1:13" s="202" customFormat="1" ht="15">
      <c r="A28" s="203" t="s">
        <v>563</v>
      </c>
      <c r="B28" s="702" t="s">
        <v>564</v>
      </c>
      <c r="C28" s="703"/>
      <c r="D28" s="201"/>
      <c r="E28" s="201"/>
      <c r="F28" s="201"/>
      <c r="G28" s="201"/>
      <c r="H28" s="201"/>
      <c r="I28" s="201"/>
      <c r="J28" s="201"/>
      <c r="K28" s="201"/>
    </row>
    <row r="29" spans="1:13" s="202" customFormat="1" ht="30">
      <c r="A29" s="203" t="s">
        <v>565</v>
      </c>
      <c r="B29" s="702" t="s">
        <v>566</v>
      </c>
      <c r="C29" s="703"/>
      <c r="D29" s="201"/>
      <c r="E29" s="201"/>
      <c r="F29" s="201"/>
      <c r="G29" s="201"/>
      <c r="H29" s="201"/>
      <c r="I29" s="201"/>
      <c r="J29" s="201"/>
      <c r="K29" s="201"/>
    </row>
    <row r="30" spans="1:13" s="202" customFormat="1" ht="66.599999999999994" customHeight="1">
      <c r="A30" s="204" t="s">
        <v>567</v>
      </c>
      <c r="B30" s="702" t="s">
        <v>568</v>
      </c>
      <c r="C30" s="703"/>
      <c r="D30" s="201"/>
      <c r="E30" s="201"/>
      <c r="F30" s="201"/>
      <c r="G30" s="201"/>
      <c r="H30" s="201"/>
      <c r="I30" s="201"/>
      <c r="J30" s="201"/>
      <c r="K30" s="201"/>
    </row>
    <row r="31" spans="1:13" s="187" customFormat="1" ht="15">
      <c r="A31" s="205" t="s">
        <v>569</v>
      </c>
      <c r="B31" s="702" t="s">
        <v>570</v>
      </c>
      <c r="C31" s="703"/>
      <c r="D31" s="185"/>
      <c r="E31" s="185"/>
      <c r="F31" s="185"/>
      <c r="G31" s="185"/>
      <c r="H31" s="185"/>
      <c r="I31" s="185"/>
      <c r="J31" s="185"/>
      <c r="K31" s="185"/>
      <c r="L31" s="186"/>
      <c r="M31" s="186"/>
    </row>
    <row r="32" spans="1:13" s="187" customFormat="1" ht="15">
      <c r="A32" s="205" t="s">
        <v>571</v>
      </c>
      <c r="B32" s="720" t="s">
        <v>572</v>
      </c>
      <c r="C32" s="721"/>
      <c r="D32" s="185"/>
      <c r="E32" s="185"/>
      <c r="F32" s="185"/>
      <c r="G32" s="185"/>
      <c r="H32" s="185"/>
      <c r="I32" s="185"/>
      <c r="J32" s="185"/>
      <c r="K32" s="185"/>
      <c r="L32" s="186"/>
      <c r="M32" s="186"/>
    </row>
    <row r="33" spans="1:14" thickBot="1">
      <c r="A33" s="294" t="s">
        <v>573</v>
      </c>
      <c r="B33" s="722" t="s">
        <v>574</v>
      </c>
      <c r="C33" s="723"/>
      <c r="L33" s="186"/>
      <c r="N33" s="187"/>
    </row>
    <row r="34" spans="1:14" ht="27" customHeight="1" thickBot="1">
      <c r="A34" s="715" t="s">
        <v>258</v>
      </c>
      <c r="B34" s="716"/>
      <c r="C34" s="717"/>
      <c r="L34" s="186"/>
      <c r="N34" s="187"/>
    </row>
    <row r="35" spans="1:14" thickBot="1">
      <c r="A35" s="206" t="s">
        <v>575</v>
      </c>
      <c r="B35" s="700" t="s">
        <v>576</v>
      </c>
      <c r="C35" s="701"/>
      <c r="L35" s="186"/>
      <c r="N35" s="187"/>
    </row>
    <row r="36" spans="1:14" s="191" customFormat="1" ht="27" customHeight="1" thickBot="1">
      <c r="A36" s="731" t="s">
        <v>352</v>
      </c>
      <c r="B36" s="732"/>
      <c r="C36" s="733"/>
    </row>
    <row r="37" spans="1:14" s="192" customFormat="1" ht="38.1" customHeight="1">
      <c r="A37" s="207" t="s">
        <v>577</v>
      </c>
      <c r="B37" s="734" t="s">
        <v>578</v>
      </c>
      <c r="C37" s="735"/>
      <c r="D37" s="208"/>
    </row>
    <row r="38" spans="1:14" s="202" customFormat="1" ht="177" customHeight="1">
      <c r="A38" s="209" t="s">
        <v>579</v>
      </c>
      <c r="B38" s="736" t="s">
        <v>580</v>
      </c>
      <c r="C38" s="737"/>
      <c r="D38" s="201"/>
      <c r="E38" s="201"/>
      <c r="F38" s="201"/>
      <c r="G38" s="201"/>
      <c r="H38" s="201"/>
      <c r="I38" s="201"/>
      <c r="J38" s="201"/>
    </row>
    <row r="39" spans="1:14" s="202" customFormat="1" ht="408.95" customHeight="1">
      <c r="A39" s="267" t="s">
        <v>581</v>
      </c>
      <c r="B39" s="744" t="s">
        <v>582</v>
      </c>
      <c r="C39" s="745"/>
      <c r="D39" s="201"/>
      <c r="E39" s="201"/>
      <c r="F39" s="201"/>
      <c r="G39" s="201"/>
      <c r="H39" s="201"/>
      <c r="I39" s="201"/>
      <c r="J39" s="201"/>
    </row>
    <row r="40" spans="1:14" s="202" customFormat="1" ht="197.45" customHeight="1">
      <c r="A40" s="252" t="s">
        <v>41</v>
      </c>
      <c r="B40" s="726" t="s">
        <v>42</v>
      </c>
      <c r="C40" s="727"/>
      <c r="D40" s="201"/>
      <c r="E40" s="201"/>
      <c r="F40" s="201"/>
      <c r="G40" s="201"/>
      <c r="H40" s="201"/>
      <c r="I40" s="201"/>
      <c r="J40" s="201"/>
    </row>
    <row r="41" spans="1:14" s="202" customFormat="1" ht="80.45" customHeight="1">
      <c r="A41" s="210" t="s">
        <v>43</v>
      </c>
      <c r="B41" s="728" t="s">
        <v>583</v>
      </c>
      <c r="C41" s="729"/>
      <c r="D41" s="201"/>
      <c r="E41" s="201"/>
      <c r="F41" s="201"/>
      <c r="G41" s="201"/>
      <c r="H41" s="201"/>
      <c r="I41" s="201"/>
      <c r="J41" s="201"/>
    </row>
    <row r="42" spans="1:14" s="202" customFormat="1" ht="50.25" customHeight="1">
      <c r="A42" s="211" t="s">
        <v>584</v>
      </c>
      <c r="B42" s="588" t="s">
        <v>46</v>
      </c>
      <c r="C42" s="730"/>
      <c r="D42" s="201"/>
      <c r="E42" s="201"/>
      <c r="F42" s="201"/>
      <c r="G42" s="201"/>
      <c r="H42" s="201"/>
      <c r="I42" s="201"/>
      <c r="J42" s="201"/>
    </row>
    <row r="43" spans="1:14" s="202" customFormat="1" ht="72" customHeight="1">
      <c r="A43" s="41" t="s">
        <v>585</v>
      </c>
      <c r="B43" s="750" t="s">
        <v>586</v>
      </c>
      <c r="C43" s="751"/>
      <c r="D43" s="201"/>
      <c r="E43" s="201"/>
      <c r="F43" s="201"/>
      <c r="G43" s="201"/>
      <c r="H43" s="201"/>
      <c r="I43" s="201"/>
      <c r="J43" s="201"/>
    </row>
    <row r="44" spans="1:14" s="202" customFormat="1" ht="74.099999999999994" customHeight="1">
      <c r="A44" s="211" t="s">
        <v>49</v>
      </c>
      <c r="B44" s="752" t="s">
        <v>50</v>
      </c>
      <c r="C44" s="753"/>
      <c r="D44" s="201"/>
      <c r="E44" s="201"/>
      <c r="F44" s="201"/>
      <c r="G44" s="201"/>
      <c r="H44" s="201"/>
      <c r="I44" s="201"/>
      <c r="J44" s="201"/>
    </row>
    <row r="45" spans="1:14" s="202" customFormat="1" ht="51.75" customHeight="1">
      <c r="A45" s="211" t="s">
        <v>587</v>
      </c>
      <c r="B45" s="752" t="s">
        <v>52</v>
      </c>
      <c r="C45" s="753"/>
      <c r="D45" s="201"/>
      <c r="E45" s="201"/>
      <c r="F45" s="201"/>
      <c r="G45" s="201"/>
      <c r="H45" s="201"/>
      <c r="I45" s="201"/>
      <c r="J45" s="201"/>
    </row>
    <row r="46" spans="1:14" s="202" customFormat="1" ht="75" customHeight="1">
      <c r="A46" s="212" t="s">
        <v>294</v>
      </c>
      <c r="B46" s="588" t="s">
        <v>588</v>
      </c>
      <c r="C46" s="730"/>
      <c r="D46" s="201"/>
      <c r="E46" s="201"/>
      <c r="F46" s="201"/>
      <c r="G46" s="201"/>
      <c r="H46" s="201"/>
      <c r="I46" s="201"/>
      <c r="J46" s="201"/>
    </row>
    <row r="47" spans="1:14" s="202" customFormat="1" ht="117.95" customHeight="1">
      <c r="A47" s="213" t="s">
        <v>589</v>
      </c>
      <c r="B47" s="588" t="s">
        <v>58</v>
      </c>
      <c r="C47" s="730"/>
      <c r="D47" s="201"/>
      <c r="E47" s="201"/>
      <c r="F47" s="201"/>
      <c r="G47" s="201"/>
      <c r="H47" s="201"/>
      <c r="I47" s="201"/>
      <c r="J47" s="201"/>
    </row>
    <row r="48" spans="1:14" s="202" customFormat="1" ht="45.75" customHeight="1">
      <c r="A48" s="41" t="s">
        <v>59</v>
      </c>
      <c r="B48" s="740" t="s">
        <v>60</v>
      </c>
      <c r="C48" s="741"/>
      <c r="D48" s="201"/>
      <c r="E48" s="201"/>
      <c r="F48" s="201"/>
      <c r="G48" s="201"/>
      <c r="H48" s="201"/>
      <c r="I48" s="201"/>
      <c r="J48" s="201"/>
    </row>
    <row r="49" spans="1:11" s="202" customFormat="1" ht="42" customHeight="1">
      <c r="A49" s="174" t="s">
        <v>61</v>
      </c>
      <c r="B49" s="742" t="s">
        <v>590</v>
      </c>
      <c r="C49" s="743"/>
      <c r="D49" s="201"/>
      <c r="E49" s="201"/>
      <c r="F49" s="201"/>
      <c r="G49" s="201"/>
      <c r="H49" s="201"/>
      <c r="I49" s="201"/>
      <c r="J49" s="201"/>
    </row>
    <row r="50" spans="1:11" s="202" customFormat="1" ht="77.25" customHeight="1">
      <c r="A50" s="214" t="s">
        <v>471</v>
      </c>
      <c r="B50" s="346" t="s">
        <v>64</v>
      </c>
      <c r="C50" s="347"/>
      <c r="D50" s="201"/>
      <c r="E50" s="201"/>
      <c r="F50" s="201"/>
      <c r="G50" s="201"/>
      <c r="H50" s="201"/>
      <c r="I50" s="201"/>
      <c r="J50" s="201"/>
    </row>
    <row r="51" spans="1:11" s="193" customFormat="1" ht="74.25" customHeight="1">
      <c r="A51" s="215" t="s">
        <v>591</v>
      </c>
      <c r="B51" s="724" t="s">
        <v>592</v>
      </c>
      <c r="C51" s="725"/>
    </row>
    <row r="52" spans="1:11" s="193" customFormat="1" ht="56.25" customHeight="1">
      <c r="A52" s="216" t="s">
        <v>593</v>
      </c>
      <c r="B52" s="738" t="s">
        <v>594</v>
      </c>
      <c r="C52" s="739"/>
    </row>
    <row r="53" spans="1:11" s="192" customFormat="1" ht="79.5" customHeight="1">
      <c r="A53" s="217" t="s">
        <v>595</v>
      </c>
      <c r="B53" s="724" t="s">
        <v>596</v>
      </c>
      <c r="C53" s="725"/>
    </row>
    <row r="54" spans="1:11" s="192" customFormat="1" ht="95.25" customHeight="1">
      <c r="A54" s="218" t="s">
        <v>597</v>
      </c>
      <c r="B54" s="724" t="s">
        <v>598</v>
      </c>
      <c r="C54" s="725"/>
    </row>
    <row r="55" spans="1:11" s="192" customFormat="1" ht="86.25" customHeight="1">
      <c r="A55" s="217" t="s">
        <v>382</v>
      </c>
      <c r="B55" s="746" t="s">
        <v>599</v>
      </c>
      <c r="C55" s="747"/>
    </row>
    <row r="56" spans="1:11" s="192" customFormat="1" ht="54.75" customHeight="1">
      <c r="A56" s="217" t="s">
        <v>600</v>
      </c>
      <c r="B56" s="746" t="s">
        <v>601</v>
      </c>
      <c r="C56" s="747"/>
    </row>
    <row r="57" spans="1:11" s="192" customFormat="1" ht="81.75" customHeight="1">
      <c r="A57" s="217" t="s">
        <v>602</v>
      </c>
      <c r="B57" s="746" t="s">
        <v>603</v>
      </c>
      <c r="C57" s="747"/>
    </row>
    <row r="58" spans="1:11" s="192" customFormat="1" ht="104.1" customHeight="1">
      <c r="A58" s="217" t="s">
        <v>113</v>
      </c>
      <c r="B58" s="746" t="s">
        <v>604</v>
      </c>
      <c r="C58" s="747"/>
    </row>
    <row r="59" spans="1:11" s="192" customFormat="1" ht="71.45" customHeight="1">
      <c r="A59" s="217" t="s">
        <v>605</v>
      </c>
      <c r="B59" s="746" t="s">
        <v>606</v>
      </c>
      <c r="C59" s="747"/>
    </row>
    <row r="60" spans="1:11" s="192" customFormat="1" ht="67.5" customHeight="1">
      <c r="A60" s="217" t="s">
        <v>607</v>
      </c>
      <c r="B60" s="746" t="s">
        <v>608</v>
      </c>
      <c r="C60" s="747"/>
    </row>
    <row r="61" spans="1:11" s="192" customFormat="1" ht="119.25" customHeight="1">
      <c r="A61" s="217" t="s">
        <v>609</v>
      </c>
      <c r="B61" s="746" t="s">
        <v>610</v>
      </c>
      <c r="C61" s="747"/>
    </row>
    <row r="62" spans="1:11" s="192" customFormat="1" ht="35.25" customHeight="1">
      <c r="A62" s="219" t="s">
        <v>611</v>
      </c>
      <c r="B62" s="748" t="s">
        <v>612</v>
      </c>
      <c r="C62" s="749"/>
    </row>
    <row r="63" spans="1:11" s="192" customFormat="1" ht="35.25" customHeight="1">
      <c r="A63" s="217" t="s">
        <v>613</v>
      </c>
      <c r="B63" s="746" t="s">
        <v>614</v>
      </c>
      <c r="C63" s="747"/>
    </row>
    <row r="64" spans="1:11" s="222" customFormat="1" ht="80.25" customHeight="1">
      <c r="A64" s="220" t="s">
        <v>615</v>
      </c>
      <c r="B64" s="746" t="s">
        <v>616</v>
      </c>
      <c r="C64" s="747"/>
      <c r="D64" s="221"/>
      <c r="E64" s="221"/>
      <c r="F64" s="221"/>
      <c r="G64" s="221"/>
      <c r="H64" s="221"/>
      <c r="I64" s="221"/>
      <c r="J64" s="221"/>
      <c r="K64" s="221"/>
    </row>
    <row r="65" spans="1:11" s="202" customFormat="1" ht="72" customHeight="1">
      <c r="A65" s="223" t="s">
        <v>617</v>
      </c>
      <c r="B65" s="746" t="s">
        <v>618</v>
      </c>
      <c r="C65" s="747"/>
      <c r="D65" s="201"/>
      <c r="E65" s="201"/>
      <c r="F65" s="201"/>
      <c r="G65" s="201"/>
      <c r="H65" s="201"/>
      <c r="I65" s="201"/>
      <c r="J65" s="201"/>
      <c r="K65" s="201"/>
    </row>
    <row r="66" spans="1:11" s="202" customFormat="1" ht="125.45" customHeight="1">
      <c r="A66" s="223" t="s">
        <v>619</v>
      </c>
      <c r="B66" s="746" t="s">
        <v>620</v>
      </c>
      <c r="C66" s="747"/>
      <c r="D66" s="201"/>
      <c r="E66" s="201"/>
      <c r="F66" s="201"/>
      <c r="G66" s="201"/>
      <c r="H66" s="201"/>
      <c r="I66" s="201"/>
      <c r="J66" s="201"/>
      <c r="K66" s="201"/>
    </row>
    <row r="67" spans="1:11" s="202" customFormat="1" ht="87.95" customHeight="1">
      <c r="A67" s="223" t="s">
        <v>621</v>
      </c>
      <c r="B67" s="746" t="s">
        <v>622</v>
      </c>
      <c r="C67" s="747"/>
      <c r="D67" s="201"/>
      <c r="E67" s="201"/>
      <c r="F67" s="201"/>
      <c r="G67" s="201"/>
      <c r="H67" s="201"/>
      <c r="I67" s="201"/>
      <c r="J67" s="201"/>
      <c r="K67" s="201"/>
    </row>
    <row r="68" spans="1:11" s="202" customFormat="1" ht="80.25" customHeight="1">
      <c r="A68" s="223" t="s">
        <v>623</v>
      </c>
      <c r="B68" s="746" t="s">
        <v>624</v>
      </c>
      <c r="C68" s="747"/>
      <c r="D68" s="201"/>
      <c r="E68" s="201"/>
      <c r="F68" s="201"/>
      <c r="G68" s="201"/>
      <c r="H68" s="201"/>
      <c r="I68" s="201"/>
      <c r="J68" s="201"/>
      <c r="K68" s="201"/>
    </row>
    <row r="69" spans="1:11" s="202" customFormat="1" ht="152.44999999999999" customHeight="1">
      <c r="A69" s="223" t="s">
        <v>625</v>
      </c>
      <c r="B69" s="746" t="s">
        <v>626</v>
      </c>
      <c r="C69" s="747"/>
      <c r="D69" s="201"/>
      <c r="E69" s="201"/>
      <c r="F69" s="201"/>
      <c r="G69" s="201"/>
      <c r="H69" s="201"/>
      <c r="I69" s="201"/>
      <c r="J69" s="201"/>
      <c r="K69" s="201"/>
    </row>
    <row r="70" spans="1:11" s="202" customFormat="1" ht="82.5" customHeight="1">
      <c r="A70" s="223" t="s">
        <v>627</v>
      </c>
      <c r="B70" s="746" t="s">
        <v>628</v>
      </c>
      <c r="C70" s="747"/>
      <c r="D70" s="201"/>
      <c r="E70" s="201"/>
      <c r="F70" s="201"/>
      <c r="G70" s="201"/>
      <c r="H70" s="201"/>
      <c r="I70" s="201"/>
      <c r="J70" s="201"/>
      <c r="K70" s="201"/>
    </row>
    <row r="71" spans="1:11" s="202" customFormat="1" ht="52.5" customHeight="1">
      <c r="A71" s="223" t="s">
        <v>629</v>
      </c>
      <c r="B71" s="746" t="s">
        <v>630</v>
      </c>
      <c r="C71" s="747"/>
      <c r="D71" s="201"/>
      <c r="E71" s="201"/>
      <c r="F71" s="201"/>
      <c r="G71" s="201"/>
      <c r="H71" s="201"/>
      <c r="I71" s="201"/>
      <c r="J71" s="201"/>
      <c r="K71" s="201"/>
    </row>
    <row r="72" spans="1:11" s="202" customFormat="1" ht="58.5" customHeight="1">
      <c r="A72" s="223" t="s">
        <v>631</v>
      </c>
      <c r="B72" s="746" t="s">
        <v>632</v>
      </c>
      <c r="C72" s="747"/>
      <c r="D72" s="201"/>
      <c r="E72" s="201"/>
      <c r="F72" s="201"/>
      <c r="G72" s="201"/>
      <c r="H72" s="201"/>
      <c r="I72" s="201"/>
      <c r="J72" s="201"/>
      <c r="K72" s="201"/>
    </row>
    <row r="73" spans="1:11" s="202" customFormat="1" ht="84.75" customHeight="1">
      <c r="A73" s="223" t="s">
        <v>633</v>
      </c>
      <c r="B73" s="746" t="s">
        <v>634</v>
      </c>
      <c r="C73" s="747"/>
      <c r="D73" s="201"/>
      <c r="E73" s="201"/>
      <c r="F73" s="201"/>
      <c r="G73" s="201"/>
      <c r="H73" s="201"/>
      <c r="I73" s="201"/>
      <c r="J73" s="201"/>
      <c r="K73" s="201"/>
    </row>
    <row r="74" spans="1:11" s="202" customFormat="1" ht="48.75" customHeight="1">
      <c r="A74" s="223" t="s">
        <v>635</v>
      </c>
      <c r="B74" s="746" t="s">
        <v>636</v>
      </c>
      <c r="C74" s="747"/>
      <c r="D74" s="201"/>
      <c r="E74" s="201"/>
      <c r="F74" s="201"/>
      <c r="G74" s="201"/>
      <c r="H74" s="201"/>
      <c r="I74" s="201"/>
      <c r="J74" s="201"/>
      <c r="K74" s="201"/>
    </row>
    <row r="75" spans="1:11" s="202" customFormat="1" ht="73.5" customHeight="1">
      <c r="A75" s="223" t="s">
        <v>637</v>
      </c>
      <c r="B75" s="746" t="s">
        <v>638</v>
      </c>
      <c r="C75" s="747"/>
      <c r="D75" s="201"/>
      <c r="E75" s="201"/>
      <c r="F75" s="201"/>
      <c r="G75" s="201"/>
      <c r="H75" s="201"/>
      <c r="I75" s="201"/>
      <c r="J75" s="201"/>
      <c r="K75" s="201"/>
    </row>
    <row r="76" spans="1:11" s="202" customFormat="1" ht="26.25" customHeight="1">
      <c r="A76" s="223" t="s">
        <v>639</v>
      </c>
      <c r="B76" s="746" t="s">
        <v>640</v>
      </c>
      <c r="C76" s="747"/>
      <c r="D76" s="201"/>
      <c r="E76" s="201"/>
      <c r="F76" s="201"/>
      <c r="G76" s="201"/>
      <c r="H76" s="201"/>
      <c r="I76" s="201"/>
      <c r="J76" s="201"/>
      <c r="K76" s="201"/>
    </row>
    <row r="77" spans="1:11" s="202" customFormat="1" ht="69.75" customHeight="1">
      <c r="A77" s="223" t="s">
        <v>641</v>
      </c>
      <c r="B77" s="746" t="s">
        <v>642</v>
      </c>
      <c r="C77" s="747"/>
      <c r="D77" s="201"/>
      <c r="E77" s="201"/>
      <c r="F77" s="201"/>
      <c r="G77" s="201"/>
      <c r="H77" s="201"/>
      <c r="I77" s="201"/>
      <c r="J77" s="201"/>
      <c r="K77" s="201"/>
    </row>
    <row r="78" spans="1:11" s="202" customFormat="1" ht="50.25" customHeight="1">
      <c r="A78" s="223" t="s">
        <v>643</v>
      </c>
      <c r="B78" s="746" t="s">
        <v>644</v>
      </c>
      <c r="C78" s="747"/>
      <c r="D78" s="201"/>
      <c r="E78" s="201"/>
      <c r="F78" s="201"/>
      <c r="G78" s="201"/>
      <c r="H78" s="201"/>
      <c r="I78" s="201"/>
      <c r="J78" s="201"/>
      <c r="K78" s="201"/>
    </row>
    <row r="79" spans="1:11" s="202" customFormat="1" ht="28.5" customHeight="1">
      <c r="A79" s="223" t="s">
        <v>645</v>
      </c>
      <c r="B79" s="746" t="s">
        <v>646</v>
      </c>
      <c r="C79" s="747"/>
      <c r="D79" s="201"/>
      <c r="E79" s="201"/>
      <c r="F79" s="201"/>
      <c r="G79" s="201"/>
      <c r="H79" s="201"/>
      <c r="I79" s="201"/>
      <c r="J79" s="201"/>
      <c r="K79" s="201"/>
    </row>
    <row r="80" spans="1:11" s="202" customFormat="1" ht="28.5" customHeight="1">
      <c r="A80" s="223" t="s">
        <v>647</v>
      </c>
      <c r="B80" s="746" t="s">
        <v>648</v>
      </c>
      <c r="C80" s="747"/>
      <c r="D80" s="201"/>
      <c r="E80" s="201"/>
      <c r="F80" s="201"/>
      <c r="G80" s="201"/>
      <c r="H80" s="201"/>
      <c r="I80" s="201"/>
      <c r="J80" s="201"/>
      <c r="K80" s="201"/>
    </row>
    <row r="81" spans="1:772" s="202" customFormat="1" ht="120" customHeight="1">
      <c r="A81" s="223" t="s">
        <v>649</v>
      </c>
      <c r="B81" s="746" t="s">
        <v>650</v>
      </c>
      <c r="C81" s="747"/>
      <c r="D81" s="201"/>
      <c r="E81" s="201"/>
      <c r="F81" s="201"/>
      <c r="G81" s="201"/>
      <c r="H81" s="201"/>
      <c r="I81" s="201"/>
      <c r="J81" s="201"/>
      <c r="K81" s="201"/>
    </row>
    <row r="82" spans="1:772" s="202" customFormat="1" ht="41.25" customHeight="1">
      <c r="A82" s="223" t="s">
        <v>651</v>
      </c>
      <c r="B82" s="746" t="s">
        <v>652</v>
      </c>
      <c r="C82" s="747"/>
      <c r="D82" s="201"/>
      <c r="E82" s="201"/>
      <c r="F82" s="201"/>
      <c r="G82" s="201"/>
      <c r="H82" s="201"/>
      <c r="I82" s="201"/>
      <c r="J82" s="201"/>
      <c r="K82" s="201"/>
    </row>
    <row r="83" spans="1:772" s="202" customFormat="1" ht="177.6" customHeight="1">
      <c r="A83" s="223" t="s">
        <v>653</v>
      </c>
      <c r="B83" s="754" t="s">
        <v>654</v>
      </c>
      <c r="C83" s="755"/>
      <c r="D83" s="201"/>
      <c r="E83" s="201"/>
      <c r="F83" s="201"/>
      <c r="G83" s="201"/>
      <c r="H83" s="201"/>
      <c r="I83" s="201"/>
      <c r="J83" s="201"/>
      <c r="K83" s="201"/>
    </row>
    <row r="84" spans="1:772" s="202" customFormat="1" ht="96" customHeight="1">
      <c r="A84" s="223" t="s">
        <v>655</v>
      </c>
      <c r="B84" s="746" t="s">
        <v>656</v>
      </c>
      <c r="C84" s="747"/>
      <c r="D84" s="201"/>
      <c r="E84" s="201"/>
      <c r="F84" s="201"/>
      <c r="G84" s="201"/>
      <c r="H84" s="201"/>
      <c r="I84" s="201"/>
      <c r="J84" s="201"/>
      <c r="K84" s="201"/>
    </row>
    <row r="85" spans="1:772" s="202" customFormat="1" ht="135.6" customHeight="1">
      <c r="A85" s="223" t="s">
        <v>657</v>
      </c>
      <c r="B85" s="748" t="s">
        <v>658</v>
      </c>
      <c r="C85" s="749"/>
      <c r="D85" s="201"/>
      <c r="E85" s="201"/>
      <c r="F85" s="201"/>
      <c r="G85" s="201"/>
      <c r="H85" s="201"/>
      <c r="I85" s="201"/>
      <c r="J85" s="201"/>
      <c r="K85" s="201"/>
    </row>
    <row r="86" spans="1:772" s="202" customFormat="1" ht="71.45" customHeight="1">
      <c r="A86" s="223" t="s">
        <v>659</v>
      </c>
      <c r="B86" s="748" t="s">
        <v>660</v>
      </c>
      <c r="C86" s="749"/>
      <c r="D86" s="201"/>
      <c r="E86" s="201"/>
      <c r="F86" s="201"/>
      <c r="G86" s="201"/>
      <c r="H86" s="201"/>
      <c r="I86" s="201"/>
      <c r="J86" s="201"/>
      <c r="K86" s="201"/>
    </row>
    <row r="87" spans="1:772" s="202" customFormat="1" ht="98.1" customHeight="1">
      <c r="A87" s="223" t="s">
        <v>661</v>
      </c>
      <c r="B87" s="748" t="s">
        <v>662</v>
      </c>
      <c r="C87" s="749"/>
      <c r="D87" s="201"/>
      <c r="E87" s="201"/>
      <c r="F87" s="201"/>
      <c r="G87" s="201"/>
      <c r="H87" s="201"/>
      <c r="I87" s="201"/>
      <c r="J87" s="201"/>
      <c r="K87" s="201"/>
    </row>
    <row r="88" spans="1:772" s="202" customFormat="1" ht="98.1" customHeight="1">
      <c r="A88" s="223" t="s">
        <v>399</v>
      </c>
      <c r="B88" s="748" t="s">
        <v>663</v>
      </c>
      <c r="C88" s="749"/>
      <c r="D88" s="201"/>
      <c r="E88" s="201"/>
      <c r="F88" s="201"/>
      <c r="G88" s="201"/>
      <c r="H88" s="201"/>
      <c r="I88" s="201"/>
      <c r="J88" s="201"/>
      <c r="K88" s="201"/>
    </row>
    <row r="89" spans="1:772" s="202" customFormat="1" ht="98.1" customHeight="1">
      <c r="A89" s="223" t="s">
        <v>664</v>
      </c>
      <c r="B89" s="756" t="s">
        <v>665</v>
      </c>
      <c r="C89" s="757"/>
      <c r="D89" s="201"/>
      <c r="E89" s="201"/>
      <c r="F89" s="201"/>
      <c r="G89" s="201"/>
      <c r="H89" s="201"/>
      <c r="I89" s="201"/>
      <c r="J89" s="201"/>
      <c r="K89" s="201"/>
    </row>
    <row r="90" spans="1:772" s="202" customFormat="1" ht="98.1" customHeight="1" thickBot="1">
      <c r="A90" s="224" t="s">
        <v>666</v>
      </c>
      <c r="B90" s="748" t="s">
        <v>667</v>
      </c>
      <c r="C90" s="749"/>
      <c r="D90" s="201"/>
      <c r="E90" s="201"/>
      <c r="F90" s="201"/>
      <c r="G90" s="201"/>
      <c r="H90" s="201"/>
      <c r="I90" s="201"/>
      <c r="J90" s="201"/>
      <c r="K90" s="201"/>
    </row>
    <row r="91" spans="1:772" ht="27" customHeight="1" thickBot="1">
      <c r="A91" s="549" t="s">
        <v>325</v>
      </c>
      <c r="B91" s="550"/>
      <c r="C91" s="551"/>
      <c r="D91" s="225"/>
      <c r="E91" s="225"/>
      <c r="F91" s="225"/>
      <c r="G91" s="225"/>
      <c r="H91" s="225"/>
      <c r="I91" s="225"/>
      <c r="J91" s="225"/>
      <c r="K91" s="225"/>
      <c r="L91" s="225"/>
      <c r="M91" s="225"/>
      <c r="N91" s="225"/>
      <c r="O91" s="225"/>
      <c r="P91" s="225"/>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5"/>
      <c r="BA91" s="225"/>
      <c r="BB91" s="225"/>
      <c r="BC91" s="225"/>
      <c r="BD91" s="225"/>
      <c r="BE91" s="225"/>
      <c r="BF91" s="225"/>
      <c r="BG91" s="225"/>
      <c r="BH91" s="225"/>
      <c r="BI91" s="225"/>
      <c r="BJ91" s="225"/>
      <c r="BK91" s="225"/>
      <c r="BL91" s="225"/>
      <c r="BM91" s="225"/>
      <c r="BN91" s="225"/>
      <c r="BO91" s="225"/>
      <c r="BP91" s="225"/>
      <c r="BQ91" s="225"/>
      <c r="BR91" s="225"/>
      <c r="BS91" s="225"/>
      <c r="BT91" s="225"/>
      <c r="BU91" s="225"/>
      <c r="BV91" s="225"/>
      <c r="BW91" s="225"/>
      <c r="BX91" s="225"/>
      <c r="BY91" s="225"/>
      <c r="BZ91" s="225"/>
      <c r="CA91" s="225"/>
      <c r="CB91" s="225"/>
      <c r="CC91" s="225"/>
      <c r="CD91" s="225"/>
      <c r="CE91" s="225"/>
      <c r="CF91" s="225"/>
      <c r="CG91" s="225"/>
      <c r="CH91" s="225"/>
      <c r="CI91" s="225"/>
      <c r="CJ91" s="225"/>
      <c r="CK91" s="225"/>
      <c r="CL91" s="225"/>
      <c r="CM91" s="225"/>
      <c r="CN91" s="225"/>
      <c r="CO91" s="225"/>
      <c r="CP91" s="225"/>
      <c r="CQ91" s="225"/>
      <c r="CR91" s="225"/>
      <c r="CS91" s="225"/>
      <c r="CT91" s="225"/>
      <c r="CU91" s="225"/>
      <c r="CV91" s="225"/>
      <c r="CW91" s="225"/>
      <c r="CX91" s="225"/>
      <c r="CY91" s="225"/>
      <c r="CZ91" s="225"/>
      <c r="DA91" s="225"/>
      <c r="DB91" s="225"/>
      <c r="DC91" s="225"/>
      <c r="DD91" s="225"/>
      <c r="DE91" s="225"/>
      <c r="DF91" s="225"/>
      <c r="DG91" s="225"/>
      <c r="DH91" s="225"/>
      <c r="DI91" s="225"/>
      <c r="DJ91" s="225"/>
      <c r="DK91" s="225"/>
      <c r="DL91" s="225"/>
      <c r="DM91" s="225"/>
      <c r="DN91" s="225"/>
      <c r="DO91" s="225"/>
      <c r="DP91" s="225"/>
      <c r="DQ91" s="225"/>
      <c r="DR91" s="225"/>
      <c r="DS91" s="225"/>
      <c r="DT91" s="225"/>
      <c r="DU91" s="225"/>
      <c r="DV91" s="225"/>
      <c r="DW91" s="225"/>
      <c r="DX91" s="225"/>
      <c r="DY91" s="225"/>
      <c r="DZ91" s="225"/>
      <c r="EA91" s="225"/>
      <c r="EB91" s="225"/>
      <c r="EC91" s="225"/>
      <c r="ED91" s="225"/>
      <c r="EE91" s="225"/>
      <c r="EF91" s="225"/>
      <c r="EG91" s="225"/>
      <c r="EH91" s="225"/>
      <c r="EI91" s="225"/>
      <c r="EJ91" s="225"/>
      <c r="EK91" s="225"/>
      <c r="EL91" s="225"/>
      <c r="EM91" s="225"/>
      <c r="EN91" s="225"/>
      <c r="EO91" s="225"/>
      <c r="EP91" s="225"/>
      <c r="EQ91" s="225"/>
      <c r="ER91" s="225"/>
      <c r="ES91" s="225"/>
      <c r="ET91" s="225"/>
      <c r="EU91" s="225"/>
      <c r="EV91" s="225"/>
      <c r="EW91" s="225"/>
      <c r="EX91" s="225"/>
      <c r="EY91" s="225"/>
      <c r="EZ91" s="225"/>
      <c r="FA91" s="225"/>
      <c r="FB91" s="225"/>
      <c r="FC91" s="225"/>
      <c r="FD91" s="225"/>
      <c r="FE91" s="225"/>
      <c r="FF91" s="225"/>
      <c r="FG91" s="225"/>
      <c r="FH91" s="225"/>
      <c r="FI91" s="225"/>
      <c r="FJ91" s="225"/>
      <c r="FK91" s="225"/>
      <c r="FL91" s="225"/>
      <c r="FM91" s="225"/>
      <c r="FN91" s="225"/>
      <c r="FO91" s="225"/>
      <c r="FP91" s="225"/>
      <c r="FQ91" s="225"/>
      <c r="FR91" s="225"/>
      <c r="FS91" s="225"/>
      <c r="FT91" s="225"/>
      <c r="FU91" s="225"/>
      <c r="FV91" s="225"/>
      <c r="FW91" s="225"/>
      <c r="FX91" s="225"/>
      <c r="FY91" s="225"/>
      <c r="FZ91" s="225"/>
      <c r="GA91" s="225"/>
      <c r="GB91" s="225"/>
      <c r="GC91" s="225"/>
      <c r="GD91" s="225"/>
      <c r="GE91" s="225"/>
      <c r="GF91" s="225"/>
      <c r="GG91" s="225"/>
      <c r="GH91" s="225"/>
      <c r="GI91" s="225"/>
      <c r="GJ91" s="225"/>
      <c r="GK91" s="225"/>
      <c r="GL91" s="225"/>
      <c r="GM91" s="225"/>
      <c r="GN91" s="225"/>
      <c r="GO91" s="225"/>
      <c r="GP91" s="225"/>
      <c r="GQ91" s="225"/>
      <c r="GR91" s="225"/>
      <c r="GS91" s="225"/>
      <c r="GT91" s="225"/>
      <c r="GU91" s="225"/>
      <c r="GV91" s="225"/>
      <c r="GW91" s="225"/>
      <c r="GX91" s="225"/>
      <c r="GY91" s="225"/>
      <c r="GZ91" s="225"/>
      <c r="HA91" s="225"/>
      <c r="HB91" s="225"/>
      <c r="HC91" s="225"/>
      <c r="HD91" s="225"/>
      <c r="HE91" s="225"/>
      <c r="HF91" s="225"/>
      <c r="HG91" s="225"/>
      <c r="HH91" s="225"/>
      <c r="HI91" s="225"/>
      <c r="HJ91" s="225"/>
      <c r="HK91" s="225"/>
      <c r="HL91" s="225"/>
      <c r="HM91" s="225"/>
      <c r="HN91" s="225"/>
      <c r="HO91" s="225"/>
      <c r="HP91" s="225"/>
      <c r="HQ91" s="225"/>
      <c r="HR91" s="225"/>
      <c r="HS91" s="225"/>
      <c r="HT91" s="225"/>
      <c r="HU91" s="225"/>
      <c r="HV91" s="225"/>
      <c r="HW91" s="225"/>
      <c r="HX91" s="225"/>
      <c r="HY91" s="225"/>
      <c r="HZ91" s="225"/>
      <c r="IA91" s="225"/>
      <c r="IB91" s="225"/>
      <c r="IC91" s="225"/>
      <c r="ID91" s="225"/>
      <c r="IE91" s="225"/>
      <c r="IF91" s="225"/>
      <c r="IG91" s="225"/>
      <c r="IH91" s="225"/>
      <c r="II91" s="225"/>
      <c r="IJ91" s="225"/>
      <c r="IK91" s="225"/>
      <c r="IL91" s="225"/>
      <c r="IM91" s="225"/>
      <c r="IN91" s="225"/>
      <c r="IO91" s="225"/>
      <c r="IP91" s="225"/>
      <c r="IQ91" s="225"/>
      <c r="IR91" s="225"/>
      <c r="IS91" s="225"/>
      <c r="IT91" s="225"/>
      <c r="IU91" s="225"/>
      <c r="IV91" s="225"/>
      <c r="IW91" s="225"/>
      <c r="IX91" s="225"/>
      <c r="IY91" s="225"/>
      <c r="IZ91" s="225"/>
      <c r="JA91" s="225"/>
      <c r="JB91" s="225"/>
      <c r="JC91" s="225"/>
      <c r="JD91" s="225"/>
      <c r="JE91" s="225"/>
      <c r="JF91" s="225"/>
      <c r="JG91" s="225"/>
      <c r="JH91" s="225"/>
      <c r="JI91" s="225"/>
      <c r="JJ91" s="225"/>
      <c r="JK91" s="225"/>
      <c r="JL91" s="225"/>
      <c r="JM91" s="225"/>
      <c r="JN91" s="225"/>
      <c r="JO91" s="225"/>
      <c r="JP91" s="225"/>
      <c r="JQ91" s="225"/>
      <c r="JR91" s="225"/>
      <c r="JS91" s="225"/>
      <c r="JT91" s="225"/>
      <c r="JU91" s="225"/>
      <c r="JV91" s="225"/>
      <c r="JW91" s="225"/>
      <c r="JX91" s="225"/>
      <c r="JY91" s="225"/>
      <c r="JZ91" s="225"/>
      <c r="KA91" s="225"/>
      <c r="KB91" s="225"/>
      <c r="KC91" s="225"/>
      <c r="KD91" s="225"/>
      <c r="KE91" s="225"/>
      <c r="KF91" s="225"/>
      <c r="KG91" s="225"/>
      <c r="KH91" s="225"/>
      <c r="KI91" s="225"/>
      <c r="KJ91" s="225"/>
      <c r="KK91" s="225"/>
      <c r="KL91" s="225"/>
      <c r="KM91" s="225"/>
      <c r="KN91" s="225"/>
      <c r="KO91" s="225"/>
      <c r="KP91" s="225"/>
      <c r="KQ91" s="225"/>
      <c r="KR91" s="225"/>
      <c r="KS91" s="225"/>
      <c r="KT91" s="225"/>
      <c r="KU91" s="225"/>
      <c r="KV91" s="225"/>
      <c r="KW91" s="225"/>
      <c r="KX91" s="225"/>
      <c r="KY91" s="225"/>
      <c r="KZ91" s="225"/>
      <c r="LA91" s="225"/>
      <c r="LB91" s="225"/>
      <c r="LC91" s="225"/>
      <c r="LD91" s="225"/>
      <c r="LE91" s="225"/>
      <c r="LF91" s="225"/>
      <c r="LG91" s="225"/>
      <c r="LH91" s="225"/>
      <c r="LI91" s="225"/>
      <c r="LJ91" s="225"/>
      <c r="LK91" s="225"/>
      <c r="LL91" s="225"/>
      <c r="LM91" s="225"/>
      <c r="LN91" s="225"/>
      <c r="LO91" s="225"/>
      <c r="LP91" s="225"/>
      <c r="LQ91" s="225"/>
      <c r="LR91" s="225"/>
      <c r="LS91" s="225"/>
      <c r="LT91" s="225"/>
      <c r="LU91" s="225"/>
      <c r="LV91" s="225"/>
      <c r="LW91" s="225"/>
      <c r="LX91" s="225"/>
      <c r="LY91" s="225"/>
      <c r="LZ91" s="225"/>
      <c r="MA91" s="225"/>
      <c r="MB91" s="225"/>
      <c r="MC91" s="225"/>
      <c r="MD91" s="225"/>
      <c r="ME91" s="225"/>
      <c r="MF91" s="225"/>
      <c r="MG91" s="225"/>
      <c r="MH91" s="225"/>
      <c r="MI91" s="225"/>
      <c r="MJ91" s="225"/>
      <c r="MK91" s="225"/>
      <c r="ML91" s="225"/>
      <c r="MM91" s="225"/>
      <c r="MN91" s="225"/>
      <c r="MO91" s="225"/>
      <c r="MP91" s="225"/>
      <c r="MQ91" s="225"/>
      <c r="MR91" s="225"/>
      <c r="MS91" s="225"/>
      <c r="MT91" s="225"/>
      <c r="MU91" s="225"/>
      <c r="MV91" s="225"/>
      <c r="MW91" s="225"/>
      <c r="MX91" s="225"/>
      <c r="MY91" s="225"/>
      <c r="MZ91" s="225"/>
      <c r="NA91" s="225"/>
      <c r="NB91" s="225"/>
      <c r="NC91" s="225"/>
      <c r="ND91" s="225"/>
      <c r="NE91" s="225"/>
      <c r="NF91" s="225"/>
      <c r="NG91" s="225"/>
      <c r="NH91" s="225"/>
      <c r="NI91" s="225"/>
      <c r="NJ91" s="225"/>
      <c r="NK91" s="225"/>
      <c r="NL91" s="225"/>
      <c r="NM91" s="225"/>
      <c r="NN91" s="225"/>
      <c r="NO91" s="225"/>
      <c r="NP91" s="225"/>
      <c r="NQ91" s="225"/>
      <c r="NR91" s="225"/>
      <c r="NS91" s="225"/>
      <c r="NT91" s="225"/>
      <c r="NU91" s="225"/>
      <c r="NV91" s="225"/>
      <c r="NW91" s="225"/>
      <c r="NX91" s="225"/>
      <c r="NY91" s="225"/>
      <c r="NZ91" s="225"/>
      <c r="OA91" s="225"/>
      <c r="OB91" s="225"/>
      <c r="OC91" s="225"/>
      <c r="OD91" s="225"/>
      <c r="OE91" s="225"/>
      <c r="OF91" s="225"/>
      <c r="OG91" s="225"/>
      <c r="OH91" s="225"/>
      <c r="OI91" s="225"/>
      <c r="OJ91" s="225"/>
      <c r="OK91" s="225"/>
      <c r="OL91" s="225"/>
      <c r="OM91" s="225"/>
      <c r="ON91" s="225"/>
      <c r="OO91" s="225"/>
      <c r="OP91" s="225"/>
      <c r="OQ91" s="225"/>
      <c r="OR91" s="225"/>
      <c r="OS91" s="225"/>
      <c r="OT91" s="225"/>
      <c r="OU91" s="225"/>
      <c r="OV91" s="225"/>
      <c r="OW91" s="225"/>
      <c r="OX91" s="225"/>
      <c r="OY91" s="225"/>
      <c r="OZ91" s="225"/>
      <c r="PA91" s="225"/>
      <c r="PB91" s="225"/>
      <c r="PC91" s="225"/>
      <c r="PD91" s="225"/>
      <c r="PE91" s="225"/>
      <c r="PF91" s="225"/>
      <c r="PG91" s="225"/>
      <c r="PH91" s="225"/>
      <c r="PI91" s="225"/>
      <c r="PJ91" s="225"/>
      <c r="PK91" s="225"/>
      <c r="PL91" s="225"/>
      <c r="PM91" s="225"/>
      <c r="PN91" s="225"/>
      <c r="PO91" s="225"/>
      <c r="PP91" s="225"/>
      <c r="PQ91" s="225"/>
      <c r="PR91" s="225"/>
      <c r="PS91" s="225"/>
      <c r="PT91" s="225"/>
      <c r="PU91" s="225"/>
      <c r="PV91" s="225"/>
      <c r="PW91" s="225"/>
      <c r="PX91" s="225"/>
      <c r="PY91" s="225"/>
      <c r="PZ91" s="225"/>
      <c r="QA91" s="225"/>
      <c r="QB91" s="225"/>
      <c r="QC91" s="225"/>
      <c r="QD91" s="225"/>
      <c r="QE91" s="225"/>
      <c r="QF91" s="225"/>
      <c r="QG91" s="225"/>
      <c r="QH91" s="225"/>
      <c r="QI91" s="225"/>
      <c r="QJ91" s="225"/>
      <c r="QK91" s="225"/>
      <c r="QL91" s="225"/>
      <c r="QM91" s="225"/>
      <c r="QN91" s="225"/>
      <c r="QO91" s="225"/>
      <c r="QP91" s="225"/>
      <c r="QQ91" s="225"/>
      <c r="QR91" s="225"/>
      <c r="QS91" s="225"/>
      <c r="QT91" s="225"/>
      <c r="QU91" s="225"/>
      <c r="QV91" s="225"/>
      <c r="QW91" s="225"/>
      <c r="QX91" s="225"/>
      <c r="QY91" s="225"/>
      <c r="QZ91" s="225"/>
      <c r="RA91" s="225"/>
      <c r="RB91" s="225"/>
      <c r="RC91" s="225"/>
      <c r="RD91" s="225"/>
      <c r="RE91" s="225"/>
      <c r="RF91" s="225"/>
      <c r="RG91" s="225"/>
      <c r="RH91" s="225"/>
      <c r="RI91" s="225"/>
      <c r="RJ91" s="225"/>
      <c r="RK91" s="225"/>
      <c r="RL91" s="225"/>
      <c r="RM91" s="225"/>
      <c r="RN91" s="225"/>
      <c r="RO91" s="225"/>
      <c r="RP91" s="225"/>
      <c r="RQ91" s="225"/>
      <c r="RR91" s="225"/>
      <c r="RS91" s="225"/>
      <c r="RT91" s="225"/>
      <c r="RU91" s="225"/>
      <c r="RV91" s="225"/>
      <c r="RW91" s="225"/>
      <c r="RX91" s="225"/>
      <c r="RY91" s="225"/>
      <c r="RZ91" s="225"/>
      <c r="SA91" s="225"/>
      <c r="SB91" s="225"/>
      <c r="SC91" s="225"/>
      <c r="SD91" s="225"/>
      <c r="SE91" s="225"/>
      <c r="SF91" s="225"/>
      <c r="SG91" s="225"/>
      <c r="SH91" s="225"/>
      <c r="SI91" s="225"/>
      <c r="SJ91" s="225"/>
      <c r="SK91" s="225"/>
      <c r="SL91" s="225"/>
      <c r="SM91" s="225"/>
      <c r="SN91" s="225"/>
      <c r="SO91" s="225"/>
      <c r="SP91" s="225"/>
      <c r="SQ91" s="225"/>
      <c r="SR91" s="225"/>
      <c r="SS91" s="225"/>
      <c r="ST91" s="225"/>
      <c r="SU91" s="225"/>
      <c r="SV91" s="225"/>
      <c r="SW91" s="225"/>
      <c r="SX91" s="225"/>
      <c r="SY91" s="225"/>
      <c r="SZ91" s="225"/>
      <c r="TA91" s="225"/>
      <c r="TB91" s="225"/>
      <c r="TC91" s="225"/>
      <c r="TD91" s="225"/>
      <c r="TE91" s="225"/>
      <c r="TF91" s="225"/>
      <c r="TG91" s="225"/>
      <c r="TH91" s="225"/>
      <c r="TI91" s="225"/>
      <c r="TJ91" s="225"/>
      <c r="TK91" s="225"/>
      <c r="TL91" s="225"/>
      <c r="TM91" s="225"/>
      <c r="TN91" s="225"/>
      <c r="TO91" s="225"/>
      <c r="TP91" s="225"/>
      <c r="TQ91" s="225"/>
      <c r="TR91" s="225"/>
      <c r="TS91" s="225"/>
      <c r="TT91" s="225"/>
      <c r="TU91" s="225"/>
      <c r="TV91" s="225"/>
      <c r="TW91" s="225"/>
      <c r="TX91" s="225"/>
      <c r="TY91" s="225"/>
      <c r="TZ91" s="225"/>
      <c r="UA91" s="225"/>
      <c r="UB91" s="225"/>
      <c r="UC91" s="225"/>
      <c r="UD91" s="225"/>
      <c r="UE91" s="225"/>
      <c r="UF91" s="225"/>
      <c r="UG91" s="225"/>
      <c r="UH91" s="225"/>
      <c r="UI91" s="225"/>
      <c r="UJ91" s="225"/>
      <c r="UK91" s="225"/>
      <c r="UL91" s="225"/>
      <c r="UM91" s="225"/>
      <c r="UN91" s="225"/>
      <c r="UO91" s="225"/>
      <c r="UP91" s="225"/>
      <c r="UQ91" s="225"/>
      <c r="UR91" s="225"/>
      <c r="US91" s="225"/>
      <c r="UT91" s="225"/>
      <c r="UU91" s="225"/>
      <c r="UV91" s="225"/>
      <c r="UW91" s="225"/>
      <c r="UX91" s="225"/>
      <c r="UY91" s="225"/>
      <c r="UZ91" s="225"/>
      <c r="VA91" s="225"/>
      <c r="VB91" s="225"/>
      <c r="VC91" s="225"/>
      <c r="VD91" s="225"/>
      <c r="VE91" s="225"/>
      <c r="VF91" s="225"/>
      <c r="VG91" s="225"/>
      <c r="VH91" s="225"/>
      <c r="VI91" s="225"/>
      <c r="VJ91" s="225"/>
      <c r="VK91" s="225"/>
      <c r="VL91" s="225"/>
      <c r="VM91" s="225"/>
      <c r="VN91" s="225"/>
      <c r="VO91" s="225"/>
      <c r="VP91" s="225"/>
      <c r="VQ91" s="225"/>
      <c r="VR91" s="225"/>
      <c r="VS91" s="225"/>
      <c r="VT91" s="225"/>
      <c r="VU91" s="225"/>
      <c r="VV91" s="225"/>
      <c r="VW91" s="225"/>
      <c r="VX91" s="225"/>
      <c r="VY91" s="225"/>
      <c r="VZ91" s="225"/>
      <c r="WA91" s="225"/>
      <c r="WB91" s="225"/>
      <c r="WC91" s="225"/>
      <c r="WD91" s="225"/>
      <c r="WE91" s="225"/>
      <c r="WF91" s="225"/>
      <c r="WG91" s="225"/>
      <c r="WH91" s="225"/>
      <c r="WI91" s="225"/>
      <c r="WJ91" s="225"/>
      <c r="WK91" s="225"/>
      <c r="WL91" s="225"/>
      <c r="WM91" s="225"/>
      <c r="WN91" s="225"/>
      <c r="WO91" s="225"/>
      <c r="WP91" s="225"/>
      <c r="WQ91" s="225"/>
      <c r="WR91" s="225"/>
      <c r="WS91" s="225"/>
      <c r="WT91" s="225"/>
      <c r="WU91" s="225"/>
      <c r="WV91" s="225"/>
      <c r="WW91" s="225"/>
      <c r="WX91" s="225"/>
      <c r="WY91" s="225"/>
      <c r="WZ91" s="225"/>
      <c r="XA91" s="225"/>
      <c r="XB91" s="225"/>
      <c r="XC91" s="225"/>
      <c r="XD91" s="225"/>
      <c r="XE91" s="225"/>
      <c r="XF91" s="225"/>
      <c r="XG91" s="225"/>
      <c r="XH91" s="225"/>
      <c r="XI91" s="225"/>
      <c r="XJ91" s="225"/>
      <c r="XK91" s="225"/>
      <c r="XL91" s="225"/>
      <c r="XM91" s="225"/>
      <c r="XN91" s="225"/>
      <c r="XO91" s="225"/>
      <c r="XP91" s="225"/>
      <c r="XQ91" s="225"/>
      <c r="XR91" s="225"/>
      <c r="XS91" s="225"/>
      <c r="XT91" s="225"/>
      <c r="XU91" s="225"/>
      <c r="XV91" s="225"/>
      <c r="XW91" s="225"/>
      <c r="XX91" s="225"/>
      <c r="XY91" s="225"/>
      <c r="XZ91" s="225"/>
      <c r="YA91" s="225"/>
      <c r="YB91" s="225"/>
      <c r="YC91" s="225"/>
      <c r="YD91" s="225"/>
      <c r="YE91" s="225"/>
      <c r="YF91" s="225"/>
      <c r="YG91" s="225"/>
      <c r="YH91" s="225"/>
      <c r="YI91" s="225"/>
      <c r="YJ91" s="225"/>
      <c r="YK91" s="225"/>
      <c r="YL91" s="225"/>
      <c r="YM91" s="225"/>
      <c r="YN91" s="225"/>
      <c r="YO91" s="225"/>
      <c r="YP91" s="225"/>
      <c r="YQ91" s="225"/>
      <c r="YR91" s="225"/>
      <c r="YS91" s="225"/>
      <c r="YT91" s="225"/>
      <c r="YU91" s="225"/>
      <c r="YV91" s="225"/>
      <c r="YW91" s="225"/>
      <c r="YX91" s="225"/>
      <c r="YY91" s="225"/>
      <c r="YZ91" s="225"/>
      <c r="ZA91" s="225"/>
      <c r="ZB91" s="225"/>
      <c r="ZC91" s="225"/>
      <c r="ZD91" s="225"/>
      <c r="ZE91" s="225"/>
      <c r="ZF91" s="225"/>
      <c r="ZG91" s="225"/>
      <c r="ZH91" s="225"/>
      <c r="ZI91" s="225"/>
      <c r="ZJ91" s="225"/>
      <c r="ZK91" s="225"/>
      <c r="ZL91" s="225"/>
      <c r="ZM91" s="225"/>
      <c r="ZN91" s="225"/>
      <c r="ZO91" s="225"/>
      <c r="ZP91" s="225"/>
      <c r="ZQ91" s="225"/>
      <c r="ZR91" s="225"/>
      <c r="ZS91" s="225"/>
      <c r="ZT91" s="225"/>
      <c r="ZU91" s="225"/>
      <c r="ZV91" s="225"/>
      <c r="ZW91" s="225"/>
      <c r="ZX91" s="225"/>
      <c r="ZY91" s="225"/>
      <c r="ZZ91" s="225"/>
      <c r="AAA91" s="225"/>
      <c r="AAB91" s="225"/>
      <c r="AAC91" s="225"/>
      <c r="AAD91" s="225"/>
      <c r="AAE91" s="225"/>
      <c r="AAF91" s="225"/>
      <c r="AAG91" s="225"/>
      <c r="AAH91" s="225"/>
      <c r="AAI91" s="225"/>
      <c r="AAJ91" s="225"/>
      <c r="AAK91" s="225"/>
      <c r="AAL91" s="225"/>
      <c r="AAM91" s="225"/>
      <c r="AAN91" s="225"/>
      <c r="AAO91" s="225"/>
      <c r="AAP91" s="225"/>
      <c r="AAQ91" s="225"/>
      <c r="AAR91" s="225"/>
      <c r="AAS91" s="225"/>
      <c r="AAT91" s="225"/>
      <c r="AAU91" s="225"/>
      <c r="AAV91" s="225"/>
      <c r="AAW91" s="225"/>
      <c r="AAX91" s="225"/>
      <c r="AAY91" s="225"/>
      <c r="AAZ91" s="225"/>
      <c r="ABA91" s="225"/>
      <c r="ABB91" s="225"/>
      <c r="ABC91" s="225"/>
      <c r="ABD91" s="225"/>
      <c r="ABE91" s="225"/>
      <c r="ABF91" s="225"/>
      <c r="ABG91" s="225"/>
      <c r="ABH91" s="225"/>
      <c r="ABI91" s="225"/>
      <c r="ABJ91" s="225"/>
      <c r="ABK91" s="225"/>
      <c r="ABL91" s="225"/>
      <c r="ABM91" s="225"/>
      <c r="ABN91" s="225"/>
      <c r="ABO91" s="225"/>
      <c r="ABP91" s="225"/>
      <c r="ABQ91" s="225"/>
      <c r="ABR91" s="225"/>
      <c r="ABS91" s="225"/>
      <c r="ABT91" s="225"/>
      <c r="ABU91" s="225"/>
      <c r="ABV91" s="225"/>
      <c r="ABW91" s="225"/>
      <c r="ABX91" s="225"/>
      <c r="ABY91" s="225"/>
      <c r="ABZ91" s="225"/>
      <c r="ACA91" s="225"/>
      <c r="ACB91" s="225"/>
      <c r="ACC91" s="225"/>
      <c r="ACD91" s="225"/>
      <c r="ACE91" s="225"/>
      <c r="ACF91" s="225"/>
      <c r="ACG91" s="225"/>
      <c r="ACH91" s="225"/>
      <c r="ACI91" s="225"/>
      <c r="ACJ91" s="225"/>
      <c r="ACK91" s="225"/>
      <c r="ACL91" s="225"/>
      <c r="ACM91" s="225"/>
      <c r="ACN91" s="225"/>
      <c r="ACO91" s="225"/>
      <c r="ACP91" s="225"/>
      <c r="ACQ91" s="225"/>
      <c r="ACR91" s="225"/>
    </row>
    <row r="92" spans="1:772" ht="27" customHeight="1" thickBot="1">
      <c r="A92" s="585" t="s">
        <v>422</v>
      </c>
      <c r="B92" s="586"/>
      <c r="C92" s="587"/>
    </row>
    <row r="93" spans="1:772">
      <c r="A93" s="226"/>
      <c r="B93" s="185"/>
      <c r="C93" s="227"/>
    </row>
    <row r="94" spans="1:772">
      <c r="A94" s="226"/>
      <c r="B94" s="185"/>
      <c r="C94" s="227"/>
    </row>
    <row r="95" spans="1:772">
      <c r="A95" s="186"/>
      <c r="B95" s="186"/>
      <c r="O95" s="186"/>
      <c r="P95" s="186"/>
      <c r="Q95" s="186"/>
      <c r="R95" s="186"/>
      <c r="S95" s="186"/>
      <c r="T95" s="186"/>
      <c r="U95" s="186"/>
      <c r="V95" s="186"/>
      <c r="W95" s="186"/>
      <c r="X95" s="186"/>
      <c r="Y95" s="186"/>
      <c r="Z95" s="186"/>
      <c r="AA95" s="186"/>
      <c r="AB95" s="186"/>
      <c r="AC95" s="186"/>
      <c r="AD95" s="186"/>
      <c r="AE95" s="186"/>
      <c r="AF95" s="186"/>
      <c r="AG95" s="186"/>
      <c r="AH95" s="186"/>
      <c r="AI95" s="186"/>
      <c r="AJ95" s="186"/>
      <c r="AK95" s="186"/>
      <c r="AL95" s="186"/>
      <c r="AM95" s="186"/>
      <c r="AN95" s="186"/>
      <c r="AO95" s="186"/>
      <c r="AP95" s="186"/>
      <c r="AQ95" s="186"/>
      <c r="AR95" s="186"/>
      <c r="AS95" s="186"/>
      <c r="AT95" s="186"/>
      <c r="AU95" s="186"/>
      <c r="AV95" s="186"/>
      <c r="AW95" s="186"/>
      <c r="AX95" s="186"/>
      <c r="AY95" s="186"/>
      <c r="AZ95" s="186"/>
      <c r="BA95" s="186"/>
      <c r="BB95" s="186"/>
      <c r="BC95" s="186"/>
      <c r="BD95" s="186"/>
      <c r="BE95" s="186"/>
      <c r="BF95" s="186"/>
      <c r="BG95" s="186"/>
      <c r="BH95" s="186"/>
      <c r="BI95" s="186"/>
      <c r="BJ95" s="186"/>
      <c r="BK95" s="186"/>
      <c r="BL95" s="186"/>
      <c r="BM95" s="186"/>
      <c r="BN95" s="186"/>
      <c r="BO95" s="186"/>
      <c r="BP95" s="186"/>
      <c r="BQ95" s="186"/>
      <c r="BR95" s="186"/>
      <c r="BS95" s="186"/>
      <c r="BT95" s="186"/>
      <c r="BU95" s="186"/>
      <c r="BV95" s="186"/>
      <c r="BW95" s="186"/>
      <c r="BX95" s="186"/>
      <c r="BY95" s="186"/>
      <c r="BZ95" s="186"/>
      <c r="CA95" s="186"/>
      <c r="CB95" s="186"/>
      <c r="CC95" s="186"/>
      <c r="CD95" s="186"/>
      <c r="CE95" s="186"/>
      <c r="CF95" s="186"/>
      <c r="CG95" s="186"/>
      <c r="CH95" s="186"/>
      <c r="CI95" s="186"/>
      <c r="CJ95" s="186"/>
      <c r="CK95" s="186"/>
      <c r="CL95" s="186"/>
      <c r="CM95" s="186"/>
      <c r="CN95" s="186"/>
      <c r="CO95" s="186"/>
      <c r="CP95" s="186"/>
      <c r="CQ95" s="186"/>
      <c r="CR95" s="186"/>
      <c r="CS95" s="186"/>
      <c r="CT95" s="186"/>
      <c r="CU95" s="186"/>
      <c r="CV95" s="186"/>
      <c r="CW95" s="186"/>
      <c r="CX95" s="186"/>
      <c r="CY95" s="186"/>
      <c r="CZ95" s="186"/>
      <c r="DA95" s="186"/>
      <c r="DB95" s="186"/>
      <c r="DC95" s="186"/>
      <c r="DD95" s="186"/>
      <c r="DE95" s="186"/>
      <c r="DF95" s="186"/>
      <c r="DG95" s="186"/>
      <c r="DH95" s="186"/>
      <c r="DI95" s="186"/>
      <c r="DJ95" s="186"/>
      <c r="DK95" s="186"/>
      <c r="DL95" s="186"/>
      <c r="DM95" s="186"/>
      <c r="DN95" s="186"/>
      <c r="DO95" s="186"/>
      <c r="DP95" s="186"/>
      <c r="DQ95" s="186"/>
      <c r="DR95" s="186"/>
      <c r="DS95" s="186"/>
      <c r="DT95" s="186"/>
      <c r="DU95" s="186"/>
      <c r="DV95" s="186"/>
      <c r="DW95" s="186"/>
      <c r="DX95" s="186"/>
      <c r="DY95" s="186"/>
      <c r="DZ95" s="186"/>
      <c r="EA95" s="186"/>
      <c r="EB95" s="186"/>
      <c r="EC95" s="186"/>
      <c r="ED95" s="186"/>
      <c r="EE95" s="186"/>
      <c r="EF95" s="186"/>
      <c r="EG95" s="186"/>
      <c r="EH95" s="186"/>
      <c r="EI95" s="186"/>
      <c r="EJ95" s="186"/>
      <c r="EK95" s="186"/>
      <c r="EL95" s="186"/>
      <c r="EM95" s="186"/>
      <c r="EN95" s="186"/>
      <c r="EO95" s="186"/>
      <c r="EP95" s="186"/>
      <c r="EQ95" s="186"/>
      <c r="ER95" s="186"/>
      <c r="ES95" s="186"/>
      <c r="ET95" s="186"/>
      <c r="EU95" s="186"/>
      <c r="EV95" s="186"/>
      <c r="EW95" s="186"/>
      <c r="EX95" s="186"/>
      <c r="EY95" s="186"/>
      <c r="EZ95" s="186"/>
      <c r="FA95" s="186"/>
      <c r="FB95" s="186"/>
      <c r="FC95" s="186"/>
      <c r="FD95" s="186"/>
      <c r="FE95" s="186"/>
      <c r="FF95" s="186"/>
      <c r="FG95" s="186"/>
      <c r="FH95" s="186"/>
      <c r="FI95" s="186"/>
      <c r="FJ95" s="186"/>
      <c r="FK95" s="186"/>
      <c r="FL95" s="186"/>
      <c r="FM95" s="186"/>
      <c r="FN95" s="186"/>
      <c r="FO95" s="186"/>
      <c r="FP95" s="186"/>
      <c r="FQ95" s="186"/>
      <c r="FR95" s="186"/>
      <c r="FS95" s="186"/>
      <c r="FT95" s="186"/>
      <c r="FU95" s="186"/>
      <c r="FV95" s="186"/>
      <c r="FW95" s="186"/>
      <c r="FX95" s="186"/>
      <c r="FY95" s="186"/>
      <c r="FZ95" s="186"/>
      <c r="GA95" s="186"/>
      <c r="GB95" s="186"/>
      <c r="GC95" s="186"/>
      <c r="GD95" s="186"/>
      <c r="GE95" s="186"/>
      <c r="GF95" s="186"/>
      <c r="GG95" s="186"/>
      <c r="GH95" s="186"/>
      <c r="GI95" s="186"/>
      <c r="GJ95" s="186"/>
      <c r="GK95" s="186"/>
      <c r="GL95" s="186"/>
      <c r="GM95" s="186"/>
      <c r="GN95" s="186"/>
      <c r="GO95" s="186"/>
      <c r="GP95" s="186"/>
      <c r="GQ95" s="186"/>
      <c r="GR95" s="186"/>
      <c r="GS95" s="186"/>
      <c r="GT95" s="186"/>
      <c r="GU95" s="186"/>
      <c r="GV95" s="186"/>
      <c r="GW95" s="186"/>
      <c r="GX95" s="186"/>
      <c r="GY95" s="186"/>
      <c r="GZ95" s="186"/>
      <c r="HA95" s="186"/>
      <c r="HB95" s="186"/>
      <c r="HC95" s="186"/>
      <c r="HD95" s="186"/>
      <c r="HE95" s="186"/>
      <c r="HF95" s="186"/>
      <c r="HG95" s="186"/>
      <c r="HH95" s="186"/>
      <c r="HI95" s="186"/>
      <c r="HJ95" s="186"/>
      <c r="HK95" s="186"/>
      <c r="HL95" s="186"/>
      <c r="HM95" s="186"/>
      <c r="HN95" s="186"/>
      <c r="HO95" s="186"/>
      <c r="HP95" s="186"/>
      <c r="HQ95" s="186"/>
      <c r="HR95" s="186"/>
      <c r="HS95" s="186"/>
      <c r="HT95" s="186"/>
      <c r="HU95" s="186"/>
      <c r="HV95" s="186"/>
      <c r="HW95" s="186"/>
      <c r="HX95" s="186"/>
      <c r="HY95" s="186"/>
      <c r="HZ95" s="186"/>
      <c r="IA95" s="186"/>
      <c r="IB95" s="186"/>
      <c r="IC95" s="186"/>
      <c r="ID95" s="186"/>
      <c r="IE95" s="186"/>
      <c r="IF95" s="186"/>
      <c r="IG95" s="186"/>
      <c r="IH95" s="186"/>
      <c r="II95" s="186"/>
      <c r="IJ95" s="186"/>
      <c r="IK95" s="186"/>
      <c r="IL95" s="186"/>
      <c r="IM95" s="186"/>
      <c r="IN95" s="186"/>
      <c r="IO95" s="186"/>
      <c r="IP95" s="186"/>
      <c r="IQ95" s="186"/>
      <c r="IR95" s="186"/>
      <c r="IS95" s="186"/>
      <c r="IT95" s="186"/>
      <c r="IU95" s="186"/>
      <c r="IV95" s="186"/>
      <c r="IW95" s="186"/>
      <c r="IX95" s="186"/>
      <c r="IY95" s="186"/>
      <c r="IZ95" s="186"/>
      <c r="JA95" s="186"/>
      <c r="JB95" s="186"/>
      <c r="JC95" s="186"/>
      <c r="JD95" s="186"/>
      <c r="JE95" s="186"/>
      <c r="JF95" s="186"/>
      <c r="JG95" s="186"/>
      <c r="JH95" s="186"/>
      <c r="JI95" s="186"/>
      <c r="JJ95" s="186"/>
      <c r="JK95" s="186"/>
      <c r="JL95" s="186"/>
      <c r="JM95" s="186"/>
      <c r="JN95" s="186"/>
      <c r="JO95" s="186"/>
      <c r="JP95" s="186"/>
      <c r="JQ95" s="186"/>
      <c r="JR95" s="186"/>
      <c r="JS95" s="186"/>
      <c r="JT95" s="186"/>
      <c r="JU95" s="186"/>
      <c r="JV95" s="186"/>
      <c r="JW95" s="186"/>
      <c r="JX95" s="186"/>
      <c r="JY95" s="186"/>
      <c r="JZ95" s="186"/>
      <c r="KA95" s="186"/>
      <c r="KB95" s="186"/>
      <c r="KC95" s="186"/>
      <c r="KD95" s="186"/>
      <c r="KE95" s="186"/>
      <c r="KF95" s="186"/>
      <c r="KG95" s="186"/>
      <c r="KH95" s="186"/>
      <c r="KI95" s="186"/>
      <c r="KJ95" s="186"/>
      <c r="KK95" s="186"/>
      <c r="KL95" s="186"/>
      <c r="KM95" s="186"/>
      <c r="KN95" s="186"/>
      <c r="KO95" s="186"/>
      <c r="KP95" s="186"/>
      <c r="KQ95" s="186"/>
      <c r="KR95" s="186"/>
      <c r="KS95" s="186"/>
      <c r="KT95" s="186"/>
      <c r="KU95" s="186"/>
      <c r="KV95" s="186"/>
      <c r="KW95" s="186"/>
      <c r="KX95" s="186"/>
      <c r="KY95" s="186"/>
      <c r="KZ95" s="186"/>
      <c r="LA95" s="186"/>
      <c r="LB95" s="186"/>
      <c r="LC95" s="186"/>
      <c r="LD95" s="186"/>
      <c r="LE95" s="186"/>
      <c r="LF95" s="186"/>
      <c r="LG95" s="186"/>
      <c r="LH95" s="186"/>
      <c r="LI95" s="186"/>
      <c r="LJ95" s="186"/>
      <c r="LK95" s="186"/>
      <c r="LL95" s="186"/>
      <c r="LM95" s="186"/>
      <c r="LN95" s="186"/>
      <c r="LO95" s="186"/>
      <c r="LP95" s="186"/>
      <c r="LQ95" s="186"/>
      <c r="LR95" s="186"/>
      <c r="LS95" s="186"/>
      <c r="LT95" s="186"/>
      <c r="LU95" s="186"/>
      <c r="LV95" s="186"/>
      <c r="LW95" s="186"/>
      <c r="LX95" s="186"/>
      <c r="LY95" s="186"/>
      <c r="LZ95" s="186"/>
      <c r="MA95" s="186"/>
      <c r="MB95" s="186"/>
      <c r="MC95" s="186"/>
      <c r="MD95" s="186"/>
      <c r="ME95" s="186"/>
      <c r="MF95" s="186"/>
      <c r="MG95" s="186"/>
      <c r="MH95" s="186"/>
      <c r="MI95" s="186"/>
      <c r="MJ95" s="186"/>
      <c r="MK95" s="186"/>
      <c r="ML95" s="186"/>
      <c r="MM95" s="186"/>
      <c r="MN95" s="186"/>
      <c r="MO95" s="186"/>
      <c r="MP95" s="186"/>
      <c r="MQ95" s="186"/>
      <c r="MR95" s="186"/>
      <c r="MS95" s="186"/>
      <c r="MT95" s="186"/>
      <c r="MU95" s="186"/>
      <c r="MV95" s="186"/>
      <c r="MW95" s="186"/>
      <c r="MX95" s="186"/>
      <c r="MY95" s="186"/>
      <c r="MZ95" s="186"/>
      <c r="NA95" s="186"/>
      <c r="NB95" s="186"/>
      <c r="NC95" s="186"/>
      <c r="ND95" s="186"/>
      <c r="NE95" s="186"/>
      <c r="NF95" s="186"/>
      <c r="NG95" s="186"/>
      <c r="NH95" s="186"/>
      <c r="NI95" s="186"/>
      <c r="NJ95" s="186"/>
      <c r="NK95" s="186"/>
      <c r="NL95" s="186"/>
      <c r="NM95" s="186"/>
      <c r="NN95" s="186"/>
      <c r="NO95" s="186"/>
      <c r="NP95" s="186"/>
      <c r="NQ95" s="186"/>
      <c r="NR95" s="186"/>
      <c r="NS95" s="186"/>
      <c r="NT95" s="186"/>
      <c r="NU95" s="186"/>
      <c r="NV95" s="186"/>
      <c r="NW95" s="186"/>
      <c r="NX95" s="186"/>
      <c r="NY95" s="186"/>
      <c r="NZ95" s="186"/>
      <c r="OA95" s="186"/>
      <c r="OB95" s="186"/>
      <c r="OC95" s="186"/>
      <c r="OD95" s="186"/>
      <c r="OE95" s="186"/>
      <c r="OF95" s="186"/>
      <c r="OG95" s="186"/>
      <c r="OH95" s="186"/>
      <c r="OI95" s="186"/>
      <c r="OJ95" s="186"/>
      <c r="OK95" s="186"/>
      <c r="OL95" s="186"/>
      <c r="OM95" s="186"/>
      <c r="ON95" s="186"/>
      <c r="OO95" s="186"/>
      <c r="OP95" s="186"/>
      <c r="OQ95" s="186"/>
      <c r="OR95" s="186"/>
      <c r="OS95" s="186"/>
      <c r="OT95" s="186"/>
      <c r="OU95" s="186"/>
      <c r="OV95" s="186"/>
      <c r="OW95" s="186"/>
      <c r="OX95" s="186"/>
      <c r="OY95" s="186"/>
      <c r="OZ95" s="186"/>
      <c r="PA95" s="186"/>
      <c r="PB95" s="186"/>
      <c r="PC95" s="186"/>
      <c r="PD95" s="186"/>
      <c r="PE95" s="186"/>
      <c r="PF95" s="186"/>
      <c r="PG95" s="186"/>
      <c r="PH95" s="186"/>
      <c r="PI95" s="186"/>
      <c r="PJ95" s="186"/>
      <c r="PK95" s="186"/>
      <c r="PL95" s="186"/>
      <c r="PM95" s="186"/>
      <c r="PN95" s="186"/>
      <c r="PO95" s="186"/>
      <c r="PP95" s="186"/>
      <c r="PQ95" s="186"/>
      <c r="PR95" s="186"/>
      <c r="PS95" s="186"/>
      <c r="PT95" s="186"/>
      <c r="PU95" s="186"/>
      <c r="PV95" s="186"/>
      <c r="PW95" s="186"/>
      <c r="PX95" s="186"/>
      <c r="PY95" s="186"/>
      <c r="PZ95" s="186"/>
      <c r="QA95" s="186"/>
      <c r="QB95" s="186"/>
      <c r="QC95" s="186"/>
      <c r="QD95" s="186"/>
      <c r="QE95" s="186"/>
      <c r="QF95" s="186"/>
      <c r="QG95" s="186"/>
      <c r="QH95" s="186"/>
      <c r="QI95" s="186"/>
      <c r="QJ95" s="186"/>
      <c r="QK95" s="186"/>
      <c r="QL95" s="186"/>
      <c r="QM95" s="186"/>
      <c r="QN95" s="186"/>
      <c r="QO95" s="186"/>
      <c r="QP95" s="186"/>
      <c r="QQ95" s="186"/>
      <c r="QR95" s="186"/>
      <c r="QS95" s="186"/>
      <c r="QT95" s="186"/>
      <c r="QU95" s="186"/>
      <c r="QV95" s="186"/>
      <c r="QW95" s="186"/>
      <c r="QX95" s="186"/>
      <c r="QY95" s="186"/>
      <c r="QZ95" s="186"/>
      <c r="RA95" s="186"/>
      <c r="RB95" s="186"/>
      <c r="RC95" s="186"/>
      <c r="RD95" s="186"/>
      <c r="RE95" s="186"/>
      <c r="RF95" s="186"/>
      <c r="RG95" s="186"/>
      <c r="RH95" s="186"/>
      <c r="RI95" s="186"/>
      <c r="RJ95" s="186"/>
      <c r="RK95" s="186"/>
      <c r="RL95" s="186"/>
      <c r="RM95" s="186"/>
      <c r="RN95" s="186"/>
      <c r="RO95" s="186"/>
      <c r="RP95" s="186"/>
      <c r="RQ95" s="186"/>
      <c r="RR95" s="186"/>
      <c r="RS95" s="186"/>
      <c r="RT95" s="186"/>
      <c r="RU95" s="186"/>
      <c r="RV95" s="186"/>
      <c r="RW95" s="186"/>
      <c r="RX95" s="186"/>
      <c r="RY95" s="186"/>
      <c r="RZ95" s="186"/>
      <c r="SA95" s="186"/>
      <c r="SB95" s="186"/>
      <c r="SC95" s="186"/>
      <c r="SD95" s="186"/>
      <c r="SE95" s="186"/>
      <c r="SF95" s="186"/>
      <c r="SG95" s="186"/>
      <c r="SH95" s="186"/>
      <c r="SI95" s="186"/>
      <c r="SJ95" s="186"/>
      <c r="SK95" s="186"/>
      <c r="SL95" s="186"/>
      <c r="SM95" s="186"/>
      <c r="SN95" s="186"/>
      <c r="SO95" s="186"/>
      <c r="SP95" s="186"/>
      <c r="SQ95" s="186"/>
      <c r="SR95" s="186"/>
      <c r="SS95" s="186"/>
      <c r="ST95" s="186"/>
      <c r="SU95" s="186"/>
      <c r="SV95" s="186"/>
      <c r="SW95" s="186"/>
      <c r="SX95" s="186"/>
      <c r="SY95" s="186"/>
      <c r="SZ95" s="186"/>
      <c r="TA95" s="186"/>
      <c r="TB95" s="186"/>
      <c r="TC95" s="186"/>
      <c r="TD95" s="186"/>
      <c r="TE95" s="186"/>
      <c r="TF95" s="186"/>
      <c r="TG95" s="186"/>
      <c r="TH95" s="186"/>
      <c r="TI95" s="186"/>
      <c r="TJ95" s="186"/>
      <c r="TK95" s="186"/>
      <c r="TL95" s="186"/>
      <c r="TM95" s="186"/>
      <c r="TN95" s="186"/>
      <c r="TO95" s="186"/>
      <c r="TP95" s="186"/>
      <c r="TQ95" s="186"/>
      <c r="TR95" s="186"/>
      <c r="TS95" s="186"/>
      <c r="TT95" s="186"/>
      <c r="TU95" s="186"/>
      <c r="TV95" s="186"/>
      <c r="TW95" s="186"/>
      <c r="TX95" s="186"/>
      <c r="TY95" s="186"/>
      <c r="TZ95" s="186"/>
      <c r="UA95" s="186"/>
      <c r="UB95" s="186"/>
      <c r="UC95" s="186"/>
      <c r="UD95" s="186"/>
      <c r="UE95" s="186"/>
      <c r="UF95" s="186"/>
      <c r="UG95" s="186"/>
      <c r="UH95" s="186"/>
      <c r="UI95" s="186"/>
      <c r="UJ95" s="186"/>
      <c r="UK95" s="186"/>
      <c r="UL95" s="186"/>
      <c r="UM95" s="186"/>
      <c r="UN95" s="186"/>
      <c r="UO95" s="186"/>
      <c r="UP95" s="186"/>
      <c r="UQ95" s="186"/>
      <c r="UR95" s="186"/>
      <c r="US95" s="186"/>
      <c r="UT95" s="186"/>
      <c r="UU95" s="186"/>
      <c r="UV95" s="186"/>
      <c r="UW95" s="186"/>
      <c r="UX95" s="186"/>
      <c r="UY95" s="186"/>
      <c r="UZ95" s="186"/>
      <c r="VA95" s="186"/>
      <c r="VB95" s="186"/>
      <c r="VC95" s="186"/>
      <c r="VD95" s="186"/>
      <c r="VE95" s="186"/>
      <c r="VF95" s="186"/>
      <c r="VG95" s="186"/>
      <c r="VH95" s="186"/>
      <c r="VI95" s="186"/>
      <c r="VJ95" s="186"/>
      <c r="VK95" s="186"/>
      <c r="VL95" s="186"/>
      <c r="VM95" s="186"/>
      <c r="VN95" s="186"/>
      <c r="VO95" s="186"/>
      <c r="VP95" s="186"/>
      <c r="VQ95" s="186"/>
      <c r="VR95" s="186"/>
      <c r="VS95" s="186"/>
      <c r="VT95" s="186"/>
      <c r="VU95" s="186"/>
      <c r="VV95" s="186"/>
      <c r="VW95" s="186"/>
      <c r="VX95" s="186"/>
      <c r="VY95" s="186"/>
      <c r="VZ95" s="186"/>
      <c r="WA95" s="186"/>
      <c r="WB95" s="186"/>
      <c r="WC95" s="186"/>
      <c r="WD95" s="186"/>
      <c r="WE95" s="186"/>
      <c r="WF95" s="186"/>
      <c r="WG95" s="186"/>
      <c r="WH95" s="186"/>
      <c r="WI95" s="186"/>
      <c r="WJ95" s="186"/>
      <c r="WK95" s="186"/>
      <c r="WL95" s="186"/>
      <c r="WM95" s="186"/>
      <c r="WN95" s="186"/>
      <c r="WO95" s="186"/>
      <c r="WP95" s="186"/>
      <c r="WQ95" s="186"/>
      <c r="WR95" s="186"/>
      <c r="WS95" s="186"/>
      <c r="WT95" s="186"/>
      <c r="WU95" s="186"/>
      <c r="WV95" s="186"/>
      <c r="WW95" s="186"/>
      <c r="WX95" s="186"/>
      <c r="WY95" s="186"/>
      <c r="WZ95" s="186"/>
      <c r="XA95" s="186"/>
      <c r="XB95" s="186"/>
      <c r="XC95" s="186"/>
      <c r="XD95" s="186"/>
      <c r="XE95" s="186"/>
      <c r="XF95" s="186"/>
      <c r="XG95" s="186"/>
      <c r="XH95" s="186"/>
      <c r="XI95" s="186"/>
      <c r="XJ95" s="186"/>
      <c r="XK95" s="186"/>
      <c r="XL95" s="186"/>
      <c r="XM95" s="186"/>
      <c r="XN95" s="186"/>
      <c r="XO95" s="186"/>
      <c r="XP95" s="186"/>
      <c r="XQ95" s="186"/>
      <c r="XR95" s="186"/>
      <c r="XS95" s="186"/>
      <c r="XT95" s="186"/>
      <c r="XU95" s="186"/>
      <c r="XV95" s="186"/>
      <c r="XW95" s="186"/>
      <c r="XX95" s="186"/>
      <c r="XY95" s="186"/>
      <c r="XZ95" s="186"/>
      <c r="YA95" s="186"/>
      <c r="YB95" s="186"/>
      <c r="YC95" s="186"/>
      <c r="YD95" s="186"/>
      <c r="YE95" s="186"/>
      <c r="YF95" s="186"/>
      <c r="YG95" s="186"/>
      <c r="YH95" s="186"/>
      <c r="YI95" s="186"/>
      <c r="YJ95" s="186"/>
      <c r="YK95" s="186"/>
      <c r="YL95" s="186"/>
      <c r="YM95" s="186"/>
      <c r="YN95" s="186"/>
      <c r="YO95" s="186"/>
      <c r="YP95" s="186"/>
      <c r="YQ95" s="186"/>
      <c r="YR95" s="186"/>
      <c r="YS95" s="186"/>
      <c r="YT95" s="186"/>
      <c r="YU95" s="186"/>
      <c r="YV95" s="186"/>
      <c r="YW95" s="186"/>
      <c r="YX95" s="186"/>
      <c r="YY95" s="186"/>
      <c r="YZ95" s="186"/>
      <c r="ZA95" s="186"/>
      <c r="ZB95" s="186"/>
      <c r="ZC95" s="186"/>
      <c r="ZD95" s="186"/>
      <c r="ZE95" s="186"/>
      <c r="ZF95" s="186"/>
      <c r="ZG95" s="186"/>
      <c r="ZH95" s="186"/>
      <c r="ZI95" s="186"/>
      <c r="ZJ95" s="186"/>
      <c r="ZK95" s="186"/>
      <c r="ZL95" s="186"/>
      <c r="ZM95" s="186"/>
      <c r="ZN95" s="186"/>
      <c r="ZO95" s="186"/>
      <c r="ZP95" s="186"/>
      <c r="ZQ95" s="186"/>
      <c r="ZR95" s="186"/>
      <c r="ZS95" s="186"/>
      <c r="ZT95" s="186"/>
      <c r="ZU95" s="186"/>
      <c r="ZV95" s="186"/>
      <c r="ZW95" s="186"/>
      <c r="ZX95" s="186"/>
      <c r="ZY95" s="186"/>
      <c r="ZZ95" s="186"/>
      <c r="AAA95" s="186"/>
      <c r="AAB95" s="186"/>
      <c r="AAC95" s="186"/>
      <c r="AAD95" s="186"/>
      <c r="AAE95" s="186"/>
      <c r="AAF95" s="186"/>
      <c r="AAG95" s="186"/>
      <c r="AAH95" s="186"/>
      <c r="AAI95" s="186"/>
      <c r="AAJ95" s="186"/>
      <c r="AAK95" s="186"/>
      <c r="AAL95" s="186"/>
      <c r="AAM95" s="186"/>
      <c r="AAN95" s="186"/>
      <c r="AAO95" s="186"/>
      <c r="AAP95" s="186"/>
      <c r="AAQ95" s="186"/>
      <c r="AAR95" s="186"/>
      <c r="AAS95" s="186"/>
      <c r="AAT95" s="186"/>
      <c r="AAU95" s="186"/>
      <c r="AAV95" s="186"/>
      <c r="AAW95" s="186"/>
      <c r="AAX95" s="186"/>
      <c r="AAY95" s="186"/>
      <c r="AAZ95" s="186"/>
      <c r="ABA95" s="186"/>
      <c r="ABB95" s="186"/>
      <c r="ABC95" s="186"/>
      <c r="ABD95" s="186"/>
      <c r="ABE95" s="186"/>
      <c r="ABF95" s="186"/>
      <c r="ABG95" s="186"/>
      <c r="ABH95" s="186"/>
      <c r="ABI95" s="186"/>
      <c r="ABJ95" s="186"/>
      <c r="ABK95" s="186"/>
      <c r="ABL95" s="186"/>
      <c r="ABM95" s="186"/>
      <c r="ABN95" s="186"/>
      <c r="ABO95" s="186"/>
      <c r="ABP95" s="186"/>
      <c r="ABQ95" s="186"/>
      <c r="ABR95" s="186"/>
      <c r="ABS95" s="186"/>
      <c r="ABT95" s="186"/>
      <c r="ABU95" s="186"/>
      <c r="ABV95" s="186"/>
      <c r="ABW95" s="186"/>
      <c r="ABX95" s="186"/>
      <c r="ABY95" s="186"/>
      <c r="ABZ95" s="186"/>
      <c r="ACA95" s="186"/>
      <c r="ACB95" s="186"/>
      <c r="ACC95" s="186"/>
      <c r="ACD95" s="186"/>
      <c r="ACE95" s="186"/>
      <c r="ACF95" s="186"/>
      <c r="ACG95" s="186"/>
      <c r="ACH95" s="186"/>
      <c r="ACI95" s="186"/>
      <c r="ACJ95" s="186"/>
      <c r="ACK95" s="186"/>
      <c r="ACL95" s="186"/>
      <c r="ACM95" s="186"/>
      <c r="ACN95" s="186"/>
      <c r="ACO95" s="186"/>
      <c r="ACP95" s="186"/>
      <c r="ACQ95" s="186"/>
      <c r="ACR95" s="186"/>
    </row>
    <row r="96" spans="1:772" s="186" customFormat="1">
      <c r="C96" s="228"/>
      <c r="D96" s="185"/>
      <c r="E96" s="185"/>
      <c r="F96" s="185"/>
      <c r="G96" s="185"/>
      <c r="H96" s="185"/>
      <c r="I96" s="185"/>
      <c r="J96" s="185"/>
      <c r="K96" s="185"/>
      <c r="L96" s="185"/>
    </row>
    <row r="97" spans="3:12" s="186" customFormat="1">
      <c r="C97" s="228"/>
      <c r="D97" s="185"/>
      <c r="E97" s="185"/>
      <c r="F97" s="185"/>
      <c r="G97" s="185"/>
      <c r="H97" s="185"/>
      <c r="I97" s="185"/>
      <c r="J97" s="185"/>
      <c r="K97" s="185"/>
      <c r="L97" s="185"/>
    </row>
    <row r="98" spans="3:12" s="186" customFormat="1">
      <c r="C98" s="228"/>
      <c r="D98" s="185"/>
      <c r="E98" s="185"/>
      <c r="F98" s="185"/>
      <c r="G98" s="185"/>
      <c r="H98" s="185"/>
      <c r="I98" s="185"/>
      <c r="J98" s="185"/>
      <c r="K98" s="185"/>
      <c r="L98" s="185"/>
    </row>
    <row r="99" spans="3:12" s="186" customFormat="1">
      <c r="C99" s="228"/>
      <c r="D99" s="185"/>
      <c r="E99" s="185"/>
      <c r="F99" s="185"/>
      <c r="G99" s="185"/>
      <c r="H99" s="185"/>
      <c r="I99" s="185"/>
      <c r="J99" s="185"/>
      <c r="K99" s="185"/>
      <c r="L99" s="185"/>
    </row>
    <row r="100" spans="3:12" s="186" customFormat="1">
      <c r="C100" s="228"/>
      <c r="D100" s="185"/>
      <c r="E100" s="185"/>
      <c r="F100" s="185"/>
      <c r="G100" s="185"/>
      <c r="H100" s="185"/>
      <c r="I100" s="185"/>
      <c r="J100" s="185"/>
      <c r="K100" s="185"/>
      <c r="L100" s="185"/>
    </row>
    <row r="101" spans="3:12" s="186" customFormat="1">
      <c r="C101" s="228"/>
      <c r="D101" s="185"/>
      <c r="E101" s="185"/>
      <c r="F101" s="185"/>
      <c r="G101" s="185"/>
      <c r="H101" s="185"/>
      <c r="I101" s="185"/>
      <c r="J101" s="185"/>
      <c r="K101" s="185"/>
      <c r="L101" s="185"/>
    </row>
    <row r="102" spans="3:12" s="186" customFormat="1">
      <c r="C102" s="228"/>
      <c r="D102" s="185"/>
      <c r="E102" s="185"/>
      <c r="F102" s="185"/>
      <c r="G102" s="185"/>
      <c r="H102" s="185"/>
      <c r="I102" s="185"/>
      <c r="J102" s="185"/>
      <c r="K102" s="185"/>
      <c r="L102" s="185"/>
    </row>
    <row r="103" spans="3:12" s="186" customFormat="1">
      <c r="C103" s="228"/>
      <c r="D103" s="185"/>
      <c r="E103" s="185"/>
      <c r="F103" s="185"/>
      <c r="G103" s="185"/>
      <c r="H103" s="185"/>
      <c r="I103" s="185"/>
      <c r="J103" s="185"/>
      <c r="K103" s="185"/>
      <c r="L103" s="185"/>
    </row>
    <row r="104" spans="3:12" s="186" customFormat="1">
      <c r="C104" s="228"/>
      <c r="D104" s="185"/>
      <c r="E104" s="185"/>
      <c r="F104" s="185"/>
      <c r="G104" s="185"/>
      <c r="H104" s="185"/>
      <c r="I104" s="185"/>
      <c r="J104" s="185"/>
      <c r="K104" s="185"/>
      <c r="L104" s="185"/>
    </row>
    <row r="105" spans="3:12" s="186" customFormat="1">
      <c r="C105" s="228"/>
      <c r="D105" s="185"/>
      <c r="E105" s="185"/>
      <c r="F105" s="185"/>
      <c r="G105" s="185"/>
      <c r="H105" s="185"/>
      <c r="I105" s="185"/>
      <c r="J105" s="185"/>
      <c r="K105" s="185"/>
      <c r="L105" s="185"/>
    </row>
    <row r="106" spans="3:12" s="186" customFormat="1">
      <c r="C106" s="228"/>
      <c r="D106" s="185"/>
      <c r="E106" s="185"/>
      <c r="F106" s="185"/>
      <c r="G106" s="185"/>
      <c r="H106" s="185"/>
      <c r="I106" s="185"/>
      <c r="J106" s="185"/>
      <c r="K106" s="185"/>
      <c r="L106" s="185"/>
    </row>
    <row r="107" spans="3:12" s="186" customFormat="1">
      <c r="C107" s="228"/>
      <c r="D107" s="185"/>
      <c r="E107" s="185"/>
      <c r="F107" s="185"/>
      <c r="G107" s="185"/>
      <c r="H107" s="185"/>
      <c r="I107" s="185"/>
      <c r="J107" s="185"/>
      <c r="K107" s="185"/>
      <c r="L107" s="185"/>
    </row>
    <row r="108" spans="3:12" s="186" customFormat="1">
      <c r="C108" s="228"/>
      <c r="D108" s="185"/>
      <c r="E108" s="185"/>
      <c r="F108" s="185"/>
      <c r="G108" s="185"/>
      <c r="H108" s="185"/>
      <c r="I108" s="185"/>
      <c r="J108" s="185"/>
      <c r="K108" s="185"/>
      <c r="L108" s="185"/>
    </row>
    <row r="109" spans="3:12" s="186" customFormat="1">
      <c r="C109" s="228"/>
      <c r="D109" s="185"/>
      <c r="E109" s="185"/>
      <c r="F109" s="185"/>
      <c r="G109" s="185"/>
      <c r="H109" s="185"/>
      <c r="I109" s="185"/>
      <c r="J109" s="185"/>
      <c r="K109" s="185"/>
      <c r="L109" s="185"/>
    </row>
    <row r="110" spans="3:12" s="186" customFormat="1">
      <c r="C110" s="228"/>
      <c r="D110" s="185"/>
      <c r="E110" s="185"/>
      <c r="F110" s="185"/>
      <c r="G110" s="185"/>
      <c r="H110" s="185"/>
      <c r="I110" s="185"/>
      <c r="J110" s="185"/>
      <c r="K110" s="185"/>
      <c r="L110" s="185"/>
    </row>
    <row r="111" spans="3:12" s="186" customFormat="1">
      <c r="C111" s="228"/>
      <c r="D111" s="185"/>
      <c r="E111" s="185"/>
      <c r="F111" s="185"/>
      <c r="G111" s="185"/>
      <c r="H111" s="185"/>
      <c r="I111" s="185"/>
      <c r="J111" s="185"/>
      <c r="K111" s="185"/>
      <c r="L111" s="185"/>
    </row>
    <row r="112" spans="3:12" s="186" customFormat="1">
      <c r="C112" s="228"/>
      <c r="D112" s="185"/>
      <c r="E112" s="185"/>
      <c r="F112" s="185"/>
      <c r="G112" s="185"/>
      <c r="H112" s="185"/>
      <c r="I112" s="185"/>
      <c r="J112" s="185"/>
      <c r="K112" s="185"/>
      <c r="L112" s="185"/>
    </row>
    <row r="113" spans="3:12" s="186" customFormat="1">
      <c r="C113" s="228"/>
      <c r="D113" s="185"/>
      <c r="E113" s="185"/>
      <c r="F113" s="185"/>
      <c r="G113" s="185"/>
      <c r="H113" s="185"/>
      <c r="I113" s="185"/>
      <c r="J113" s="185"/>
      <c r="K113" s="185"/>
      <c r="L113" s="185"/>
    </row>
    <row r="114" spans="3:12" s="186" customFormat="1">
      <c r="C114" s="228"/>
      <c r="D114" s="185"/>
      <c r="E114" s="185"/>
      <c r="F114" s="185"/>
      <c r="G114" s="185"/>
      <c r="H114" s="185"/>
      <c r="I114" s="185"/>
      <c r="J114" s="185"/>
      <c r="K114" s="185"/>
      <c r="L114" s="185"/>
    </row>
    <row r="115" spans="3:12" s="186" customFormat="1">
      <c r="C115" s="228"/>
      <c r="D115" s="185"/>
      <c r="E115" s="185"/>
      <c r="F115" s="185"/>
      <c r="G115" s="185"/>
      <c r="H115" s="185"/>
      <c r="I115" s="185"/>
      <c r="J115" s="185"/>
      <c r="K115" s="185"/>
      <c r="L115" s="185"/>
    </row>
    <row r="116" spans="3:12" s="186" customFormat="1">
      <c r="C116" s="228"/>
      <c r="D116" s="185"/>
      <c r="E116" s="185"/>
      <c r="F116" s="185"/>
      <c r="G116" s="185"/>
      <c r="H116" s="185"/>
      <c r="I116" s="185"/>
      <c r="J116" s="185"/>
      <c r="K116" s="185"/>
      <c r="L116" s="185"/>
    </row>
    <row r="117" spans="3:12" s="186" customFormat="1">
      <c r="C117" s="228"/>
      <c r="D117" s="185"/>
      <c r="E117" s="185"/>
      <c r="F117" s="185"/>
      <c r="G117" s="185"/>
      <c r="H117" s="185"/>
      <c r="I117" s="185"/>
      <c r="J117" s="185"/>
      <c r="K117" s="185"/>
      <c r="L117" s="185"/>
    </row>
    <row r="118" spans="3:12" s="186" customFormat="1">
      <c r="C118" s="228"/>
      <c r="D118" s="185"/>
      <c r="E118" s="185"/>
      <c r="F118" s="185"/>
      <c r="G118" s="185"/>
      <c r="H118" s="185"/>
      <c r="I118" s="185"/>
      <c r="J118" s="185"/>
      <c r="K118" s="185"/>
      <c r="L118" s="185"/>
    </row>
    <row r="119" spans="3:12" s="186" customFormat="1">
      <c r="C119" s="228"/>
      <c r="D119" s="185"/>
      <c r="E119" s="185"/>
      <c r="F119" s="185"/>
      <c r="G119" s="185"/>
      <c r="H119" s="185"/>
      <c r="I119" s="185"/>
      <c r="J119" s="185"/>
      <c r="K119" s="185"/>
      <c r="L119" s="185"/>
    </row>
    <row r="120" spans="3:12" s="186" customFormat="1">
      <c r="C120" s="228"/>
      <c r="D120" s="185"/>
      <c r="E120" s="185"/>
      <c r="F120" s="185"/>
      <c r="G120" s="185"/>
      <c r="H120" s="185"/>
      <c r="I120" s="185"/>
      <c r="J120" s="185"/>
      <c r="K120" s="185"/>
      <c r="L120" s="185"/>
    </row>
    <row r="121" spans="3:12" s="186" customFormat="1">
      <c r="C121" s="228"/>
      <c r="D121" s="185"/>
      <c r="E121" s="185"/>
      <c r="F121" s="185"/>
      <c r="G121" s="185"/>
      <c r="H121" s="185"/>
      <c r="I121" s="185"/>
      <c r="J121" s="185"/>
      <c r="K121" s="185"/>
      <c r="L121" s="185"/>
    </row>
    <row r="122" spans="3:12" s="186" customFormat="1">
      <c r="C122" s="228"/>
      <c r="D122" s="185"/>
      <c r="E122" s="185"/>
      <c r="F122" s="185"/>
      <c r="G122" s="185"/>
      <c r="H122" s="185"/>
      <c r="I122" s="185"/>
      <c r="J122" s="185"/>
      <c r="K122" s="185"/>
      <c r="L122" s="185"/>
    </row>
    <row r="123" spans="3:12" s="186" customFormat="1">
      <c r="C123" s="228"/>
      <c r="D123" s="185"/>
      <c r="E123" s="185"/>
      <c r="F123" s="185"/>
      <c r="G123" s="185"/>
      <c r="H123" s="185"/>
      <c r="I123" s="185"/>
      <c r="J123" s="185"/>
      <c r="K123" s="185"/>
      <c r="L123" s="185"/>
    </row>
    <row r="124" spans="3:12" s="186" customFormat="1">
      <c r="C124" s="228"/>
      <c r="D124" s="185"/>
      <c r="E124" s="185"/>
      <c r="F124" s="185"/>
      <c r="G124" s="185"/>
      <c r="H124" s="185"/>
      <c r="I124" s="185"/>
      <c r="J124" s="185"/>
      <c r="K124" s="185"/>
      <c r="L124" s="185"/>
    </row>
    <row r="125" spans="3:12" s="186" customFormat="1">
      <c r="C125" s="228"/>
      <c r="D125" s="185"/>
      <c r="E125" s="185"/>
      <c r="F125" s="185"/>
      <c r="G125" s="185"/>
      <c r="H125" s="185"/>
      <c r="I125" s="185"/>
      <c r="J125" s="185"/>
      <c r="K125" s="185"/>
      <c r="L125" s="185"/>
    </row>
    <row r="126" spans="3:12" s="186" customFormat="1">
      <c r="C126" s="228"/>
      <c r="D126" s="185"/>
      <c r="E126" s="185"/>
      <c r="F126" s="185"/>
      <c r="G126" s="185"/>
      <c r="H126" s="185"/>
      <c r="I126" s="185"/>
      <c r="J126" s="185"/>
      <c r="K126" s="185"/>
      <c r="L126" s="185"/>
    </row>
    <row r="127" spans="3:12" s="186" customFormat="1">
      <c r="C127" s="228"/>
      <c r="D127" s="185"/>
      <c r="E127" s="185"/>
      <c r="F127" s="185"/>
      <c r="G127" s="185"/>
      <c r="H127" s="185"/>
      <c r="I127" s="185"/>
      <c r="J127" s="185"/>
      <c r="K127" s="185"/>
      <c r="L127" s="185"/>
    </row>
    <row r="128" spans="3:12" s="186" customFormat="1">
      <c r="C128" s="228"/>
      <c r="D128" s="185"/>
      <c r="E128" s="185"/>
      <c r="F128" s="185"/>
      <c r="G128" s="185"/>
      <c r="H128" s="185"/>
      <c r="I128" s="185"/>
      <c r="J128" s="185"/>
      <c r="K128" s="185"/>
      <c r="L128" s="185"/>
    </row>
    <row r="129" spans="1:772" s="186" customFormat="1">
      <c r="C129" s="228"/>
      <c r="D129" s="185"/>
      <c r="E129" s="185"/>
      <c r="F129" s="185"/>
      <c r="G129" s="185"/>
      <c r="H129" s="185"/>
      <c r="I129" s="185"/>
      <c r="J129" s="185"/>
      <c r="K129" s="185"/>
      <c r="L129" s="185"/>
    </row>
    <row r="130" spans="1:772" s="186" customFormat="1">
      <c r="C130" s="228"/>
      <c r="D130" s="185"/>
      <c r="E130" s="185"/>
      <c r="F130" s="185"/>
      <c r="G130" s="185"/>
      <c r="H130" s="185"/>
      <c r="I130" s="185"/>
      <c r="J130" s="185"/>
      <c r="K130" s="185"/>
      <c r="L130" s="185"/>
    </row>
    <row r="131" spans="1:772" s="186" customFormat="1">
      <c r="C131" s="228"/>
      <c r="D131" s="185"/>
      <c r="E131" s="185"/>
      <c r="F131" s="185"/>
      <c r="G131" s="185"/>
      <c r="H131" s="185"/>
      <c r="I131" s="185"/>
      <c r="J131" s="185"/>
      <c r="K131" s="185"/>
      <c r="L131" s="185"/>
    </row>
    <row r="132" spans="1:772" s="186" customFormat="1">
      <c r="C132" s="228"/>
      <c r="D132" s="185"/>
      <c r="E132" s="185"/>
      <c r="F132" s="185"/>
      <c r="G132" s="185"/>
      <c r="H132" s="185"/>
      <c r="I132" s="185"/>
      <c r="J132" s="185"/>
      <c r="K132" s="185"/>
      <c r="L132" s="185"/>
    </row>
    <row r="133" spans="1:772" s="186" customFormat="1">
      <c r="C133" s="228"/>
      <c r="D133" s="185"/>
      <c r="E133" s="185"/>
      <c r="F133" s="185"/>
      <c r="G133" s="185"/>
      <c r="H133" s="185"/>
      <c r="I133" s="185"/>
      <c r="J133" s="185"/>
      <c r="K133" s="185"/>
      <c r="L133" s="185"/>
    </row>
    <row r="134" spans="1:772" s="186" customFormat="1">
      <c r="C134" s="228"/>
      <c r="D134" s="185"/>
      <c r="E134" s="185"/>
      <c r="F134" s="185"/>
      <c r="G134" s="185"/>
      <c r="H134" s="185"/>
      <c r="I134" s="185"/>
      <c r="J134" s="185"/>
      <c r="K134" s="185"/>
      <c r="L134" s="185"/>
    </row>
    <row r="135" spans="1:772" s="186" customFormat="1">
      <c r="C135" s="228"/>
      <c r="D135" s="185"/>
      <c r="E135" s="185"/>
      <c r="F135" s="185"/>
      <c r="G135" s="185"/>
      <c r="H135" s="185"/>
      <c r="I135" s="185"/>
      <c r="J135" s="185"/>
      <c r="K135" s="185"/>
      <c r="L135" s="185"/>
      <c r="O135" s="187"/>
      <c r="P135" s="187"/>
      <c r="Q135" s="187"/>
      <c r="R135" s="187"/>
      <c r="S135" s="187"/>
      <c r="T135" s="187"/>
      <c r="U135" s="187"/>
      <c r="V135" s="187"/>
      <c r="W135" s="187"/>
      <c r="X135" s="187"/>
      <c r="Y135" s="187"/>
      <c r="Z135" s="187"/>
      <c r="AA135" s="187"/>
      <c r="AB135" s="187"/>
      <c r="AC135" s="187"/>
      <c r="AD135" s="187"/>
      <c r="AE135" s="187"/>
      <c r="AF135" s="187"/>
      <c r="AG135" s="187"/>
      <c r="AH135" s="187"/>
      <c r="AI135" s="187"/>
      <c r="AJ135" s="187"/>
      <c r="AK135" s="187"/>
      <c r="AL135" s="187"/>
      <c r="AM135" s="187"/>
      <c r="AN135" s="187"/>
      <c r="AO135" s="187"/>
      <c r="AP135" s="187"/>
      <c r="AQ135" s="187"/>
      <c r="AR135" s="187"/>
      <c r="AS135" s="187"/>
      <c r="AT135" s="187"/>
      <c r="AU135" s="187"/>
      <c r="AV135" s="187"/>
      <c r="AW135" s="187"/>
      <c r="AX135" s="187"/>
      <c r="AY135" s="187"/>
      <c r="AZ135" s="187"/>
      <c r="BA135" s="187"/>
      <c r="BB135" s="187"/>
      <c r="BC135" s="187"/>
      <c r="BD135" s="187"/>
      <c r="BE135" s="187"/>
      <c r="BF135" s="187"/>
      <c r="BG135" s="187"/>
      <c r="BH135" s="187"/>
      <c r="BI135" s="187"/>
      <c r="BJ135" s="187"/>
      <c r="BK135" s="187"/>
      <c r="BL135" s="187"/>
      <c r="BM135" s="187"/>
      <c r="BN135" s="187"/>
      <c r="BO135" s="187"/>
      <c r="BP135" s="187"/>
      <c r="BQ135" s="187"/>
      <c r="BR135" s="187"/>
      <c r="BS135" s="187"/>
      <c r="BT135" s="187"/>
      <c r="BU135" s="187"/>
      <c r="BV135" s="187"/>
      <c r="BW135" s="187"/>
      <c r="BX135" s="187"/>
      <c r="BY135" s="187"/>
      <c r="BZ135" s="187"/>
      <c r="CA135" s="187"/>
      <c r="CB135" s="187"/>
      <c r="CC135" s="187"/>
      <c r="CD135" s="187"/>
      <c r="CE135" s="187"/>
      <c r="CF135" s="187"/>
      <c r="CG135" s="187"/>
      <c r="CH135" s="187"/>
      <c r="CI135" s="187"/>
      <c r="CJ135" s="187"/>
      <c r="CK135" s="187"/>
      <c r="CL135" s="187"/>
      <c r="CM135" s="187"/>
      <c r="CN135" s="187"/>
      <c r="CO135" s="187"/>
      <c r="CP135" s="187"/>
      <c r="CQ135" s="187"/>
      <c r="CR135" s="187"/>
      <c r="CS135" s="187"/>
      <c r="CT135" s="187"/>
      <c r="CU135" s="187"/>
      <c r="CV135" s="187"/>
      <c r="CW135" s="187"/>
      <c r="CX135" s="187"/>
      <c r="CY135" s="187"/>
      <c r="CZ135" s="187"/>
      <c r="DA135" s="187"/>
      <c r="DB135" s="187"/>
      <c r="DC135" s="187"/>
      <c r="DD135" s="187"/>
      <c r="DE135" s="187"/>
      <c r="DF135" s="187"/>
      <c r="DG135" s="187"/>
      <c r="DH135" s="187"/>
      <c r="DI135" s="187"/>
      <c r="DJ135" s="187"/>
      <c r="DK135" s="187"/>
      <c r="DL135" s="187"/>
      <c r="DM135" s="187"/>
      <c r="DN135" s="187"/>
      <c r="DO135" s="187"/>
      <c r="DP135" s="187"/>
      <c r="DQ135" s="187"/>
      <c r="DR135" s="187"/>
      <c r="DS135" s="187"/>
      <c r="DT135" s="187"/>
      <c r="DU135" s="187"/>
      <c r="DV135" s="187"/>
      <c r="DW135" s="187"/>
      <c r="DX135" s="187"/>
      <c r="DY135" s="187"/>
      <c r="DZ135" s="187"/>
      <c r="EA135" s="187"/>
      <c r="EB135" s="187"/>
      <c r="EC135" s="187"/>
      <c r="ED135" s="187"/>
      <c r="EE135" s="187"/>
      <c r="EF135" s="187"/>
      <c r="EG135" s="187"/>
      <c r="EH135" s="187"/>
      <c r="EI135" s="187"/>
      <c r="EJ135" s="187"/>
      <c r="EK135" s="187"/>
      <c r="EL135" s="187"/>
      <c r="EM135" s="187"/>
      <c r="EN135" s="187"/>
      <c r="EO135" s="187"/>
      <c r="EP135" s="187"/>
      <c r="EQ135" s="187"/>
      <c r="ER135" s="187"/>
      <c r="ES135" s="187"/>
      <c r="ET135" s="187"/>
      <c r="EU135" s="187"/>
      <c r="EV135" s="187"/>
      <c r="EW135" s="187"/>
      <c r="EX135" s="187"/>
      <c r="EY135" s="187"/>
      <c r="EZ135" s="187"/>
      <c r="FA135" s="187"/>
      <c r="FB135" s="187"/>
      <c r="FC135" s="187"/>
      <c r="FD135" s="187"/>
      <c r="FE135" s="187"/>
      <c r="FF135" s="187"/>
      <c r="FG135" s="187"/>
      <c r="FH135" s="187"/>
      <c r="FI135" s="187"/>
      <c r="FJ135" s="187"/>
      <c r="FK135" s="187"/>
      <c r="FL135" s="187"/>
      <c r="FM135" s="187"/>
      <c r="FN135" s="187"/>
      <c r="FO135" s="187"/>
      <c r="FP135" s="187"/>
      <c r="FQ135" s="187"/>
      <c r="FR135" s="187"/>
      <c r="FS135" s="187"/>
      <c r="FT135" s="187"/>
      <c r="FU135" s="187"/>
      <c r="FV135" s="187"/>
      <c r="FW135" s="187"/>
      <c r="FX135" s="187"/>
      <c r="FY135" s="187"/>
      <c r="FZ135" s="187"/>
      <c r="GA135" s="187"/>
      <c r="GB135" s="187"/>
      <c r="GC135" s="187"/>
      <c r="GD135" s="187"/>
      <c r="GE135" s="187"/>
      <c r="GF135" s="187"/>
      <c r="GG135" s="187"/>
      <c r="GH135" s="187"/>
      <c r="GI135" s="187"/>
      <c r="GJ135" s="187"/>
      <c r="GK135" s="187"/>
      <c r="GL135" s="187"/>
      <c r="GM135" s="187"/>
      <c r="GN135" s="187"/>
      <c r="GO135" s="187"/>
      <c r="GP135" s="187"/>
      <c r="GQ135" s="187"/>
      <c r="GR135" s="187"/>
      <c r="GS135" s="187"/>
      <c r="GT135" s="187"/>
      <c r="GU135" s="187"/>
      <c r="GV135" s="187"/>
      <c r="GW135" s="187"/>
      <c r="GX135" s="187"/>
      <c r="GY135" s="187"/>
      <c r="GZ135" s="187"/>
      <c r="HA135" s="187"/>
      <c r="HB135" s="187"/>
      <c r="HC135" s="187"/>
      <c r="HD135" s="187"/>
      <c r="HE135" s="187"/>
      <c r="HF135" s="187"/>
      <c r="HG135" s="187"/>
      <c r="HH135" s="187"/>
      <c r="HI135" s="187"/>
      <c r="HJ135" s="187"/>
      <c r="HK135" s="187"/>
      <c r="HL135" s="187"/>
      <c r="HM135" s="187"/>
      <c r="HN135" s="187"/>
      <c r="HO135" s="187"/>
      <c r="HP135" s="187"/>
      <c r="HQ135" s="187"/>
      <c r="HR135" s="187"/>
      <c r="HS135" s="187"/>
      <c r="HT135" s="187"/>
      <c r="HU135" s="187"/>
      <c r="HV135" s="187"/>
      <c r="HW135" s="187"/>
      <c r="HX135" s="187"/>
      <c r="HY135" s="187"/>
      <c r="HZ135" s="187"/>
      <c r="IA135" s="187"/>
      <c r="IB135" s="187"/>
      <c r="IC135" s="187"/>
      <c r="ID135" s="187"/>
      <c r="IE135" s="187"/>
      <c r="IF135" s="187"/>
      <c r="IG135" s="187"/>
      <c r="IH135" s="187"/>
      <c r="II135" s="187"/>
      <c r="IJ135" s="187"/>
      <c r="IK135" s="187"/>
      <c r="IL135" s="187"/>
      <c r="IM135" s="187"/>
      <c r="IN135" s="187"/>
      <c r="IO135" s="187"/>
      <c r="IP135" s="187"/>
      <c r="IQ135" s="187"/>
      <c r="IR135" s="187"/>
      <c r="IS135" s="187"/>
      <c r="IT135" s="187"/>
      <c r="IU135" s="187"/>
      <c r="IV135" s="187"/>
      <c r="IW135" s="187"/>
      <c r="IX135" s="187"/>
      <c r="IY135" s="187"/>
      <c r="IZ135" s="187"/>
      <c r="JA135" s="187"/>
      <c r="JB135" s="187"/>
      <c r="JC135" s="187"/>
      <c r="JD135" s="187"/>
      <c r="JE135" s="187"/>
      <c r="JF135" s="187"/>
      <c r="JG135" s="187"/>
      <c r="JH135" s="187"/>
      <c r="JI135" s="187"/>
      <c r="JJ135" s="187"/>
      <c r="JK135" s="187"/>
      <c r="JL135" s="187"/>
      <c r="JM135" s="187"/>
      <c r="JN135" s="187"/>
      <c r="JO135" s="187"/>
      <c r="JP135" s="187"/>
      <c r="JQ135" s="187"/>
      <c r="JR135" s="187"/>
      <c r="JS135" s="187"/>
      <c r="JT135" s="187"/>
      <c r="JU135" s="187"/>
      <c r="JV135" s="187"/>
      <c r="JW135" s="187"/>
      <c r="JX135" s="187"/>
      <c r="JY135" s="187"/>
      <c r="JZ135" s="187"/>
      <c r="KA135" s="187"/>
      <c r="KB135" s="187"/>
      <c r="KC135" s="187"/>
      <c r="KD135" s="187"/>
      <c r="KE135" s="187"/>
      <c r="KF135" s="187"/>
      <c r="KG135" s="187"/>
      <c r="KH135" s="187"/>
      <c r="KI135" s="187"/>
      <c r="KJ135" s="187"/>
      <c r="KK135" s="187"/>
      <c r="KL135" s="187"/>
      <c r="KM135" s="187"/>
      <c r="KN135" s="187"/>
      <c r="KO135" s="187"/>
      <c r="KP135" s="187"/>
      <c r="KQ135" s="187"/>
      <c r="KR135" s="187"/>
      <c r="KS135" s="187"/>
      <c r="KT135" s="187"/>
      <c r="KU135" s="187"/>
      <c r="KV135" s="187"/>
      <c r="KW135" s="187"/>
      <c r="KX135" s="187"/>
      <c r="KY135" s="187"/>
      <c r="KZ135" s="187"/>
      <c r="LA135" s="187"/>
      <c r="LB135" s="187"/>
      <c r="LC135" s="187"/>
      <c r="LD135" s="187"/>
      <c r="LE135" s="187"/>
      <c r="LF135" s="187"/>
      <c r="LG135" s="187"/>
      <c r="LH135" s="187"/>
      <c r="LI135" s="187"/>
      <c r="LJ135" s="187"/>
      <c r="LK135" s="187"/>
      <c r="LL135" s="187"/>
      <c r="LM135" s="187"/>
      <c r="LN135" s="187"/>
      <c r="LO135" s="187"/>
      <c r="LP135" s="187"/>
      <c r="LQ135" s="187"/>
      <c r="LR135" s="187"/>
      <c r="LS135" s="187"/>
      <c r="LT135" s="187"/>
      <c r="LU135" s="187"/>
      <c r="LV135" s="187"/>
      <c r="LW135" s="187"/>
      <c r="LX135" s="187"/>
      <c r="LY135" s="187"/>
      <c r="LZ135" s="187"/>
      <c r="MA135" s="187"/>
      <c r="MB135" s="187"/>
      <c r="MC135" s="187"/>
      <c r="MD135" s="187"/>
      <c r="ME135" s="187"/>
      <c r="MF135" s="187"/>
      <c r="MG135" s="187"/>
      <c r="MH135" s="187"/>
      <c r="MI135" s="187"/>
      <c r="MJ135" s="187"/>
      <c r="MK135" s="187"/>
      <c r="ML135" s="187"/>
      <c r="MM135" s="187"/>
      <c r="MN135" s="187"/>
      <c r="MO135" s="187"/>
      <c r="MP135" s="187"/>
      <c r="MQ135" s="187"/>
      <c r="MR135" s="187"/>
      <c r="MS135" s="187"/>
      <c r="MT135" s="187"/>
      <c r="MU135" s="187"/>
      <c r="MV135" s="187"/>
      <c r="MW135" s="187"/>
      <c r="MX135" s="187"/>
      <c r="MY135" s="187"/>
      <c r="MZ135" s="187"/>
      <c r="NA135" s="187"/>
      <c r="NB135" s="187"/>
      <c r="NC135" s="187"/>
      <c r="ND135" s="187"/>
      <c r="NE135" s="187"/>
      <c r="NF135" s="187"/>
      <c r="NG135" s="187"/>
      <c r="NH135" s="187"/>
      <c r="NI135" s="187"/>
      <c r="NJ135" s="187"/>
      <c r="NK135" s="187"/>
      <c r="NL135" s="187"/>
      <c r="NM135" s="187"/>
      <c r="NN135" s="187"/>
      <c r="NO135" s="187"/>
      <c r="NP135" s="187"/>
      <c r="NQ135" s="187"/>
      <c r="NR135" s="187"/>
      <c r="NS135" s="187"/>
      <c r="NT135" s="187"/>
      <c r="NU135" s="187"/>
      <c r="NV135" s="187"/>
      <c r="NW135" s="187"/>
      <c r="NX135" s="187"/>
      <c r="NY135" s="187"/>
      <c r="NZ135" s="187"/>
      <c r="OA135" s="187"/>
      <c r="OB135" s="187"/>
      <c r="OC135" s="187"/>
      <c r="OD135" s="187"/>
      <c r="OE135" s="187"/>
      <c r="OF135" s="187"/>
      <c r="OG135" s="187"/>
      <c r="OH135" s="187"/>
      <c r="OI135" s="187"/>
      <c r="OJ135" s="187"/>
      <c r="OK135" s="187"/>
      <c r="OL135" s="187"/>
      <c r="OM135" s="187"/>
      <c r="ON135" s="187"/>
      <c r="OO135" s="187"/>
      <c r="OP135" s="187"/>
      <c r="OQ135" s="187"/>
      <c r="OR135" s="187"/>
      <c r="OS135" s="187"/>
      <c r="OT135" s="187"/>
      <c r="OU135" s="187"/>
      <c r="OV135" s="187"/>
      <c r="OW135" s="187"/>
      <c r="OX135" s="187"/>
      <c r="OY135" s="187"/>
      <c r="OZ135" s="187"/>
      <c r="PA135" s="187"/>
      <c r="PB135" s="187"/>
      <c r="PC135" s="187"/>
      <c r="PD135" s="187"/>
      <c r="PE135" s="187"/>
      <c r="PF135" s="187"/>
      <c r="PG135" s="187"/>
      <c r="PH135" s="187"/>
      <c r="PI135" s="187"/>
      <c r="PJ135" s="187"/>
      <c r="PK135" s="187"/>
      <c r="PL135" s="187"/>
      <c r="PM135" s="187"/>
      <c r="PN135" s="187"/>
      <c r="PO135" s="187"/>
      <c r="PP135" s="187"/>
      <c r="PQ135" s="187"/>
      <c r="PR135" s="187"/>
      <c r="PS135" s="187"/>
      <c r="PT135" s="187"/>
      <c r="PU135" s="187"/>
      <c r="PV135" s="187"/>
      <c r="PW135" s="187"/>
      <c r="PX135" s="187"/>
      <c r="PY135" s="187"/>
      <c r="PZ135" s="187"/>
      <c r="QA135" s="187"/>
      <c r="QB135" s="187"/>
      <c r="QC135" s="187"/>
      <c r="QD135" s="187"/>
      <c r="QE135" s="187"/>
      <c r="QF135" s="187"/>
      <c r="QG135" s="187"/>
      <c r="QH135" s="187"/>
      <c r="QI135" s="187"/>
      <c r="QJ135" s="187"/>
      <c r="QK135" s="187"/>
      <c r="QL135" s="187"/>
      <c r="QM135" s="187"/>
      <c r="QN135" s="187"/>
      <c r="QO135" s="187"/>
      <c r="QP135" s="187"/>
      <c r="QQ135" s="187"/>
      <c r="QR135" s="187"/>
      <c r="QS135" s="187"/>
      <c r="QT135" s="187"/>
      <c r="QU135" s="187"/>
      <c r="QV135" s="187"/>
      <c r="QW135" s="187"/>
      <c r="QX135" s="187"/>
      <c r="QY135" s="187"/>
      <c r="QZ135" s="187"/>
      <c r="RA135" s="187"/>
      <c r="RB135" s="187"/>
      <c r="RC135" s="187"/>
      <c r="RD135" s="187"/>
      <c r="RE135" s="187"/>
      <c r="RF135" s="187"/>
      <c r="RG135" s="187"/>
      <c r="RH135" s="187"/>
      <c r="RI135" s="187"/>
      <c r="RJ135" s="187"/>
      <c r="RK135" s="187"/>
      <c r="RL135" s="187"/>
      <c r="RM135" s="187"/>
      <c r="RN135" s="187"/>
      <c r="RO135" s="187"/>
      <c r="RP135" s="187"/>
      <c r="RQ135" s="187"/>
      <c r="RR135" s="187"/>
      <c r="RS135" s="187"/>
      <c r="RT135" s="187"/>
      <c r="RU135" s="187"/>
      <c r="RV135" s="187"/>
      <c r="RW135" s="187"/>
      <c r="RX135" s="187"/>
      <c r="RY135" s="187"/>
      <c r="RZ135" s="187"/>
      <c r="SA135" s="187"/>
      <c r="SB135" s="187"/>
      <c r="SC135" s="187"/>
      <c r="SD135" s="187"/>
      <c r="SE135" s="187"/>
      <c r="SF135" s="187"/>
      <c r="SG135" s="187"/>
      <c r="SH135" s="187"/>
      <c r="SI135" s="187"/>
      <c r="SJ135" s="187"/>
      <c r="SK135" s="187"/>
      <c r="SL135" s="187"/>
      <c r="SM135" s="187"/>
      <c r="SN135" s="187"/>
      <c r="SO135" s="187"/>
      <c r="SP135" s="187"/>
      <c r="SQ135" s="187"/>
      <c r="SR135" s="187"/>
      <c r="SS135" s="187"/>
      <c r="ST135" s="187"/>
      <c r="SU135" s="187"/>
      <c r="SV135" s="187"/>
      <c r="SW135" s="187"/>
      <c r="SX135" s="187"/>
      <c r="SY135" s="187"/>
      <c r="SZ135" s="187"/>
      <c r="TA135" s="187"/>
      <c r="TB135" s="187"/>
      <c r="TC135" s="187"/>
      <c r="TD135" s="187"/>
      <c r="TE135" s="187"/>
      <c r="TF135" s="187"/>
      <c r="TG135" s="187"/>
      <c r="TH135" s="187"/>
      <c r="TI135" s="187"/>
      <c r="TJ135" s="187"/>
      <c r="TK135" s="187"/>
      <c r="TL135" s="187"/>
      <c r="TM135" s="187"/>
      <c r="TN135" s="187"/>
      <c r="TO135" s="187"/>
      <c r="TP135" s="187"/>
      <c r="TQ135" s="187"/>
      <c r="TR135" s="187"/>
      <c r="TS135" s="187"/>
      <c r="TT135" s="187"/>
      <c r="TU135" s="187"/>
      <c r="TV135" s="187"/>
      <c r="TW135" s="187"/>
      <c r="TX135" s="187"/>
      <c r="TY135" s="187"/>
      <c r="TZ135" s="187"/>
      <c r="UA135" s="187"/>
      <c r="UB135" s="187"/>
      <c r="UC135" s="187"/>
      <c r="UD135" s="187"/>
      <c r="UE135" s="187"/>
      <c r="UF135" s="187"/>
      <c r="UG135" s="187"/>
      <c r="UH135" s="187"/>
      <c r="UI135" s="187"/>
      <c r="UJ135" s="187"/>
      <c r="UK135" s="187"/>
      <c r="UL135" s="187"/>
      <c r="UM135" s="187"/>
      <c r="UN135" s="187"/>
      <c r="UO135" s="187"/>
      <c r="UP135" s="187"/>
      <c r="UQ135" s="187"/>
      <c r="UR135" s="187"/>
      <c r="US135" s="187"/>
      <c r="UT135" s="187"/>
      <c r="UU135" s="187"/>
      <c r="UV135" s="187"/>
      <c r="UW135" s="187"/>
      <c r="UX135" s="187"/>
      <c r="UY135" s="187"/>
      <c r="UZ135" s="187"/>
      <c r="VA135" s="187"/>
      <c r="VB135" s="187"/>
      <c r="VC135" s="187"/>
      <c r="VD135" s="187"/>
      <c r="VE135" s="187"/>
      <c r="VF135" s="187"/>
      <c r="VG135" s="187"/>
      <c r="VH135" s="187"/>
      <c r="VI135" s="187"/>
      <c r="VJ135" s="187"/>
      <c r="VK135" s="187"/>
      <c r="VL135" s="187"/>
      <c r="VM135" s="187"/>
      <c r="VN135" s="187"/>
      <c r="VO135" s="187"/>
      <c r="VP135" s="187"/>
      <c r="VQ135" s="187"/>
      <c r="VR135" s="187"/>
      <c r="VS135" s="187"/>
      <c r="VT135" s="187"/>
      <c r="VU135" s="187"/>
      <c r="VV135" s="187"/>
      <c r="VW135" s="187"/>
      <c r="VX135" s="187"/>
      <c r="VY135" s="187"/>
      <c r="VZ135" s="187"/>
      <c r="WA135" s="187"/>
      <c r="WB135" s="187"/>
      <c r="WC135" s="187"/>
      <c r="WD135" s="187"/>
      <c r="WE135" s="187"/>
      <c r="WF135" s="187"/>
      <c r="WG135" s="187"/>
      <c r="WH135" s="187"/>
      <c r="WI135" s="187"/>
      <c r="WJ135" s="187"/>
      <c r="WK135" s="187"/>
      <c r="WL135" s="187"/>
      <c r="WM135" s="187"/>
      <c r="WN135" s="187"/>
      <c r="WO135" s="187"/>
      <c r="WP135" s="187"/>
      <c r="WQ135" s="187"/>
      <c r="WR135" s="187"/>
      <c r="WS135" s="187"/>
      <c r="WT135" s="187"/>
      <c r="WU135" s="187"/>
      <c r="WV135" s="187"/>
      <c r="WW135" s="187"/>
      <c r="WX135" s="187"/>
      <c r="WY135" s="187"/>
      <c r="WZ135" s="187"/>
      <c r="XA135" s="187"/>
      <c r="XB135" s="187"/>
      <c r="XC135" s="187"/>
      <c r="XD135" s="187"/>
      <c r="XE135" s="187"/>
      <c r="XF135" s="187"/>
      <c r="XG135" s="187"/>
      <c r="XH135" s="187"/>
      <c r="XI135" s="187"/>
      <c r="XJ135" s="187"/>
      <c r="XK135" s="187"/>
      <c r="XL135" s="187"/>
      <c r="XM135" s="187"/>
      <c r="XN135" s="187"/>
      <c r="XO135" s="187"/>
      <c r="XP135" s="187"/>
      <c r="XQ135" s="187"/>
      <c r="XR135" s="187"/>
      <c r="XS135" s="187"/>
      <c r="XT135" s="187"/>
      <c r="XU135" s="187"/>
      <c r="XV135" s="187"/>
      <c r="XW135" s="187"/>
      <c r="XX135" s="187"/>
      <c r="XY135" s="187"/>
      <c r="XZ135" s="187"/>
      <c r="YA135" s="187"/>
      <c r="YB135" s="187"/>
      <c r="YC135" s="187"/>
      <c r="YD135" s="187"/>
      <c r="YE135" s="187"/>
      <c r="YF135" s="187"/>
      <c r="YG135" s="187"/>
      <c r="YH135" s="187"/>
      <c r="YI135" s="187"/>
      <c r="YJ135" s="187"/>
      <c r="YK135" s="187"/>
      <c r="YL135" s="187"/>
      <c r="YM135" s="187"/>
      <c r="YN135" s="187"/>
      <c r="YO135" s="187"/>
      <c r="YP135" s="187"/>
      <c r="YQ135" s="187"/>
      <c r="YR135" s="187"/>
      <c r="YS135" s="187"/>
      <c r="YT135" s="187"/>
      <c r="YU135" s="187"/>
      <c r="YV135" s="187"/>
      <c r="YW135" s="187"/>
      <c r="YX135" s="187"/>
      <c r="YY135" s="187"/>
      <c r="YZ135" s="187"/>
      <c r="ZA135" s="187"/>
      <c r="ZB135" s="187"/>
      <c r="ZC135" s="187"/>
      <c r="ZD135" s="187"/>
      <c r="ZE135" s="187"/>
      <c r="ZF135" s="187"/>
      <c r="ZG135" s="187"/>
      <c r="ZH135" s="187"/>
      <c r="ZI135" s="187"/>
      <c r="ZJ135" s="187"/>
      <c r="ZK135" s="187"/>
      <c r="ZL135" s="187"/>
      <c r="ZM135" s="187"/>
      <c r="ZN135" s="187"/>
      <c r="ZO135" s="187"/>
      <c r="ZP135" s="187"/>
      <c r="ZQ135" s="187"/>
      <c r="ZR135" s="187"/>
      <c r="ZS135" s="187"/>
      <c r="ZT135" s="187"/>
      <c r="ZU135" s="187"/>
      <c r="ZV135" s="187"/>
      <c r="ZW135" s="187"/>
      <c r="ZX135" s="187"/>
      <c r="ZY135" s="187"/>
      <c r="ZZ135" s="187"/>
      <c r="AAA135" s="187"/>
      <c r="AAB135" s="187"/>
      <c r="AAC135" s="187"/>
      <c r="AAD135" s="187"/>
      <c r="AAE135" s="187"/>
      <c r="AAF135" s="187"/>
      <c r="AAG135" s="187"/>
      <c r="AAH135" s="187"/>
      <c r="AAI135" s="187"/>
      <c r="AAJ135" s="187"/>
      <c r="AAK135" s="187"/>
      <c r="AAL135" s="187"/>
      <c r="AAM135" s="187"/>
      <c r="AAN135" s="187"/>
      <c r="AAO135" s="187"/>
      <c r="AAP135" s="187"/>
      <c r="AAQ135" s="187"/>
      <c r="AAR135" s="187"/>
      <c r="AAS135" s="187"/>
      <c r="AAT135" s="187"/>
      <c r="AAU135" s="187"/>
      <c r="AAV135" s="187"/>
      <c r="AAW135" s="187"/>
      <c r="AAX135" s="187"/>
      <c r="AAY135" s="187"/>
      <c r="AAZ135" s="187"/>
      <c r="ABA135" s="187"/>
      <c r="ABB135" s="187"/>
      <c r="ABC135" s="187"/>
      <c r="ABD135" s="187"/>
      <c r="ABE135" s="187"/>
      <c r="ABF135" s="187"/>
      <c r="ABG135" s="187"/>
      <c r="ABH135" s="187"/>
      <c r="ABI135" s="187"/>
      <c r="ABJ135" s="187"/>
      <c r="ABK135" s="187"/>
      <c r="ABL135" s="187"/>
      <c r="ABM135" s="187"/>
      <c r="ABN135" s="187"/>
      <c r="ABO135" s="187"/>
      <c r="ABP135" s="187"/>
      <c r="ABQ135" s="187"/>
      <c r="ABR135" s="187"/>
      <c r="ABS135" s="187"/>
      <c r="ABT135" s="187"/>
      <c r="ABU135" s="187"/>
      <c r="ABV135" s="187"/>
      <c r="ABW135" s="187"/>
      <c r="ABX135" s="187"/>
      <c r="ABY135" s="187"/>
      <c r="ABZ135" s="187"/>
      <c r="ACA135" s="187"/>
      <c r="ACB135" s="187"/>
      <c r="ACC135" s="187"/>
      <c r="ACD135" s="187"/>
      <c r="ACE135" s="187"/>
      <c r="ACF135" s="187"/>
      <c r="ACG135" s="187"/>
      <c r="ACH135" s="187"/>
      <c r="ACI135" s="187"/>
      <c r="ACJ135" s="187"/>
      <c r="ACK135" s="187"/>
      <c r="ACL135" s="187"/>
      <c r="ACM135" s="187"/>
      <c r="ACN135" s="187"/>
      <c r="ACO135" s="187"/>
      <c r="ACP135" s="187"/>
      <c r="ACQ135" s="187"/>
      <c r="ACR135" s="187"/>
    </row>
    <row r="136" spans="1:772">
      <c r="A136" s="186"/>
      <c r="B136" s="186"/>
    </row>
  </sheetData>
  <mergeCells count="92">
    <mergeCell ref="B86:C86"/>
    <mergeCell ref="B87:C87"/>
    <mergeCell ref="B88:C88"/>
    <mergeCell ref="B89:C89"/>
    <mergeCell ref="B90:C90"/>
    <mergeCell ref="A91:C91"/>
    <mergeCell ref="B43:C43"/>
    <mergeCell ref="B44:C44"/>
    <mergeCell ref="B45:C45"/>
    <mergeCell ref="B46:C46"/>
    <mergeCell ref="B47:C47"/>
    <mergeCell ref="B77:C77"/>
    <mergeCell ref="B78:C78"/>
    <mergeCell ref="B79:C79"/>
    <mergeCell ref="B80:C80"/>
    <mergeCell ref="B81:C81"/>
    <mergeCell ref="B82:C82"/>
    <mergeCell ref="B83:C83"/>
    <mergeCell ref="B84:C84"/>
    <mergeCell ref="B85:C85"/>
    <mergeCell ref="B76:C76"/>
    <mergeCell ref="B74:C74"/>
    <mergeCell ref="B65:C65"/>
    <mergeCell ref="B66:C66"/>
    <mergeCell ref="B67:C67"/>
    <mergeCell ref="B68:C68"/>
    <mergeCell ref="B69:C69"/>
    <mergeCell ref="B75:C75"/>
    <mergeCell ref="B64:C64"/>
    <mergeCell ref="B54:C54"/>
    <mergeCell ref="B55:C55"/>
    <mergeCell ref="B56:C56"/>
    <mergeCell ref="B57:C57"/>
    <mergeCell ref="B58:C58"/>
    <mergeCell ref="B59:C59"/>
    <mergeCell ref="B60:C60"/>
    <mergeCell ref="B61:C61"/>
    <mergeCell ref="B62:C62"/>
    <mergeCell ref="B63:C63"/>
    <mergeCell ref="B70:C70"/>
    <mergeCell ref="B71:C71"/>
    <mergeCell ref="B72:C72"/>
    <mergeCell ref="B73:C73"/>
    <mergeCell ref="B53:C53"/>
    <mergeCell ref="B40:C40"/>
    <mergeCell ref="B41:C41"/>
    <mergeCell ref="B42:C42"/>
    <mergeCell ref="A36:C36"/>
    <mergeCell ref="B37:C37"/>
    <mergeCell ref="B38:C38"/>
    <mergeCell ref="B51:C51"/>
    <mergeCell ref="B52:C52"/>
    <mergeCell ref="B48:C48"/>
    <mergeCell ref="B49:C49"/>
    <mergeCell ref="B50:C50"/>
    <mergeCell ref="B39:C39"/>
    <mergeCell ref="B30:C30"/>
    <mergeCell ref="B31:C31"/>
    <mergeCell ref="A34:C34"/>
    <mergeCell ref="B23:C23"/>
    <mergeCell ref="B24:C24"/>
    <mergeCell ref="B25:C25"/>
    <mergeCell ref="B26:C26"/>
    <mergeCell ref="B27:C27"/>
    <mergeCell ref="B32:C32"/>
    <mergeCell ref="B33:C33"/>
    <mergeCell ref="A19:C19"/>
    <mergeCell ref="B20:C20"/>
    <mergeCell ref="B21:C21"/>
    <mergeCell ref="B28:C28"/>
    <mergeCell ref="B29:C29"/>
    <mergeCell ref="B14:C14"/>
    <mergeCell ref="B15:C15"/>
    <mergeCell ref="B16:C16"/>
    <mergeCell ref="B17:C17"/>
    <mergeCell ref="B18:C18"/>
    <mergeCell ref="A92:C92"/>
    <mergeCell ref="B6:C6"/>
    <mergeCell ref="A1:C1"/>
    <mergeCell ref="B2:C2"/>
    <mergeCell ref="B3:C3"/>
    <mergeCell ref="B4:C4"/>
    <mergeCell ref="B5:C5"/>
    <mergeCell ref="B7:C7"/>
    <mergeCell ref="B8:C8"/>
    <mergeCell ref="A9:C9"/>
    <mergeCell ref="B10:C10"/>
    <mergeCell ref="B11:C11"/>
    <mergeCell ref="B35:C35"/>
    <mergeCell ref="B22:C22"/>
    <mergeCell ref="B12:C12"/>
    <mergeCell ref="A13:C1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E0196-1AAB-46C8-829E-11C4883EE247}">
  <sheetPr>
    <tabColor theme="3" tint="0.89999084444715716"/>
  </sheetPr>
  <dimension ref="A1:J101"/>
  <sheetViews>
    <sheetView zoomScale="55" zoomScaleNormal="55" workbookViewId="0">
      <selection sqref="A1:F1"/>
    </sheetView>
  </sheetViews>
  <sheetFormatPr baseColWidth="10" defaultColWidth="95.125" defaultRowHeight="15"/>
  <cols>
    <col min="1" max="1" width="54.5" style="229" customWidth="1"/>
    <col min="2" max="3" width="35.5" style="235" customWidth="1"/>
    <col min="4" max="4" width="13" style="235" customWidth="1"/>
    <col min="5" max="5" width="23.875" style="234" customWidth="1"/>
    <col min="6" max="6" width="28.5" style="229" customWidth="1"/>
    <col min="7" max="7" width="42.5" style="229" customWidth="1"/>
    <col min="8" max="250" width="11.5" style="229" customWidth="1"/>
    <col min="251" max="256" width="95.125" style="229"/>
    <col min="257" max="257" width="69.875" style="229" customWidth="1"/>
    <col min="258" max="259" width="35.5" style="229" customWidth="1"/>
    <col min="260" max="260" width="13" style="229" customWidth="1"/>
    <col min="261" max="261" width="23.875" style="229" customWidth="1"/>
    <col min="262" max="262" width="28.5" style="229" customWidth="1"/>
    <col min="263" max="263" width="42.5" style="229" customWidth="1"/>
    <col min="264" max="506" width="11.5" style="229" customWidth="1"/>
    <col min="507" max="512" width="95.125" style="229"/>
    <col min="513" max="513" width="69.875" style="229" customWidth="1"/>
    <col min="514" max="515" width="35.5" style="229" customWidth="1"/>
    <col min="516" max="516" width="13" style="229" customWidth="1"/>
    <col min="517" max="517" width="23.875" style="229" customWidth="1"/>
    <col min="518" max="518" width="28.5" style="229" customWidth="1"/>
    <col min="519" max="519" width="42.5" style="229" customWidth="1"/>
    <col min="520" max="762" width="11.5" style="229" customWidth="1"/>
    <col min="763" max="768" width="95.125" style="229"/>
    <col min="769" max="769" width="69.875" style="229" customWidth="1"/>
    <col min="770" max="771" width="35.5" style="229" customWidth="1"/>
    <col min="772" max="772" width="13" style="229" customWidth="1"/>
    <col min="773" max="773" width="23.875" style="229" customWidth="1"/>
    <col min="774" max="774" width="28.5" style="229" customWidth="1"/>
    <col min="775" max="775" width="42.5" style="229" customWidth="1"/>
    <col min="776" max="1018" width="11.5" style="229" customWidth="1"/>
    <col min="1019" max="1024" width="95.125" style="229"/>
    <col min="1025" max="1025" width="69.875" style="229" customWidth="1"/>
    <col min="1026" max="1027" width="35.5" style="229" customWidth="1"/>
    <col min="1028" max="1028" width="13" style="229" customWidth="1"/>
    <col min="1029" max="1029" width="23.875" style="229" customWidth="1"/>
    <col min="1030" max="1030" width="28.5" style="229" customWidth="1"/>
    <col min="1031" max="1031" width="42.5" style="229" customWidth="1"/>
    <col min="1032" max="1274" width="11.5" style="229" customWidth="1"/>
    <col min="1275" max="1280" width="95.125" style="229"/>
    <col min="1281" max="1281" width="69.875" style="229" customWidth="1"/>
    <col min="1282" max="1283" width="35.5" style="229" customWidth="1"/>
    <col min="1284" max="1284" width="13" style="229" customWidth="1"/>
    <col min="1285" max="1285" width="23.875" style="229" customWidth="1"/>
    <col min="1286" max="1286" width="28.5" style="229" customWidth="1"/>
    <col min="1287" max="1287" width="42.5" style="229" customWidth="1"/>
    <col min="1288" max="1530" width="11.5" style="229" customWidth="1"/>
    <col min="1531" max="1536" width="95.125" style="229"/>
    <col min="1537" max="1537" width="69.875" style="229" customWidth="1"/>
    <col min="1538" max="1539" width="35.5" style="229" customWidth="1"/>
    <col min="1540" max="1540" width="13" style="229" customWidth="1"/>
    <col min="1541" max="1541" width="23.875" style="229" customWidth="1"/>
    <col min="1542" max="1542" width="28.5" style="229" customWidth="1"/>
    <col min="1543" max="1543" width="42.5" style="229" customWidth="1"/>
    <col min="1544" max="1786" width="11.5" style="229" customWidth="1"/>
    <col min="1787" max="1792" width="95.125" style="229"/>
    <col min="1793" max="1793" width="69.875" style="229" customWidth="1"/>
    <col min="1794" max="1795" width="35.5" style="229" customWidth="1"/>
    <col min="1796" max="1796" width="13" style="229" customWidth="1"/>
    <col min="1797" max="1797" width="23.875" style="229" customWidth="1"/>
    <col min="1798" max="1798" width="28.5" style="229" customWidth="1"/>
    <col min="1799" max="1799" width="42.5" style="229" customWidth="1"/>
    <col min="1800" max="2042" width="11.5" style="229" customWidth="1"/>
    <col min="2043" max="2048" width="95.125" style="229"/>
    <col min="2049" max="2049" width="69.875" style="229" customWidth="1"/>
    <col min="2050" max="2051" width="35.5" style="229" customWidth="1"/>
    <col min="2052" max="2052" width="13" style="229" customWidth="1"/>
    <col min="2053" max="2053" width="23.875" style="229" customWidth="1"/>
    <col min="2054" max="2054" width="28.5" style="229" customWidth="1"/>
    <col min="2055" max="2055" width="42.5" style="229" customWidth="1"/>
    <col min="2056" max="2298" width="11.5" style="229" customWidth="1"/>
    <col min="2299" max="2304" width="95.125" style="229"/>
    <col min="2305" max="2305" width="69.875" style="229" customWidth="1"/>
    <col min="2306" max="2307" width="35.5" style="229" customWidth="1"/>
    <col min="2308" max="2308" width="13" style="229" customWidth="1"/>
    <col min="2309" max="2309" width="23.875" style="229" customWidth="1"/>
    <col min="2310" max="2310" width="28.5" style="229" customWidth="1"/>
    <col min="2311" max="2311" width="42.5" style="229" customWidth="1"/>
    <col min="2312" max="2554" width="11.5" style="229" customWidth="1"/>
    <col min="2555" max="2560" width="95.125" style="229"/>
    <col min="2561" max="2561" width="69.875" style="229" customWidth="1"/>
    <col min="2562" max="2563" width="35.5" style="229" customWidth="1"/>
    <col min="2564" max="2564" width="13" style="229" customWidth="1"/>
    <col min="2565" max="2565" width="23.875" style="229" customWidth="1"/>
    <col min="2566" max="2566" width="28.5" style="229" customWidth="1"/>
    <col min="2567" max="2567" width="42.5" style="229" customWidth="1"/>
    <col min="2568" max="2810" width="11.5" style="229" customWidth="1"/>
    <col min="2811" max="2816" width="95.125" style="229"/>
    <col min="2817" max="2817" width="69.875" style="229" customWidth="1"/>
    <col min="2818" max="2819" width="35.5" style="229" customWidth="1"/>
    <col min="2820" max="2820" width="13" style="229" customWidth="1"/>
    <col min="2821" max="2821" width="23.875" style="229" customWidth="1"/>
    <col min="2822" max="2822" width="28.5" style="229" customWidth="1"/>
    <col min="2823" max="2823" width="42.5" style="229" customWidth="1"/>
    <col min="2824" max="3066" width="11.5" style="229" customWidth="1"/>
    <col min="3067" max="3072" width="95.125" style="229"/>
    <col min="3073" max="3073" width="69.875" style="229" customWidth="1"/>
    <col min="3074" max="3075" width="35.5" style="229" customWidth="1"/>
    <col min="3076" max="3076" width="13" style="229" customWidth="1"/>
    <col min="3077" max="3077" width="23.875" style="229" customWidth="1"/>
    <col min="3078" max="3078" width="28.5" style="229" customWidth="1"/>
    <col min="3079" max="3079" width="42.5" style="229" customWidth="1"/>
    <col min="3080" max="3322" width="11.5" style="229" customWidth="1"/>
    <col min="3323" max="3328" width="95.125" style="229"/>
    <col min="3329" max="3329" width="69.875" style="229" customWidth="1"/>
    <col min="3330" max="3331" width="35.5" style="229" customWidth="1"/>
    <col min="3332" max="3332" width="13" style="229" customWidth="1"/>
    <col min="3333" max="3333" width="23.875" style="229" customWidth="1"/>
    <col min="3334" max="3334" width="28.5" style="229" customWidth="1"/>
    <col min="3335" max="3335" width="42.5" style="229" customWidth="1"/>
    <col min="3336" max="3578" width="11.5" style="229" customWidth="1"/>
    <col min="3579" max="3584" width="95.125" style="229"/>
    <col min="3585" max="3585" width="69.875" style="229" customWidth="1"/>
    <col min="3586" max="3587" width="35.5" style="229" customWidth="1"/>
    <col min="3588" max="3588" width="13" style="229" customWidth="1"/>
    <col min="3589" max="3589" width="23.875" style="229" customWidth="1"/>
    <col min="3590" max="3590" width="28.5" style="229" customWidth="1"/>
    <col min="3591" max="3591" width="42.5" style="229" customWidth="1"/>
    <col min="3592" max="3834" width="11.5" style="229" customWidth="1"/>
    <col min="3835" max="3840" width="95.125" style="229"/>
    <col min="3841" max="3841" width="69.875" style="229" customWidth="1"/>
    <col min="3842" max="3843" width="35.5" style="229" customWidth="1"/>
    <col min="3844" max="3844" width="13" style="229" customWidth="1"/>
    <col min="3845" max="3845" width="23.875" style="229" customWidth="1"/>
    <col min="3846" max="3846" width="28.5" style="229" customWidth="1"/>
    <col min="3847" max="3847" width="42.5" style="229" customWidth="1"/>
    <col min="3848" max="4090" width="11.5" style="229" customWidth="1"/>
    <col min="4091" max="4096" width="95.125" style="229"/>
    <col min="4097" max="4097" width="69.875" style="229" customWidth="1"/>
    <col min="4098" max="4099" width="35.5" style="229" customWidth="1"/>
    <col min="4100" max="4100" width="13" style="229" customWidth="1"/>
    <col min="4101" max="4101" width="23.875" style="229" customWidth="1"/>
    <col min="4102" max="4102" width="28.5" style="229" customWidth="1"/>
    <col min="4103" max="4103" width="42.5" style="229" customWidth="1"/>
    <col min="4104" max="4346" width="11.5" style="229" customWidth="1"/>
    <col min="4347" max="4352" width="95.125" style="229"/>
    <col min="4353" max="4353" width="69.875" style="229" customWidth="1"/>
    <col min="4354" max="4355" width="35.5" style="229" customWidth="1"/>
    <col min="4356" max="4356" width="13" style="229" customWidth="1"/>
    <col min="4357" max="4357" width="23.875" style="229" customWidth="1"/>
    <col min="4358" max="4358" width="28.5" style="229" customWidth="1"/>
    <col min="4359" max="4359" width="42.5" style="229" customWidth="1"/>
    <col min="4360" max="4602" width="11.5" style="229" customWidth="1"/>
    <col min="4603" max="4608" width="95.125" style="229"/>
    <col min="4609" max="4609" width="69.875" style="229" customWidth="1"/>
    <col min="4610" max="4611" width="35.5" style="229" customWidth="1"/>
    <col min="4612" max="4612" width="13" style="229" customWidth="1"/>
    <col min="4613" max="4613" width="23.875" style="229" customWidth="1"/>
    <col min="4614" max="4614" width="28.5" style="229" customWidth="1"/>
    <col min="4615" max="4615" width="42.5" style="229" customWidth="1"/>
    <col min="4616" max="4858" width="11.5" style="229" customWidth="1"/>
    <col min="4859" max="4864" width="95.125" style="229"/>
    <col min="4865" max="4865" width="69.875" style="229" customWidth="1"/>
    <col min="4866" max="4867" width="35.5" style="229" customWidth="1"/>
    <col min="4868" max="4868" width="13" style="229" customWidth="1"/>
    <col min="4869" max="4869" width="23.875" style="229" customWidth="1"/>
    <col min="4870" max="4870" width="28.5" style="229" customWidth="1"/>
    <col min="4871" max="4871" width="42.5" style="229" customWidth="1"/>
    <col min="4872" max="5114" width="11.5" style="229" customWidth="1"/>
    <col min="5115" max="5120" width="95.125" style="229"/>
    <col min="5121" max="5121" width="69.875" style="229" customWidth="1"/>
    <col min="5122" max="5123" width="35.5" style="229" customWidth="1"/>
    <col min="5124" max="5124" width="13" style="229" customWidth="1"/>
    <col min="5125" max="5125" width="23.875" style="229" customWidth="1"/>
    <col min="5126" max="5126" width="28.5" style="229" customWidth="1"/>
    <col min="5127" max="5127" width="42.5" style="229" customWidth="1"/>
    <col min="5128" max="5370" width="11.5" style="229" customWidth="1"/>
    <col min="5371" max="5376" width="95.125" style="229"/>
    <col min="5377" max="5377" width="69.875" style="229" customWidth="1"/>
    <col min="5378" max="5379" width="35.5" style="229" customWidth="1"/>
    <col min="5380" max="5380" width="13" style="229" customWidth="1"/>
    <col min="5381" max="5381" width="23.875" style="229" customWidth="1"/>
    <col min="5382" max="5382" width="28.5" style="229" customWidth="1"/>
    <col min="5383" max="5383" width="42.5" style="229" customWidth="1"/>
    <col min="5384" max="5626" width="11.5" style="229" customWidth="1"/>
    <col min="5627" max="5632" width="95.125" style="229"/>
    <col min="5633" max="5633" width="69.875" style="229" customWidth="1"/>
    <col min="5634" max="5635" width="35.5" style="229" customWidth="1"/>
    <col min="5636" max="5636" width="13" style="229" customWidth="1"/>
    <col min="5637" max="5637" width="23.875" style="229" customWidth="1"/>
    <col min="5638" max="5638" width="28.5" style="229" customWidth="1"/>
    <col min="5639" max="5639" width="42.5" style="229" customWidth="1"/>
    <col min="5640" max="5882" width="11.5" style="229" customWidth="1"/>
    <col min="5883" max="5888" width="95.125" style="229"/>
    <col min="5889" max="5889" width="69.875" style="229" customWidth="1"/>
    <col min="5890" max="5891" width="35.5" style="229" customWidth="1"/>
    <col min="5892" max="5892" width="13" style="229" customWidth="1"/>
    <col min="5893" max="5893" width="23.875" style="229" customWidth="1"/>
    <col min="5894" max="5894" width="28.5" style="229" customWidth="1"/>
    <col min="5895" max="5895" width="42.5" style="229" customWidth="1"/>
    <col min="5896" max="6138" width="11.5" style="229" customWidth="1"/>
    <col min="6139" max="6144" width="95.125" style="229"/>
    <col min="6145" max="6145" width="69.875" style="229" customWidth="1"/>
    <col min="6146" max="6147" width="35.5" style="229" customWidth="1"/>
    <col min="6148" max="6148" width="13" style="229" customWidth="1"/>
    <col min="6149" max="6149" width="23.875" style="229" customWidth="1"/>
    <col min="6150" max="6150" width="28.5" style="229" customWidth="1"/>
    <col min="6151" max="6151" width="42.5" style="229" customWidth="1"/>
    <col min="6152" max="6394" width="11.5" style="229" customWidth="1"/>
    <col min="6395" max="6400" width="95.125" style="229"/>
    <col min="6401" max="6401" width="69.875" style="229" customWidth="1"/>
    <col min="6402" max="6403" width="35.5" style="229" customWidth="1"/>
    <col min="6404" max="6404" width="13" style="229" customWidth="1"/>
    <col min="6405" max="6405" width="23.875" style="229" customWidth="1"/>
    <col min="6406" max="6406" width="28.5" style="229" customWidth="1"/>
    <col min="6407" max="6407" width="42.5" style="229" customWidth="1"/>
    <col min="6408" max="6650" width="11.5" style="229" customWidth="1"/>
    <col min="6651" max="6656" width="95.125" style="229"/>
    <col min="6657" max="6657" width="69.875" style="229" customWidth="1"/>
    <col min="6658" max="6659" width="35.5" style="229" customWidth="1"/>
    <col min="6660" max="6660" width="13" style="229" customWidth="1"/>
    <col min="6661" max="6661" width="23.875" style="229" customWidth="1"/>
    <col min="6662" max="6662" width="28.5" style="229" customWidth="1"/>
    <col min="6663" max="6663" width="42.5" style="229" customWidth="1"/>
    <col min="6664" max="6906" width="11.5" style="229" customWidth="1"/>
    <col min="6907" max="6912" width="95.125" style="229"/>
    <col min="6913" max="6913" width="69.875" style="229" customWidth="1"/>
    <col min="6914" max="6915" width="35.5" style="229" customWidth="1"/>
    <col min="6916" max="6916" width="13" style="229" customWidth="1"/>
    <col min="6917" max="6917" width="23.875" style="229" customWidth="1"/>
    <col min="6918" max="6918" width="28.5" style="229" customWidth="1"/>
    <col min="6919" max="6919" width="42.5" style="229" customWidth="1"/>
    <col min="6920" max="7162" width="11.5" style="229" customWidth="1"/>
    <col min="7163" max="7168" width="95.125" style="229"/>
    <col min="7169" max="7169" width="69.875" style="229" customWidth="1"/>
    <col min="7170" max="7171" width="35.5" style="229" customWidth="1"/>
    <col min="7172" max="7172" width="13" style="229" customWidth="1"/>
    <col min="7173" max="7173" width="23.875" style="229" customWidth="1"/>
    <col min="7174" max="7174" width="28.5" style="229" customWidth="1"/>
    <col min="7175" max="7175" width="42.5" style="229" customWidth="1"/>
    <col min="7176" max="7418" width="11.5" style="229" customWidth="1"/>
    <col min="7419" max="7424" width="95.125" style="229"/>
    <col min="7425" max="7425" width="69.875" style="229" customWidth="1"/>
    <col min="7426" max="7427" width="35.5" style="229" customWidth="1"/>
    <col min="7428" max="7428" width="13" style="229" customWidth="1"/>
    <col min="7429" max="7429" width="23.875" style="229" customWidth="1"/>
    <col min="7430" max="7430" width="28.5" style="229" customWidth="1"/>
    <col min="7431" max="7431" width="42.5" style="229" customWidth="1"/>
    <col min="7432" max="7674" width="11.5" style="229" customWidth="1"/>
    <col min="7675" max="7680" width="95.125" style="229"/>
    <col min="7681" max="7681" width="69.875" style="229" customWidth="1"/>
    <col min="7682" max="7683" width="35.5" style="229" customWidth="1"/>
    <col min="7684" max="7684" width="13" style="229" customWidth="1"/>
    <col min="7685" max="7685" width="23.875" style="229" customWidth="1"/>
    <col min="7686" max="7686" width="28.5" style="229" customWidth="1"/>
    <col min="7687" max="7687" width="42.5" style="229" customWidth="1"/>
    <col min="7688" max="7930" width="11.5" style="229" customWidth="1"/>
    <col min="7931" max="7936" width="95.125" style="229"/>
    <col min="7937" max="7937" width="69.875" style="229" customWidth="1"/>
    <col min="7938" max="7939" width="35.5" style="229" customWidth="1"/>
    <col min="7940" max="7940" width="13" style="229" customWidth="1"/>
    <col min="7941" max="7941" width="23.875" style="229" customWidth="1"/>
    <col min="7942" max="7942" width="28.5" style="229" customWidth="1"/>
    <col min="7943" max="7943" width="42.5" style="229" customWidth="1"/>
    <col min="7944" max="8186" width="11.5" style="229" customWidth="1"/>
    <col min="8187" max="8192" width="95.125" style="229"/>
    <col min="8193" max="8193" width="69.875" style="229" customWidth="1"/>
    <col min="8194" max="8195" width="35.5" style="229" customWidth="1"/>
    <col min="8196" max="8196" width="13" style="229" customWidth="1"/>
    <col min="8197" max="8197" width="23.875" style="229" customWidth="1"/>
    <col min="8198" max="8198" width="28.5" style="229" customWidth="1"/>
    <col min="8199" max="8199" width="42.5" style="229" customWidth="1"/>
    <col min="8200" max="8442" width="11.5" style="229" customWidth="1"/>
    <col min="8443" max="8448" width="95.125" style="229"/>
    <col min="8449" max="8449" width="69.875" style="229" customWidth="1"/>
    <col min="8450" max="8451" width="35.5" style="229" customWidth="1"/>
    <col min="8452" max="8452" width="13" style="229" customWidth="1"/>
    <col min="8453" max="8453" width="23.875" style="229" customWidth="1"/>
    <col min="8454" max="8454" width="28.5" style="229" customWidth="1"/>
    <col min="8455" max="8455" width="42.5" style="229" customWidth="1"/>
    <col min="8456" max="8698" width="11.5" style="229" customWidth="1"/>
    <col min="8699" max="8704" width="95.125" style="229"/>
    <col min="8705" max="8705" width="69.875" style="229" customWidth="1"/>
    <col min="8706" max="8707" width="35.5" style="229" customWidth="1"/>
    <col min="8708" max="8708" width="13" style="229" customWidth="1"/>
    <col min="8709" max="8709" width="23.875" style="229" customWidth="1"/>
    <col min="8710" max="8710" width="28.5" style="229" customWidth="1"/>
    <col min="8711" max="8711" width="42.5" style="229" customWidth="1"/>
    <col min="8712" max="8954" width="11.5" style="229" customWidth="1"/>
    <col min="8955" max="8960" width="95.125" style="229"/>
    <col min="8961" max="8961" width="69.875" style="229" customWidth="1"/>
    <col min="8962" max="8963" width="35.5" style="229" customWidth="1"/>
    <col min="8964" max="8964" width="13" style="229" customWidth="1"/>
    <col min="8965" max="8965" width="23.875" style="229" customWidth="1"/>
    <col min="8966" max="8966" width="28.5" style="229" customWidth="1"/>
    <col min="8967" max="8967" width="42.5" style="229" customWidth="1"/>
    <col min="8968" max="9210" width="11.5" style="229" customWidth="1"/>
    <col min="9211" max="9216" width="95.125" style="229"/>
    <col min="9217" max="9217" width="69.875" style="229" customWidth="1"/>
    <col min="9218" max="9219" width="35.5" style="229" customWidth="1"/>
    <col min="9220" max="9220" width="13" style="229" customWidth="1"/>
    <col min="9221" max="9221" width="23.875" style="229" customWidth="1"/>
    <col min="9222" max="9222" width="28.5" style="229" customWidth="1"/>
    <col min="9223" max="9223" width="42.5" style="229" customWidth="1"/>
    <col min="9224" max="9466" width="11.5" style="229" customWidth="1"/>
    <col min="9467" max="9472" width="95.125" style="229"/>
    <col min="9473" max="9473" width="69.875" style="229" customWidth="1"/>
    <col min="9474" max="9475" width="35.5" style="229" customWidth="1"/>
    <col min="9476" max="9476" width="13" style="229" customWidth="1"/>
    <col min="9477" max="9477" width="23.875" style="229" customWidth="1"/>
    <col min="9478" max="9478" width="28.5" style="229" customWidth="1"/>
    <col min="9479" max="9479" width="42.5" style="229" customWidth="1"/>
    <col min="9480" max="9722" width="11.5" style="229" customWidth="1"/>
    <col min="9723" max="9728" width="95.125" style="229"/>
    <col min="9729" max="9729" width="69.875" style="229" customWidth="1"/>
    <col min="9730" max="9731" width="35.5" style="229" customWidth="1"/>
    <col min="9732" max="9732" width="13" style="229" customWidth="1"/>
    <col min="9733" max="9733" width="23.875" style="229" customWidth="1"/>
    <col min="9734" max="9734" width="28.5" style="229" customWidth="1"/>
    <col min="9735" max="9735" width="42.5" style="229" customWidth="1"/>
    <col min="9736" max="9978" width="11.5" style="229" customWidth="1"/>
    <col min="9979" max="9984" width="95.125" style="229"/>
    <col min="9985" max="9985" width="69.875" style="229" customWidth="1"/>
    <col min="9986" max="9987" width="35.5" style="229" customWidth="1"/>
    <col min="9988" max="9988" width="13" style="229" customWidth="1"/>
    <col min="9989" max="9989" width="23.875" style="229" customWidth="1"/>
    <col min="9990" max="9990" width="28.5" style="229" customWidth="1"/>
    <col min="9991" max="9991" width="42.5" style="229" customWidth="1"/>
    <col min="9992" max="10234" width="11.5" style="229" customWidth="1"/>
    <col min="10235" max="10240" width="95.125" style="229"/>
    <col min="10241" max="10241" width="69.875" style="229" customWidth="1"/>
    <col min="10242" max="10243" width="35.5" style="229" customWidth="1"/>
    <col min="10244" max="10244" width="13" style="229" customWidth="1"/>
    <col min="10245" max="10245" width="23.875" style="229" customWidth="1"/>
    <col min="10246" max="10246" width="28.5" style="229" customWidth="1"/>
    <col min="10247" max="10247" width="42.5" style="229" customWidth="1"/>
    <col min="10248" max="10490" width="11.5" style="229" customWidth="1"/>
    <col min="10491" max="10496" width="95.125" style="229"/>
    <col min="10497" max="10497" width="69.875" style="229" customWidth="1"/>
    <col min="10498" max="10499" width="35.5" style="229" customWidth="1"/>
    <col min="10500" max="10500" width="13" style="229" customWidth="1"/>
    <col min="10501" max="10501" width="23.875" style="229" customWidth="1"/>
    <col min="10502" max="10502" width="28.5" style="229" customWidth="1"/>
    <col min="10503" max="10503" width="42.5" style="229" customWidth="1"/>
    <col min="10504" max="10746" width="11.5" style="229" customWidth="1"/>
    <col min="10747" max="10752" width="95.125" style="229"/>
    <col min="10753" max="10753" width="69.875" style="229" customWidth="1"/>
    <col min="10754" max="10755" width="35.5" style="229" customWidth="1"/>
    <col min="10756" max="10756" width="13" style="229" customWidth="1"/>
    <col min="10757" max="10757" width="23.875" style="229" customWidth="1"/>
    <col min="10758" max="10758" width="28.5" style="229" customWidth="1"/>
    <col min="10759" max="10759" width="42.5" style="229" customWidth="1"/>
    <col min="10760" max="11002" width="11.5" style="229" customWidth="1"/>
    <col min="11003" max="11008" width="95.125" style="229"/>
    <col min="11009" max="11009" width="69.875" style="229" customWidth="1"/>
    <col min="11010" max="11011" width="35.5" style="229" customWidth="1"/>
    <col min="11012" max="11012" width="13" style="229" customWidth="1"/>
    <col min="11013" max="11013" width="23.875" style="229" customWidth="1"/>
    <col min="11014" max="11014" width="28.5" style="229" customWidth="1"/>
    <col min="11015" max="11015" width="42.5" style="229" customWidth="1"/>
    <col min="11016" max="11258" width="11.5" style="229" customWidth="1"/>
    <col min="11259" max="11264" width="95.125" style="229"/>
    <col min="11265" max="11265" width="69.875" style="229" customWidth="1"/>
    <col min="11266" max="11267" width="35.5" style="229" customWidth="1"/>
    <col min="11268" max="11268" width="13" style="229" customWidth="1"/>
    <col min="11269" max="11269" width="23.875" style="229" customWidth="1"/>
    <col min="11270" max="11270" width="28.5" style="229" customWidth="1"/>
    <col min="11271" max="11271" width="42.5" style="229" customWidth="1"/>
    <col min="11272" max="11514" width="11.5" style="229" customWidth="1"/>
    <col min="11515" max="11520" width="95.125" style="229"/>
    <col min="11521" max="11521" width="69.875" style="229" customWidth="1"/>
    <col min="11522" max="11523" width="35.5" style="229" customWidth="1"/>
    <col min="11524" max="11524" width="13" style="229" customWidth="1"/>
    <col min="11525" max="11525" width="23.875" style="229" customWidth="1"/>
    <col min="11526" max="11526" width="28.5" style="229" customWidth="1"/>
    <col min="11527" max="11527" width="42.5" style="229" customWidth="1"/>
    <col min="11528" max="11770" width="11.5" style="229" customWidth="1"/>
    <col min="11771" max="11776" width="95.125" style="229"/>
    <col min="11777" max="11777" width="69.875" style="229" customWidth="1"/>
    <col min="11778" max="11779" width="35.5" style="229" customWidth="1"/>
    <col min="11780" max="11780" width="13" style="229" customWidth="1"/>
    <col min="11781" max="11781" width="23.875" style="229" customWidth="1"/>
    <col min="11782" max="11782" width="28.5" style="229" customWidth="1"/>
    <col min="11783" max="11783" width="42.5" style="229" customWidth="1"/>
    <col min="11784" max="12026" width="11.5" style="229" customWidth="1"/>
    <col min="12027" max="12032" width="95.125" style="229"/>
    <col min="12033" max="12033" width="69.875" style="229" customWidth="1"/>
    <col min="12034" max="12035" width="35.5" style="229" customWidth="1"/>
    <col min="12036" max="12036" width="13" style="229" customWidth="1"/>
    <col min="12037" max="12037" width="23.875" style="229" customWidth="1"/>
    <col min="12038" max="12038" width="28.5" style="229" customWidth="1"/>
    <col min="12039" max="12039" width="42.5" style="229" customWidth="1"/>
    <col min="12040" max="12282" width="11.5" style="229" customWidth="1"/>
    <col min="12283" max="12288" width="95.125" style="229"/>
    <col min="12289" max="12289" width="69.875" style="229" customWidth="1"/>
    <col min="12290" max="12291" width="35.5" style="229" customWidth="1"/>
    <col min="12292" max="12292" width="13" style="229" customWidth="1"/>
    <col min="12293" max="12293" width="23.875" style="229" customWidth="1"/>
    <col min="12294" max="12294" width="28.5" style="229" customWidth="1"/>
    <col min="12295" max="12295" width="42.5" style="229" customWidth="1"/>
    <col min="12296" max="12538" width="11.5" style="229" customWidth="1"/>
    <col min="12539" max="12544" width="95.125" style="229"/>
    <col min="12545" max="12545" width="69.875" style="229" customWidth="1"/>
    <col min="12546" max="12547" width="35.5" style="229" customWidth="1"/>
    <col min="12548" max="12548" width="13" style="229" customWidth="1"/>
    <col min="12549" max="12549" width="23.875" style="229" customWidth="1"/>
    <col min="12550" max="12550" width="28.5" style="229" customWidth="1"/>
    <col min="12551" max="12551" width="42.5" style="229" customWidth="1"/>
    <col min="12552" max="12794" width="11.5" style="229" customWidth="1"/>
    <col min="12795" max="12800" width="95.125" style="229"/>
    <col min="12801" max="12801" width="69.875" style="229" customWidth="1"/>
    <col min="12802" max="12803" width="35.5" style="229" customWidth="1"/>
    <col min="12804" max="12804" width="13" style="229" customWidth="1"/>
    <col min="12805" max="12805" width="23.875" style="229" customWidth="1"/>
    <col min="12806" max="12806" width="28.5" style="229" customWidth="1"/>
    <col min="12807" max="12807" width="42.5" style="229" customWidth="1"/>
    <col min="12808" max="13050" width="11.5" style="229" customWidth="1"/>
    <col min="13051" max="13056" width="95.125" style="229"/>
    <col min="13057" max="13057" width="69.875" style="229" customWidth="1"/>
    <col min="13058" max="13059" width="35.5" style="229" customWidth="1"/>
    <col min="13060" max="13060" width="13" style="229" customWidth="1"/>
    <col min="13061" max="13061" width="23.875" style="229" customWidth="1"/>
    <col min="13062" max="13062" width="28.5" style="229" customWidth="1"/>
    <col min="13063" max="13063" width="42.5" style="229" customWidth="1"/>
    <col min="13064" max="13306" width="11.5" style="229" customWidth="1"/>
    <col min="13307" max="13312" width="95.125" style="229"/>
    <col min="13313" max="13313" width="69.875" style="229" customWidth="1"/>
    <col min="13314" max="13315" width="35.5" style="229" customWidth="1"/>
    <col min="13316" max="13316" width="13" style="229" customWidth="1"/>
    <col min="13317" max="13317" width="23.875" style="229" customWidth="1"/>
    <col min="13318" max="13318" width="28.5" style="229" customWidth="1"/>
    <col min="13319" max="13319" width="42.5" style="229" customWidth="1"/>
    <col min="13320" max="13562" width="11.5" style="229" customWidth="1"/>
    <col min="13563" max="13568" width="95.125" style="229"/>
    <col min="13569" max="13569" width="69.875" style="229" customWidth="1"/>
    <col min="13570" max="13571" width="35.5" style="229" customWidth="1"/>
    <col min="13572" max="13572" width="13" style="229" customWidth="1"/>
    <col min="13573" max="13573" width="23.875" style="229" customWidth="1"/>
    <col min="13574" max="13574" width="28.5" style="229" customWidth="1"/>
    <col min="13575" max="13575" width="42.5" style="229" customWidth="1"/>
    <col min="13576" max="13818" width="11.5" style="229" customWidth="1"/>
    <col min="13819" max="13824" width="95.125" style="229"/>
    <col min="13825" max="13825" width="69.875" style="229" customWidth="1"/>
    <col min="13826" max="13827" width="35.5" style="229" customWidth="1"/>
    <col min="13828" max="13828" width="13" style="229" customWidth="1"/>
    <col min="13829" max="13829" width="23.875" style="229" customWidth="1"/>
    <col min="13830" max="13830" width="28.5" style="229" customWidth="1"/>
    <col min="13831" max="13831" width="42.5" style="229" customWidth="1"/>
    <col min="13832" max="14074" width="11.5" style="229" customWidth="1"/>
    <col min="14075" max="14080" width="95.125" style="229"/>
    <col min="14081" max="14081" width="69.875" style="229" customWidth="1"/>
    <col min="14082" max="14083" width="35.5" style="229" customWidth="1"/>
    <col min="14084" max="14084" width="13" style="229" customWidth="1"/>
    <col min="14085" max="14085" width="23.875" style="229" customWidth="1"/>
    <col min="14086" max="14086" width="28.5" style="229" customWidth="1"/>
    <col min="14087" max="14087" width="42.5" style="229" customWidth="1"/>
    <col min="14088" max="14330" width="11.5" style="229" customWidth="1"/>
    <col min="14331" max="14336" width="95.125" style="229"/>
    <col min="14337" max="14337" width="69.875" style="229" customWidth="1"/>
    <col min="14338" max="14339" width="35.5" style="229" customWidth="1"/>
    <col min="14340" max="14340" width="13" style="229" customWidth="1"/>
    <col min="14341" max="14341" width="23.875" style="229" customWidth="1"/>
    <col min="14342" max="14342" width="28.5" style="229" customWidth="1"/>
    <col min="14343" max="14343" width="42.5" style="229" customWidth="1"/>
    <col min="14344" max="14586" width="11.5" style="229" customWidth="1"/>
    <col min="14587" max="14592" width="95.125" style="229"/>
    <col min="14593" max="14593" width="69.875" style="229" customWidth="1"/>
    <col min="14594" max="14595" width="35.5" style="229" customWidth="1"/>
    <col min="14596" max="14596" width="13" style="229" customWidth="1"/>
    <col min="14597" max="14597" width="23.875" style="229" customWidth="1"/>
    <col min="14598" max="14598" width="28.5" style="229" customWidth="1"/>
    <col min="14599" max="14599" width="42.5" style="229" customWidth="1"/>
    <col min="14600" max="14842" width="11.5" style="229" customWidth="1"/>
    <col min="14843" max="14848" width="95.125" style="229"/>
    <col min="14849" max="14849" width="69.875" style="229" customWidth="1"/>
    <col min="14850" max="14851" width="35.5" style="229" customWidth="1"/>
    <col min="14852" max="14852" width="13" style="229" customWidth="1"/>
    <col min="14853" max="14853" width="23.875" style="229" customWidth="1"/>
    <col min="14854" max="14854" width="28.5" style="229" customWidth="1"/>
    <col min="14855" max="14855" width="42.5" style="229" customWidth="1"/>
    <col min="14856" max="15098" width="11.5" style="229" customWidth="1"/>
    <col min="15099" max="15104" width="95.125" style="229"/>
    <col min="15105" max="15105" width="69.875" style="229" customWidth="1"/>
    <col min="15106" max="15107" width="35.5" style="229" customWidth="1"/>
    <col min="15108" max="15108" width="13" style="229" customWidth="1"/>
    <col min="15109" max="15109" width="23.875" style="229" customWidth="1"/>
    <col min="15110" max="15110" width="28.5" style="229" customWidth="1"/>
    <col min="15111" max="15111" width="42.5" style="229" customWidth="1"/>
    <col min="15112" max="15354" width="11.5" style="229" customWidth="1"/>
    <col min="15355" max="15360" width="95.125" style="229"/>
    <col min="15361" max="15361" width="69.875" style="229" customWidth="1"/>
    <col min="15362" max="15363" width="35.5" style="229" customWidth="1"/>
    <col min="15364" max="15364" width="13" style="229" customWidth="1"/>
    <col min="15365" max="15365" width="23.875" style="229" customWidth="1"/>
    <col min="15366" max="15366" width="28.5" style="229" customWidth="1"/>
    <col min="15367" max="15367" width="42.5" style="229" customWidth="1"/>
    <col min="15368" max="15610" width="11.5" style="229" customWidth="1"/>
    <col min="15611" max="15616" width="95.125" style="229"/>
    <col min="15617" max="15617" width="69.875" style="229" customWidth="1"/>
    <col min="15618" max="15619" width="35.5" style="229" customWidth="1"/>
    <col min="15620" max="15620" width="13" style="229" customWidth="1"/>
    <col min="15621" max="15621" width="23.875" style="229" customWidth="1"/>
    <col min="15622" max="15622" width="28.5" style="229" customWidth="1"/>
    <col min="15623" max="15623" width="42.5" style="229" customWidth="1"/>
    <col min="15624" max="15866" width="11.5" style="229" customWidth="1"/>
    <col min="15867" max="15872" width="95.125" style="229"/>
    <col min="15873" max="15873" width="69.875" style="229" customWidth="1"/>
    <col min="15874" max="15875" width="35.5" style="229" customWidth="1"/>
    <col min="15876" max="15876" width="13" style="229" customWidth="1"/>
    <col min="15877" max="15877" width="23.875" style="229" customWidth="1"/>
    <col min="15878" max="15878" width="28.5" style="229" customWidth="1"/>
    <col min="15879" max="15879" width="42.5" style="229" customWidth="1"/>
    <col min="15880" max="16122" width="11.5" style="229" customWidth="1"/>
    <col min="16123" max="16128" width="95.125" style="229"/>
    <col min="16129" max="16129" width="69.875" style="229" customWidth="1"/>
    <col min="16130" max="16131" width="35.5" style="229" customWidth="1"/>
    <col min="16132" max="16132" width="13" style="229" customWidth="1"/>
    <col min="16133" max="16133" width="23.875" style="229" customWidth="1"/>
    <col min="16134" max="16134" width="28.5" style="229" customWidth="1"/>
    <col min="16135" max="16135" width="42.5" style="229" customWidth="1"/>
    <col min="16136" max="16378" width="11.5" style="229" customWidth="1"/>
    <col min="16379" max="16384" width="95.125" style="229"/>
  </cols>
  <sheetData>
    <row r="1" spans="1:10" ht="140.1" customHeight="1" thickBot="1">
      <c r="A1" s="794" t="s">
        <v>668</v>
      </c>
      <c r="B1" s="795"/>
      <c r="C1" s="795"/>
      <c r="D1" s="795"/>
      <c r="E1" s="795"/>
      <c r="F1" s="796"/>
    </row>
    <row r="2" spans="1:10" ht="15" customHeight="1">
      <c r="A2" s="230" t="s">
        <v>424</v>
      </c>
      <c r="B2" s="797" t="str">
        <f>+'GRUPO 1. AUTOMOVILES'!B2</f>
        <v>DISTRITO TURISTICO Y CULTURAL DE CARTAGENA DE INDIAS</v>
      </c>
      <c r="C2" s="798"/>
      <c r="D2" s="798"/>
      <c r="E2" s="798"/>
      <c r="F2" s="799"/>
    </row>
    <row r="3" spans="1:10" ht="15" customHeight="1">
      <c r="A3" s="231" t="s">
        <v>669</v>
      </c>
      <c r="B3" s="788" t="str">
        <f>+B2</f>
        <v>DISTRITO TURISTICO Y CULTURAL DE CARTAGENA DE INDIAS</v>
      </c>
      <c r="C3" s="789"/>
      <c r="D3" s="789"/>
      <c r="E3" s="789"/>
      <c r="F3" s="790"/>
    </row>
    <row r="4" spans="1:10" ht="15" customHeight="1">
      <c r="A4" s="231" t="s">
        <v>670</v>
      </c>
      <c r="B4" s="788" t="s">
        <v>671</v>
      </c>
      <c r="C4" s="789"/>
      <c r="D4" s="789"/>
      <c r="E4" s="789"/>
      <c r="F4" s="790"/>
    </row>
    <row r="5" spans="1:10" ht="15" customHeight="1">
      <c r="A5" s="231" t="s">
        <v>672</v>
      </c>
      <c r="B5" s="788" t="str">
        <f>+'GRUPO 1. AUTOMOVILES'!B5</f>
        <v>890.480.184-4</v>
      </c>
      <c r="C5" s="789"/>
      <c r="D5" s="789"/>
      <c r="E5" s="789"/>
      <c r="F5" s="790"/>
    </row>
    <row r="6" spans="1:10" ht="15" customHeight="1">
      <c r="A6" s="231" t="s">
        <v>673</v>
      </c>
      <c r="B6" s="788" t="s">
        <v>674</v>
      </c>
      <c r="C6" s="789"/>
      <c r="D6" s="789"/>
      <c r="E6" s="789"/>
      <c r="F6" s="790"/>
    </row>
    <row r="7" spans="1:10" ht="15" customHeight="1">
      <c r="A7" s="231" t="s">
        <v>9</v>
      </c>
      <c r="B7" s="788" t="s">
        <v>241</v>
      </c>
      <c r="C7" s="789"/>
      <c r="D7" s="789"/>
      <c r="E7" s="789"/>
      <c r="F7" s="790"/>
    </row>
    <row r="8" spans="1:10" ht="15" customHeight="1" thickBot="1">
      <c r="A8" s="295" t="s">
        <v>675</v>
      </c>
      <c r="B8" s="791" t="str">
        <f>+'GRUPO 1. AUTOMOVILES'!B8</f>
        <v>DESDE LAS 00:00 HORAS DEL 29 DE OCTUBRE DEL 2026 HASTA LAS 24:00 HORAS DEL 16 DE MAYO DEL 2027</v>
      </c>
      <c r="C8" s="792"/>
      <c r="D8" s="792"/>
      <c r="E8" s="792"/>
      <c r="F8" s="793"/>
      <c r="G8" s="232"/>
      <c r="H8" s="232"/>
      <c r="I8" s="232"/>
      <c r="J8" s="232"/>
    </row>
    <row r="9" spans="1:10" ht="27" customHeight="1" thickBot="1">
      <c r="A9" s="693" t="s">
        <v>427</v>
      </c>
      <c r="B9" s="694"/>
      <c r="C9" s="694"/>
      <c r="D9" s="694"/>
      <c r="E9" s="694"/>
      <c r="F9" s="695"/>
    </row>
    <row r="10" spans="1:10" ht="225.6" customHeight="1" thickBot="1">
      <c r="A10" s="42" t="s">
        <v>676</v>
      </c>
      <c r="B10" s="803" t="s">
        <v>677</v>
      </c>
      <c r="C10" s="803"/>
      <c r="D10" s="803"/>
      <c r="E10" s="803"/>
      <c r="F10" s="804"/>
    </row>
    <row r="11" spans="1:10" ht="24" customHeight="1" thickBot="1">
      <c r="A11" s="693" t="s">
        <v>678</v>
      </c>
      <c r="B11" s="694"/>
      <c r="C11" s="694"/>
      <c r="D11" s="694"/>
      <c r="E11" s="694"/>
      <c r="F11" s="695"/>
    </row>
    <row r="12" spans="1:10" ht="23.45" customHeight="1">
      <c r="A12" s="43" t="s">
        <v>679</v>
      </c>
      <c r="B12" s="766">
        <v>4610000000</v>
      </c>
      <c r="C12" s="767"/>
      <c r="D12" s="767"/>
      <c r="E12" s="767"/>
      <c r="F12" s="768"/>
    </row>
    <row r="13" spans="1:10" ht="24" customHeight="1">
      <c r="A13" s="44" t="s">
        <v>680</v>
      </c>
      <c r="B13" s="780">
        <v>2000000000</v>
      </c>
      <c r="C13" s="781"/>
      <c r="D13" s="781"/>
      <c r="E13" s="781"/>
      <c r="F13" s="782"/>
    </row>
    <row r="14" spans="1:10" ht="24" customHeight="1">
      <c r="A14" s="764" t="s">
        <v>681</v>
      </c>
      <c r="B14" s="758" t="s">
        <v>682</v>
      </c>
      <c r="C14" s="759"/>
      <c r="D14" s="759"/>
      <c r="E14" s="759"/>
      <c r="F14" s="760"/>
    </row>
    <row r="15" spans="1:10" ht="24" customHeight="1">
      <c r="A15" s="765"/>
      <c r="B15" s="761"/>
      <c r="C15" s="762"/>
      <c r="D15" s="762"/>
      <c r="E15" s="762"/>
      <c r="F15" s="763"/>
    </row>
    <row r="16" spans="1:10" ht="111.95" customHeight="1">
      <c r="A16" s="46" t="s">
        <v>683</v>
      </c>
      <c r="B16" s="769" t="s">
        <v>684</v>
      </c>
      <c r="C16" s="770"/>
      <c r="D16" s="770"/>
      <c r="E16" s="770"/>
      <c r="F16" s="771"/>
    </row>
    <row r="17" spans="1:6" ht="170.45" customHeight="1">
      <c r="A17" s="46" t="s">
        <v>685</v>
      </c>
      <c r="B17" s="769" t="s">
        <v>686</v>
      </c>
      <c r="C17" s="770"/>
      <c r="D17" s="770"/>
      <c r="E17" s="770"/>
      <c r="F17" s="771"/>
    </row>
    <row r="18" spans="1:6" ht="67.5" customHeight="1">
      <c r="A18" s="46" t="s">
        <v>687</v>
      </c>
      <c r="B18" s="769" t="s">
        <v>688</v>
      </c>
      <c r="C18" s="770"/>
      <c r="D18" s="770"/>
      <c r="E18" s="770"/>
      <c r="F18" s="771"/>
    </row>
    <row r="19" spans="1:6" ht="138.94999999999999" customHeight="1">
      <c r="A19" s="46" t="s">
        <v>689</v>
      </c>
      <c r="B19" s="769" t="s">
        <v>690</v>
      </c>
      <c r="C19" s="770"/>
      <c r="D19" s="770"/>
      <c r="E19" s="770"/>
      <c r="F19" s="771"/>
    </row>
    <row r="20" spans="1:6" ht="21" customHeight="1">
      <c r="A20" s="773" t="s">
        <v>691</v>
      </c>
      <c r="B20" s="774"/>
      <c r="C20" s="774"/>
      <c r="D20" s="774"/>
      <c r="E20" s="774"/>
      <c r="F20" s="775"/>
    </row>
    <row r="21" spans="1:6" ht="47.25" customHeight="1">
      <c r="A21" s="772" t="s">
        <v>692</v>
      </c>
      <c r="B21" s="770"/>
      <c r="C21" s="770"/>
      <c r="D21" s="770"/>
      <c r="E21" s="770"/>
      <c r="F21" s="771"/>
    </row>
    <row r="22" spans="1:6" ht="96.95" customHeight="1">
      <c r="A22" s="44" t="s">
        <v>693</v>
      </c>
      <c r="B22" s="769" t="s">
        <v>694</v>
      </c>
      <c r="C22" s="770"/>
      <c r="D22" s="770"/>
      <c r="E22" s="770"/>
      <c r="F22" s="771"/>
    </row>
    <row r="23" spans="1:6" ht="18.75" customHeight="1">
      <c r="A23" s="776" t="s">
        <v>695</v>
      </c>
      <c r="B23" s="777"/>
      <c r="C23" s="778" t="s">
        <v>696</v>
      </c>
      <c r="D23" s="779"/>
      <c r="E23" s="778" t="s">
        <v>697</v>
      </c>
      <c r="F23" s="775"/>
    </row>
    <row r="24" spans="1:6" ht="17.100000000000001" customHeight="1">
      <c r="A24" s="783" t="s">
        <v>698</v>
      </c>
      <c r="B24" s="784"/>
      <c r="C24" s="805">
        <v>50000000</v>
      </c>
      <c r="D24" s="806"/>
      <c r="E24" s="785">
        <v>300000000</v>
      </c>
      <c r="F24" s="787"/>
    </row>
    <row r="25" spans="1:6" ht="17.100000000000001" customHeight="1">
      <c r="A25" s="783" t="s">
        <v>699</v>
      </c>
      <c r="B25" s="784"/>
      <c r="C25" s="805">
        <v>100000000</v>
      </c>
      <c r="D25" s="806"/>
      <c r="E25" s="785">
        <v>350000000</v>
      </c>
      <c r="F25" s="787"/>
    </row>
    <row r="26" spans="1:6" ht="17.100000000000001" customHeight="1">
      <c r="A26" s="783" t="s">
        <v>700</v>
      </c>
      <c r="B26" s="784"/>
      <c r="C26" s="805">
        <v>100000000</v>
      </c>
      <c r="D26" s="806"/>
      <c r="E26" s="785">
        <v>500000000</v>
      </c>
      <c r="F26" s="787"/>
    </row>
    <row r="27" spans="1:6" ht="20.25" customHeight="1">
      <c r="A27" s="773"/>
      <c r="B27" s="774"/>
      <c r="C27" s="774"/>
      <c r="D27" s="774"/>
      <c r="E27" s="774"/>
      <c r="F27" s="775"/>
    </row>
    <row r="28" spans="1:6" ht="17.100000000000001" customHeight="1">
      <c r="A28" s="776" t="s">
        <v>701</v>
      </c>
      <c r="B28" s="777"/>
      <c r="C28" s="778" t="s">
        <v>696</v>
      </c>
      <c r="D28" s="779"/>
      <c r="E28" s="778" t="s">
        <v>697</v>
      </c>
      <c r="F28" s="775"/>
    </row>
    <row r="29" spans="1:6" ht="17.100000000000001" customHeight="1">
      <c r="A29" s="783" t="s">
        <v>698</v>
      </c>
      <c r="B29" s="784"/>
      <c r="C29" s="785">
        <v>50000000</v>
      </c>
      <c r="D29" s="786"/>
      <c r="E29" s="785">
        <v>300000000</v>
      </c>
      <c r="F29" s="787"/>
    </row>
    <row r="30" spans="1:6" ht="17.100000000000001" customHeight="1">
      <c r="A30" s="783" t="s">
        <v>699</v>
      </c>
      <c r="B30" s="784"/>
      <c r="C30" s="785">
        <v>100000000</v>
      </c>
      <c r="D30" s="786"/>
      <c r="E30" s="785">
        <v>350000000</v>
      </c>
      <c r="F30" s="787"/>
    </row>
    <row r="31" spans="1:6" ht="17.100000000000001" customHeight="1">
      <c r="A31" s="783" t="s">
        <v>700</v>
      </c>
      <c r="B31" s="784"/>
      <c r="C31" s="785">
        <v>100000000</v>
      </c>
      <c r="D31" s="786"/>
      <c r="E31" s="785">
        <v>500000000</v>
      </c>
      <c r="F31" s="787"/>
    </row>
    <row r="32" spans="1:6" ht="17.100000000000001" customHeight="1">
      <c r="A32" s="808" t="s">
        <v>702</v>
      </c>
      <c r="B32" s="809"/>
      <c r="C32" s="809"/>
      <c r="D32" s="809"/>
      <c r="E32" s="809"/>
      <c r="F32" s="810"/>
    </row>
    <row r="33" spans="1:6" ht="59.1" customHeight="1">
      <c r="A33" s="808" t="s">
        <v>703</v>
      </c>
      <c r="B33" s="809"/>
      <c r="C33" s="809"/>
      <c r="D33" s="809"/>
      <c r="E33" s="809"/>
      <c r="F33" s="810"/>
    </row>
    <row r="34" spans="1:6" ht="17.100000000000001" customHeight="1">
      <c r="A34" s="811" t="s">
        <v>704</v>
      </c>
      <c r="B34" s="812"/>
      <c r="C34" s="812"/>
      <c r="D34" s="812"/>
      <c r="E34" s="812"/>
      <c r="F34" s="813"/>
    </row>
    <row r="35" spans="1:6" ht="69.599999999999994" customHeight="1">
      <c r="A35" s="47" t="s">
        <v>705</v>
      </c>
      <c r="B35" s="752" t="s">
        <v>706</v>
      </c>
      <c r="C35" s="814"/>
      <c r="D35" s="814"/>
      <c r="E35" s="814"/>
      <c r="F35" s="753"/>
    </row>
    <row r="36" spans="1:6" ht="134.1" customHeight="1">
      <c r="A36" s="57" t="s">
        <v>707</v>
      </c>
      <c r="B36" s="752" t="s">
        <v>708</v>
      </c>
      <c r="C36" s="814"/>
      <c r="D36" s="814"/>
      <c r="E36" s="814"/>
      <c r="F36" s="753"/>
    </row>
    <row r="37" spans="1:6" ht="44.25" customHeight="1">
      <c r="A37" s="48" t="s">
        <v>709</v>
      </c>
      <c r="B37" s="752" t="s">
        <v>710</v>
      </c>
      <c r="C37" s="814"/>
      <c r="D37" s="814"/>
      <c r="E37" s="814"/>
      <c r="F37" s="753"/>
    </row>
    <row r="38" spans="1:6" ht="45.75" customHeight="1">
      <c r="A38" s="296" t="s">
        <v>711</v>
      </c>
      <c r="B38" s="520" t="s">
        <v>712</v>
      </c>
      <c r="C38" s="521"/>
      <c r="D38" s="521"/>
      <c r="E38" s="521"/>
      <c r="F38" s="522"/>
    </row>
    <row r="39" spans="1:6" ht="267.95" customHeight="1">
      <c r="A39" s="44" t="s">
        <v>713</v>
      </c>
      <c r="B39" s="769" t="s">
        <v>714</v>
      </c>
      <c r="C39" s="770"/>
      <c r="D39" s="770"/>
      <c r="E39" s="770"/>
      <c r="F39" s="771"/>
    </row>
    <row r="40" spans="1:6" ht="128.1" customHeight="1">
      <c r="A40" s="44" t="s">
        <v>715</v>
      </c>
      <c r="B40" s="769" t="s">
        <v>716</v>
      </c>
      <c r="C40" s="770"/>
      <c r="D40" s="770"/>
      <c r="E40" s="770"/>
      <c r="F40" s="771"/>
    </row>
    <row r="41" spans="1:6" ht="49.5" customHeight="1">
      <c r="A41" s="45" t="s">
        <v>717</v>
      </c>
      <c r="B41" s="769" t="s">
        <v>718</v>
      </c>
      <c r="C41" s="770"/>
      <c r="D41" s="770"/>
      <c r="E41" s="770"/>
      <c r="F41" s="771"/>
    </row>
    <row r="42" spans="1:6" ht="32.25" customHeight="1">
      <c r="A42" s="44" t="s">
        <v>719</v>
      </c>
      <c r="B42" s="769" t="s">
        <v>720</v>
      </c>
      <c r="C42" s="770"/>
      <c r="D42" s="770"/>
      <c r="E42" s="770"/>
      <c r="F42" s="771"/>
    </row>
    <row r="43" spans="1:6" ht="32.25" customHeight="1">
      <c r="A43" s="44" t="s">
        <v>721</v>
      </c>
      <c r="B43" s="769" t="s">
        <v>722</v>
      </c>
      <c r="C43" s="770"/>
      <c r="D43" s="770"/>
      <c r="E43" s="770"/>
      <c r="F43" s="771"/>
    </row>
    <row r="44" spans="1:6" ht="74.45" customHeight="1">
      <c r="A44" s="44" t="s">
        <v>723</v>
      </c>
      <c r="B44" s="769" t="s">
        <v>724</v>
      </c>
      <c r="C44" s="770"/>
      <c r="D44" s="770"/>
      <c r="E44" s="770"/>
      <c r="F44" s="771"/>
    </row>
    <row r="45" spans="1:6" ht="192" customHeight="1">
      <c r="A45" s="44" t="s">
        <v>725</v>
      </c>
      <c r="B45" s="769" t="s">
        <v>726</v>
      </c>
      <c r="C45" s="770"/>
      <c r="D45" s="770"/>
      <c r="E45" s="770"/>
      <c r="F45" s="771"/>
    </row>
    <row r="46" spans="1:6" ht="63" customHeight="1">
      <c r="A46" s="44" t="s">
        <v>727</v>
      </c>
      <c r="B46" s="769" t="s">
        <v>728</v>
      </c>
      <c r="C46" s="770"/>
      <c r="D46" s="770"/>
      <c r="E46" s="770"/>
      <c r="F46" s="771"/>
    </row>
    <row r="47" spans="1:6" ht="32.25" customHeight="1">
      <c r="A47" s="44" t="s">
        <v>729</v>
      </c>
      <c r="B47" s="769" t="s">
        <v>730</v>
      </c>
      <c r="C47" s="770"/>
      <c r="D47" s="770"/>
      <c r="E47" s="770"/>
      <c r="F47" s="771"/>
    </row>
    <row r="48" spans="1:6" ht="45.75" customHeight="1">
      <c r="A48" s="44" t="s">
        <v>731</v>
      </c>
      <c r="B48" s="769" t="s">
        <v>732</v>
      </c>
      <c r="C48" s="770"/>
      <c r="D48" s="770"/>
      <c r="E48" s="770"/>
      <c r="F48" s="771"/>
    </row>
    <row r="49" spans="1:6" ht="80.099999999999994" customHeight="1">
      <c r="A49" s="44" t="s">
        <v>733</v>
      </c>
      <c r="B49" s="769" t="s">
        <v>734</v>
      </c>
      <c r="C49" s="770"/>
      <c r="D49" s="770"/>
      <c r="E49" s="770"/>
      <c r="F49" s="771"/>
    </row>
    <row r="50" spans="1:6" ht="93.6" customHeight="1">
      <c r="A50" s="44" t="s">
        <v>735</v>
      </c>
      <c r="B50" s="769" t="s">
        <v>736</v>
      </c>
      <c r="C50" s="770"/>
      <c r="D50" s="770"/>
      <c r="E50" s="770"/>
      <c r="F50" s="771"/>
    </row>
    <row r="51" spans="1:6" ht="49.5" customHeight="1">
      <c r="A51" s="44" t="s">
        <v>737</v>
      </c>
      <c r="B51" s="769" t="s">
        <v>738</v>
      </c>
      <c r="C51" s="770"/>
      <c r="D51" s="770"/>
      <c r="E51" s="770"/>
      <c r="F51" s="771"/>
    </row>
    <row r="52" spans="1:6" ht="90.95" customHeight="1">
      <c r="A52" s="44" t="s">
        <v>739</v>
      </c>
      <c r="B52" s="769" t="s">
        <v>740</v>
      </c>
      <c r="C52" s="770"/>
      <c r="D52" s="770"/>
      <c r="E52" s="770"/>
      <c r="F52" s="771"/>
    </row>
    <row r="53" spans="1:6" ht="51.75" customHeight="1">
      <c r="A53" s="44" t="s">
        <v>741</v>
      </c>
      <c r="B53" s="769" t="s">
        <v>742</v>
      </c>
      <c r="C53" s="770"/>
      <c r="D53" s="770"/>
      <c r="E53" s="770"/>
      <c r="F53" s="771"/>
    </row>
    <row r="54" spans="1:6" ht="39" customHeight="1">
      <c r="A54" s="44" t="s">
        <v>743</v>
      </c>
      <c r="B54" s="769" t="s">
        <v>744</v>
      </c>
      <c r="C54" s="770"/>
      <c r="D54" s="770"/>
      <c r="E54" s="770"/>
      <c r="F54" s="771"/>
    </row>
    <row r="55" spans="1:6" ht="51" customHeight="1">
      <c r="A55" s="44" t="s">
        <v>745</v>
      </c>
      <c r="B55" s="769" t="s">
        <v>746</v>
      </c>
      <c r="C55" s="770"/>
      <c r="D55" s="770"/>
      <c r="E55" s="770"/>
      <c r="F55" s="771"/>
    </row>
    <row r="56" spans="1:6" ht="168.95" customHeight="1">
      <c r="A56" s="44" t="s">
        <v>747</v>
      </c>
      <c r="B56" s="769" t="s">
        <v>748</v>
      </c>
      <c r="C56" s="770"/>
      <c r="D56" s="770"/>
      <c r="E56" s="770"/>
      <c r="F56" s="771"/>
    </row>
    <row r="57" spans="1:6" ht="120.95" customHeight="1">
      <c r="A57" s="44" t="s">
        <v>749</v>
      </c>
      <c r="B57" s="769" t="s">
        <v>750</v>
      </c>
      <c r="C57" s="770"/>
      <c r="D57" s="770"/>
      <c r="E57" s="770"/>
      <c r="F57" s="771"/>
    </row>
    <row r="58" spans="1:6" ht="206.1" customHeight="1">
      <c r="A58" s="45" t="s">
        <v>41</v>
      </c>
      <c r="B58" s="818" t="s">
        <v>42</v>
      </c>
      <c r="C58" s="819"/>
      <c r="D58" s="819"/>
      <c r="E58" s="819"/>
      <c r="F58" s="820"/>
    </row>
    <row r="59" spans="1:6" ht="72.599999999999994" customHeight="1">
      <c r="A59" s="19" t="s">
        <v>43</v>
      </c>
      <c r="B59" s="333" t="s">
        <v>364</v>
      </c>
      <c r="C59" s="331"/>
      <c r="D59" s="331"/>
      <c r="E59" s="331"/>
      <c r="F59" s="332"/>
    </row>
    <row r="60" spans="1:6" ht="55.5" customHeight="1">
      <c r="A60" s="19" t="s">
        <v>45</v>
      </c>
      <c r="B60" s="328" t="s">
        <v>46</v>
      </c>
      <c r="C60" s="329"/>
      <c r="D60" s="329"/>
      <c r="E60" s="329"/>
      <c r="F60" s="330"/>
    </row>
    <row r="61" spans="1:6" ht="76.5" customHeight="1">
      <c r="A61" s="19" t="s">
        <v>47</v>
      </c>
      <c r="B61" s="328" t="s">
        <v>48</v>
      </c>
      <c r="C61" s="329"/>
      <c r="D61" s="329"/>
      <c r="E61" s="329"/>
      <c r="F61" s="330"/>
    </row>
    <row r="62" spans="1:6" ht="69.95" customHeight="1">
      <c r="A62" s="49" t="s">
        <v>49</v>
      </c>
      <c r="B62" s="328" t="s">
        <v>50</v>
      </c>
      <c r="C62" s="329"/>
      <c r="D62" s="329"/>
      <c r="E62" s="329"/>
      <c r="F62" s="330"/>
    </row>
    <row r="63" spans="1:6" ht="60.75" customHeight="1">
      <c r="A63" s="49" t="s">
        <v>51</v>
      </c>
      <c r="B63" s="328" t="s">
        <v>52</v>
      </c>
      <c r="C63" s="329"/>
      <c r="D63" s="329"/>
      <c r="E63" s="329"/>
      <c r="F63" s="330"/>
    </row>
    <row r="64" spans="1:6" ht="57" customHeight="1">
      <c r="A64" s="19" t="s">
        <v>53</v>
      </c>
      <c r="B64" s="328" t="s">
        <v>54</v>
      </c>
      <c r="C64" s="329"/>
      <c r="D64" s="329"/>
      <c r="E64" s="329"/>
      <c r="F64" s="330"/>
    </row>
    <row r="65" spans="1:6" ht="45" customHeight="1">
      <c r="A65" s="50" t="s">
        <v>55</v>
      </c>
      <c r="B65" s="829" t="s">
        <v>751</v>
      </c>
      <c r="C65" s="830"/>
      <c r="D65" s="830"/>
      <c r="E65" s="830"/>
      <c r="F65" s="831"/>
    </row>
    <row r="66" spans="1:6" ht="81.75" customHeight="1">
      <c r="A66" s="19" t="s">
        <v>57</v>
      </c>
      <c r="B66" s="328" t="s">
        <v>58</v>
      </c>
      <c r="C66" s="329"/>
      <c r="D66" s="329"/>
      <c r="E66" s="329"/>
      <c r="F66" s="330"/>
    </row>
    <row r="67" spans="1:6" ht="48.75" customHeight="1">
      <c r="A67" s="19" t="s">
        <v>59</v>
      </c>
      <c r="B67" s="328" t="s">
        <v>60</v>
      </c>
      <c r="C67" s="329"/>
      <c r="D67" s="329"/>
      <c r="E67" s="329"/>
      <c r="F67" s="330"/>
    </row>
    <row r="68" spans="1:6" ht="44.25" customHeight="1">
      <c r="A68" s="233" t="s">
        <v>61</v>
      </c>
      <c r="B68" s="340" t="s">
        <v>752</v>
      </c>
      <c r="C68" s="341"/>
      <c r="D68" s="341"/>
      <c r="E68" s="341"/>
      <c r="F68" s="342"/>
    </row>
    <row r="69" spans="1:6" ht="52.5" customHeight="1">
      <c r="A69" s="233" t="s">
        <v>471</v>
      </c>
      <c r="B69" s="328" t="s">
        <v>64</v>
      </c>
      <c r="C69" s="329"/>
      <c r="D69" s="329"/>
      <c r="E69" s="329"/>
      <c r="F69" s="330"/>
    </row>
    <row r="70" spans="1:6" ht="234" customHeight="1">
      <c r="A70" s="45" t="s">
        <v>753</v>
      </c>
      <c r="B70" s="769" t="s">
        <v>754</v>
      </c>
      <c r="C70" s="770"/>
      <c r="D70" s="770"/>
      <c r="E70" s="770"/>
      <c r="F70" s="771"/>
    </row>
    <row r="71" spans="1:6" ht="74.45" customHeight="1">
      <c r="A71" s="45" t="s">
        <v>755</v>
      </c>
      <c r="B71" s="769" t="s">
        <v>756</v>
      </c>
      <c r="C71" s="770"/>
      <c r="D71" s="770"/>
      <c r="E71" s="770"/>
      <c r="F71" s="771"/>
    </row>
    <row r="72" spans="1:6" ht="237" customHeight="1">
      <c r="A72" s="45" t="s">
        <v>757</v>
      </c>
      <c r="B72" s="815" t="s">
        <v>758</v>
      </c>
      <c r="C72" s="816"/>
      <c r="D72" s="816"/>
      <c r="E72" s="816"/>
      <c r="F72" s="817"/>
    </row>
    <row r="73" spans="1:6" ht="73.5" customHeight="1">
      <c r="A73" s="45" t="s">
        <v>759</v>
      </c>
      <c r="B73" s="815" t="s">
        <v>760</v>
      </c>
      <c r="C73" s="816"/>
      <c r="D73" s="816"/>
      <c r="E73" s="816"/>
      <c r="F73" s="817"/>
    </row>
    <row r="74" spans="1:6" ht="126.95" customHeight="1">
      <c r="A74" s="45" t="s">
        <v>761</v>
      </c>
      <c r="B74" s="769" t="s">
        <v>762</v>
      </c>
      <c r="C74" s="770"/>
      <c r="D74" s="770"/>
      <c r="E74" s="770"/>
      <c r="F74" s="771"/>
    </row>
    <row r="75" spans="1:6" ht="96.95" customHeight="1">
      <c r="A75" s="764" t="s">
        <v>763</v>
      </c>
      <c r="B75" s="769" t="s">
        <v>764</v>
      </c>
      <c r="C75" s="770"/>
      <c r="D75" s="770"/>
      <c r="E75" s="770"/>
      <c r="F75" s="771"/>
    </row>
    <row r="76" spans="1:6" ht="71.099999999999994" customHeight="1">
      <c r="A76" s="807"/>
      <c r="B76" s="818" t="s">
        <v>765</v>
      </c>
      <c r="C76" s="819"/>
      <c r="D76" s="819"/>
      <c r="E76" s="819"/>
      <c r="F76" s="820"/>
    </row>
    <row r="77" spans="1:6" ht="96.95" customHeight="1">
      <c r="A77" s="807"/>
      <c r="B77" s="769" t="s">
        <v>766</v>
      </c>
      <c r="C77" s="770"/>
      <c r="D77" s="770"/>
      <c r="E77" s="770"/>
      <c r="F77" s="771"/>
    </row>
    <row r="78" spans="1:6" ht="73.5" customHeight="1">
      <c r="A78" s="807"/>
      <c r="B78" s="769" t="s">
        <v>767</v>
      </c>
      <c r="C78" s="770"/>
      <c r="D78" s="770"/>
      <c r="E78" s="770"/>
      <c r="F78" s="771"/>
    </row>
    <row r="79" spans="1:6" ht="288.95" customHeight="1">
      <c r="A79" s="807"/>
      <c r="B79" s="769" t="s">
        <v>768</v>
      </c>
      <c r="C79" s="770"/>
      <c r="D79" s="770"/>
      <c r="E79" s="770"/>
      <c r="F79" s="771"/>
    </row>
    <row r="80" spans="1:6" ht="51.75" customHeight="1">
      <c r="A80" s="807"/>
      <c r="B80" s="769" t="s">
        <v>769</v>
      </c>
      <c r="C80" s="770"/>
      <c r="D80" s="770"/>
      <c r="E80" s="770"/>
      <c r="F80" s="771"/>
    </row>
    <row r="81" spans="1:6" ht="98.45" customHeight="1">
      <c r="A81" s="807"/>
      <c r="B81" s="769" t="s">
        <v>770</v>
      </c>
      <c r="C81" s="770"/>
      <c r="D81" s="770"/>
      <c r="E81" s="770"/>
      <c r="F81" s="771"/>
    </row>
    <row r="82" spans="1:6" ht="123.6" customHeight="1">
      <c r="A82" s="807"/>
      <c r="B82" s="823" t="s">
        <v>771</v>
      </c>
      <c r="C82" s="821" t="s">
        <v>772</v>
      </c>
      <c r="D82" s="821"/>
      <c r="E82" s="821"/>
      <c r="F82" s="822"/>
    </row>
    <row r="83" spans="1:6" ht="78.599999999999994" customHeight="1">
      <c r="A83" s="807"/>
      <c r="B83" s="824"/>
      <c r="C83" s="821" t="s">
        <v>773</v>
      </c>
      <c r="D83" s="821"/>
      <c r="E83" s="821"/>
      <c r="F83" s="822"/>
    </row>
    <row r="84" spans="1:6" ht="75" customHeight="1">
      <c r="A84" s="807"/>
      <c r="B84" s="824"/>
      <c r="C84" s="821" t="s">
        <v>774</v>
      </c>
      <c r="D84" s="821"/>
      <c r="E84" s="821"/>
      <c r="F84" s="822"/>
    </row>
    <row r="85" spans="1:6" ht="78.599999999999994" customHeight="1">
      <c r="A85" s="807"/>
      <c r="B85" s="824"/>
      <c r="C85" s="821" t="s">
        <v>775</v>
      </c>
      <c r="D85" s="821"/>
      <c r="E85" s="821"/>
      <c r="F85" s="822"/>
    </row>
    <row r="86" spans="1:6" ht="42.75" customHeight="1">
      <c r="A86" s="807"/>
      <c r="B86" s="824"/>
      <c r="C86" s="826" t="s">
        <v>776</v>
      </c>
      <c r="D86" s="827"/>
      <c r="E86" s="827"/>
      <c r="F86" s="828"/>
    </row>
    <row r="87" spans="1:6" ht="41.25" customHeight="1">
      <c r="A87" s="807"/>
      <c r="B87" s="825"/>
      <c r="C87" s="821" t="s">
        <v>777</v>
      </c>
      <c r="D87" s="821"/>
      <c r="E87" s="821"/>
      <c r="F87" s="822"/>
    </row>
    <row r="88" spans="1:6" ht="158.1" customHeight="1">
      <c r="A88" s="807"/>
      <c r="B88" s="769" t="s">
        <v>778</v>
      </c>
      <c r="C88" s="770"/>
      <c r="D88" s="770"/>
      <c r="E88" s="770"/>
      <c r="F88" s="771"/>
    </row>
    <row r="89" spans="1:6" ht="63.75" customHeight="1">
      <c r="A89" s="807"/>
      <c r="B89" s="769" t="s">
        <v>779</v>
      </c>
      <c r="C89" s="770"/>
      <c r="D89" s="770"/>
      <c r="E89" s="770"/>
      <c r="F89" s="771"/>
    </row>
    <row r="90" spans="1:6" ht="92.45" customHeight="1">
      <c r="A90" s="807"/>
      <c r="B90" s="769" t="s">
        <v>780</v>
      </c>
      <c r="C90" s="770"/>
      <c r="D90" s="770"/>
      <c r="E90" s="770"/>
      <c r="F90" s="771"/>
    </row>
    <row r="91" spans="1:6" ht="81.599999999999994" customHeight="1">
      <c r="A91" s="807"/>
      <c r="B91" s="769" t="s">
        <v>781</v>
      </c>
      <c r="C91" s="770"/>
      <c r="D91" s="770"/>
      <c r="E91" s="770"/>
      <c r="F91" s="771"/>
    </row>
    <row r="92" spans="1:6" ht="83.1" customHeight="1">
      <c r="A92" s="807"/>
      <c r="B92" s="769" t="s">
        <v>782</v>
      </c>
      <c r="C92" s="770"/>
      <c r="D92" s="770"/>
      <c r="E92" s="770"/>
      <c r="F92" s="771"/>
    </row>
    <row r="93" spans="1:6" ht="75" customHeight="1">
      <c r="A93" s="807"/>
      <c r="B93" s="769" t="s">
        <v>783</v>
      </c>
      <c r="C93" s="770"/>
      <c r="D93" s="770"/>
      <c r="E93" s="770"/>
      <c r="F93" s="771"/>
    </row>
    <row r="94" spans="1:6" ht="97.5" customHeight="1">
      <c r="A94" s="807"/>
      <c r="B94" s="769" t="s">
        <v>784</v>
      </c>
      <c r="C94" s="770"/>
      <c r="D94" s="770"/>
      <c r="E94" s="770"/>
      <c r="F94" s="771"/>
    </row>
    <row r="95" spans="1:6" ht="81.599999999999994" customHeight="1">
      <c r="A95" s="807"/>
      <c r="B95" s="769" t="s">
        <v>785</v>
      </c>
      <c r="C95" s="770"/>
      <c r="D95" s="770"/>
      <c r="E95" s="770"/>
      <c r="F95" s="771"/>
    </row>
    <row r="96" spans="1:6" ht="135.94999999999999" customHeight="1">
      <c r="A96" s="807"/>
      <c r="B96" s="769" t="s">
        <v>786</v>
      </c>
      <c r="C96" s="770"/>
      <c r="D96" s="770"/>
      <c r="E96" s="770"/>
      <c r="F96" s="771"/>
    </row>
    <row r="97" spans="1:6" ht="180.95" customHeight="1">
      <c r="A97" s="807"/>
      <c r="B97" s="769" t="s">
        <v>787</v>
      </c>
      <c r="C97" s="770"/>
      <c r="D97" s="770"/>
      <c r="E97" s="770"/>
      <c r="F97" s="771"/>
    </row>
    <row r="98" spans="1:6" ht="31.5" customHeight="1">
      <c r="A98" s="807"/>
      <c r="B98" s="769" t="s">
        <v>788</v>
      </c>
      <c r="C98" s="770"/>
      <c r="D98" s="770"/>
      <c r="E98" s="770"/>
      <c r="F98" s="771"/>
    </row>
    <row r="99" spans="1:6" ht="409.5" customHeight="1" thickBot="1">
      <c r="A99" s="765"/>
      <c r="B99" s="815" t="s">
        <v>789</v>
      </c>
      <c r="C99" s="816"/>
      <c r="D99" s="816"/>
      <c r="E99" s="816"/>
      <c r="F99" s="817"/>
    </row>
    <row r="100" spans="1:6" s="234" customFormat="1" ht="27" customHeight="1" thickBot="1">
      <c r="A100" s="549" t="s">
        <v>325</v>
      </c>
      <c r="B100" s="550"/>
      <c r="C100" s="550"/>
      <c r="D100" s="550"/>
      <c r="E100" s="550"/>
      <c r="F100" s="551"/>
    </row>
    <row r="101" spans="1:6" s="234" customFormat="1" ht="27" customHeight="1" thickBot="1">
      <c r="A101" s="800" t="s">
        <v>422</v>
      </c>
      <c r="B101" s="801"/>
      <c r="C101" s="801"/>
      <c r="D101" s="801"/>
      <c r="E101" s="801"/>
      <c r="F101" s="802"/>
    </row>
  </sheetData>
  <mergeCells count="119">
    <mergeCell ref="E31:F31"/>
    <mergeCell ref="A31:B31"/>
    <mergeCell ref="B70:F70"/>
    <mergeCell ref="C28:D28"/>
    <mergeCell ref="A27:F27"/>
    <mergeCell ref="E28:F28"/>
    <mergeCell ref="B64:F64"/>
    <mergeCell ref="B65:F65"/>
    <mergeCell ref="B66:F66"/>
    <mergeCell ref="B67:F67"/>
    <mergeCell ref="B68:F68"/>
    <mergeCell ref="B54:F54"/>
    <mergeCell ref="B55:F55"/>
    <mergeCell ref="B56:F56"/>
    <mergeCell ref="B44:F44"/>
    <mergeCell ref="B45:F45"/>
    <mergeCell ref="B46:F46"/>
    <mergeCell ref="B47:F47"/>
    <mergeCell ref="B49:F49"/>
    <mergeCell ref="B48:F48"/>
    <mergeCell ref="B52:F52"/>
    <mergeCell ref="B53:F53"/>
    <mergeCell ref="A33:F33"/>
    <mergeCell ref="B57:F57"/>
    <mergeCell ref="B51:F51"/>
    <mergeCell ref="B50:F50"/>
    <mergeCell ref="C31:D31"/>
    <mergeCell ref="B74:F74"/>
    <mergeCell ref="B98:F98"/>
    <mergeCell ref="B99:F99"/>
    <mergeCell ref="B61:F61"/>
    <mergeCell ref="B58:F58"/>
    <mergeCell ref="B69:F69"/>
    <mergeCell ref="B75:F75"/>
    <mergeCell ref="C85:F85"/>
    <mergeCell ref="B82:B87"/>
    <mergeCell ref="C86:F86"/>
    <mergeCell ref="B62:F62"/>
    <mergeCell ref="B95:F95"/>
    <mergeCell ref="B90:F90"/>
    <mergeCell ref="B91:F91"/>
    <mergeCell ref="B92:F92"/>
    <mergeCell ref="B93:F93"/>
    <mergeCell ref="B97:F97"/>
    <mergeCell ref="B59:F59"/>
    <mergeCell ref="B60:F60"/>
    <mergeCell ref="B63:F63"/>
    <mergeCell ref="B71:F71"/>
    <mergeCell ref="B73:F73"/>
    <mergeCell ref="B96:F96"/>
    <mergeCell ref="B76:F76"/>
    <mergeCell ref="B77:F77"/>
    <mergeCell ref="B78:F78"/>
    <mergeCell ref="B80:F80"/>
    <mergeCell ref="B81:F81"/>
    <mergeCell ref="B88:F88"/>
    <mergeCell ref="B94:F94"/>
    <mergeCell ref="B79:F79"/>
    <mergeCell ref="C87:F87"/>
    <mergeCell ref="C82:F82"/>
    <mergeCell ref="C83:F83"/>
    <mergeCell ref="C84:F84"/>
    <mergeCell ref="A101:F101"/>
    <mergeCell ref="A11:F11"/>
    <mergeCell ref="B10:F10"/>
    <mergeCell ref="B16:F16"/>
    <mergeCell ref="B17:F17"/>
    <mergeCell ref="B19:F19"/>
    <mergeCell ref="B39:F39"/>
    <mergeCell ref="A100:F100"/>
    <mergeCell ref="E23:F23"/>
    <mergeCell ref="C24:D24"/>
    <mergeCell ref="E24:F24"/>
    <mergeCell ref="C25:D25"/>
    <mergeCell ref="E25:F25"/>
    <mergeCell ref="C26:D26"/>
    <mergeCell ref="B43:F43"/>
    <mergeCell ref="A75:A99"/>
    <mergeCell ref="A32:F32"/>
    <mergeCell ref="A34:F34"/>
    <mergeCell ref="B35:F35"/>
    <mergeCell ref="B37:F37"/>
    <mergeCell ref="B38:F38"/>
    <mergeCell ref="B36:F36"/>
    <mergeCell ref="B89:F89"/>
    <mergeCell ref="B72:F72"/>
    <mergeCell ref="B7:F7"/>
    <mergeCell ref="B8:F8"/>
    <mergeCell ref="A1:F1"/>
    <mergeCell ref="B2:F2"/>
    <mergeCell ref="B3:F3"/>
    <mergeCell ref="B4:F4"/>
    <mergeCell ref="B5:F5"/>
    <mergeCell ref="B6:F6"/>
    <mergeCell ref="A9:F9"/>
    <mergeCell ref="B14:F15"/>
    <mergeCell ref="A14:A15"/>
    <mergeCell ref="B12:F12"/>
    <mergeCell ref="B42:F42"/>
    <mergeCell ref="B22:F22"/>
    <mergeCell ref="A21:F21"/>
    <mergeCell ref="B40:F40"/>
    <mergeCell ref="B41:F41"/>
    <mergeCell ref="A20:F20"/>
    <mergeCell ref="A23:B23"/>
    <mergeCell ref="C23:D23"/>
    <mergeCell ref="B13:F13"/>
    <mergeCell ref="B18:F18"/>
    <mergeCell ref="A24:B24"/>
    <mergeCell ref="A25:B25"/>
    <mergeCell ref="C30:D30"/>
    <mergeCell ref="E30:F30"/>
    <mergeCell ref="A29:B29"/>
    <mergeCell ref="A30:B30"/>
    <mergeCell ref="A26:B26"/>
    <mergeCell ref="A28:B28"/>
    <mergeCell ref="E26:F26"/>
    <mergeCell ref="C29:D29"/>
    <mergeCell ref="E29:F2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9E8D-48F2-4B14-9CAC-0559F09796FB}">
  <sheetPr>
    <tabColor theme="3" tint="0.89999084444715716"/>
  </sheetPr>
  <dimension ref="A1:C106"/>
  <sheetViews>
    <sheetView zoomScale="55" zoomScaleNormal="55" workbookViewId="0">
      <selection sqref="A1:C1"/>
    </sheetView>
  </sheetViews>
  <sheetFormatPr baseColWidth="10" defaultColWidth="11.5" defaultRowHeight="15"/>
  <cols>
    <col min="1" max="1" width="64.5" style="27" customWidth="1"/>
    <col min="2" max="2" width="36.5" style="27" customWidth="1"/>
    <col min="3" max="3" width="92.875" style="27" customWidth="1"/>
    <col min="4" max="16384" width="11.5" style="27"/>
  </cols>
  <sheetData>
    <row r="1" spans="1:3" ht="140.1" customHeight="1" thickBot="1">
      <c r="A1" s="854" t="s">
        <v>790</v>
      </c>
      <c r="B1" s="855"/>
      <c r="C1" s="856"/>
    </row>
    <row r="2" spans="1:3" ht="15.75">
      <c r="A2" s="69" t="s">
        <v>424</v>
      </c>
      <c r="B2" s="861" t="str">
        <f>+'GRUPO 1. RCSP'!B2</f>
        <v>DISTRITO TURISTICO Y CULTURAL DE CARTAGENA DE INDIAS</v>
      </c>
      <c r="C2" s="862"/>
    </row>
    <row r="3" spans="1:3" ht="15.75">
      <c r="A3" s="52" t="s">
        <v>669</v>
      </c>
      <c r="B3" s="869" t="str">
        <f>B2</f>
        <v>DISTRITO TURISTICO Y CULTURAL DE CARTAGENA DE INDIAS</v>
      </c>
      <c r="C3" s="870"/>
    </row>
    <row r="4" spans="1:3" ht="15.75">
      <c r="A4" s="52" t="s">
        <v>670</v>
      </c>
      <c r="B4" s="871" t="str">
        <f>B2</f>
        <v>DISTRITO TURISTICO Y CULTURAL DE CARTAGENA DE INDIAS</v>
      </c>
      <c r="C4" s="872"/>
    </row>
    <row r="5" spans="1:3" ht="15.75">
      <c r="A5" s="52" t="s">
        <v>235</v>
      </c>
      <c r="B5" s="871" t="str">
        <f>+'GRUPO 1. RCSP'!B5</f>
        <v>890.480.184-4</v>
      </c>
      <c r="C5" s="872"/>
    </row>
    <row r="6" spans="1:3" ht="15.75">
      <c r="A6" s="52" t="s">
        <v>7</v>
      </c>
      <c r="B6" s="871" t="s">
        <v>791</v>
      </c>
      <c r="C6" s="872"/>
    </row>
    <row r="7" spans="1:3" ht="15.75">
      <c r="A7" s="236" t="s">
        <v>240</v>
      </c>
      <c r="B7" s="889" t="s">
        <v>792</v>
      </c>
      <c r="C7" s="890"/>
    </row>
    <row r="8" spans="1:3" ht="16.5" thickBot="1">
      <c r="A8" s="272" t="s">
        <v>242</v>
      </c>
      <c r="B8" s="891" t="str">
        <f>+'GRUPO 1. RCSP'!B8</f>
        <v>DESDE LAS 00:00 HORAS DEL 29 DE OCTUBRE DEL 2026 HASTA LAS 24:00 HORAS DEL 16 DE MAYO DEL 2027</v>
      </c>
      <c r="C8" s="892"/>
    </row>
    <row r="9" spans="1:3" ht="27" customHeight="1" thickBot="1">
      <c r="A9" s="693" t="s">
        <v>427</v>
      </c>
      <c r="B9" s="694"/>
      <c r="C9" s="695"/>
    </row>
    <row r="10" spans="1:3" ht="15.75">
      <c r="A10" s="69" t="s">
        <v>793</v>
      </c>
      <c r="B10" s="861" t="s">
        <v>794</v>
      </c>
      <c r="C10" s="862"/>
    </row>
    <row r="11" spans="1:3" ht="15.75">
      <c r="A11" s="52" t="s">
        <v>795</v>
      </c>
      <c r="B11" s="863" t="s">
        <v>796</v>
      </c>
      <c r="C11" s="751"/>
    </row>
    <row r="12" spans="1:3" ht="66.599999999999994" customHeight="1" thickBot="1">
      <c r="A12" s="52" t="s">
        <v>797</v>
      </c>
      <c r="B12" s="864" t="s">
        <v>798</v>
      </c>
      <c r="C12" s="865"/>
    </row>
    <row r="13" spans="1:3" ht="27" customHeight="1" thickBot="1">
      <c r="A13" s="693" t="s">
        <v>799</v>
      </c>
      <c r="B13" s="694"/>
      <c r="C13" s="695"/>
    </row>
    <row r="14" spans="1:3" ht="20.25" customHeight="1" thickBot="1">
      <c r="A14" s="866">
        <v>7000000000</v>
      </c>
      <c r="B14" s="867"/>
      <c r="C14" s="868"/>
    </row>
    <row r="15" spans="1:3" ht="27" customHeight="1" thickBot="1">
      <c r="A15" s="56" t="s">
        <v>800</v>
      </c>
      <c r="B15" s="694" t="s">
        <v>16</v>
      </c>
      <c r="C15" s="695"/>
    </row>
    <row r="16" spans="1:3" ht="45">
      <c r="A16" s="237" t="s">
        <v>801</v>
      </c>
      <c r="B16" s="859">
        <f>+A14</f>
        <v>7000000000</v>
      </c>
      <c r="C16" s="860"/>
    </row>
    <row r="17" spans="1:3">
      <c r="A17" s="238" t="s">
        <v>802</v>
      </c>
      <c r="B17" s="859" t="s">
        <v>803</v>
      </c>
      <c r="C17" s="860"/>
    </row>
    <row r="18" spans="1:3">
      <c r="A18" s="238" t="s">
        <v>804</v>
      </c>
      <c r="B18" s="859" t="s">
        <v>805</v>
      </c>
      <c r="C18" s="860"/>
    </row>
    <row r="19" spans="1:3">
      <c r="A19" s="238" t="s">
        <v>806</v>
      </c>
      <c r="B19" s="859">
        <v>7000000000</v>
      </c>
      <c r="C19" s="860"/>
    </row>
    <row r="20" spans="1:3">
      <c r="A20" s="238" t="s">
        <v>807</v>
      </c>
      <c r="B20" s="859">
        <v>7000000000</v>
      </c>
      <c r="C20" s="860"/>
    </row>
    <row r="21" spans="1:3">
      <c r="A21" s="239" t="s">
        <v>808</v>
      </c>
      <c r="B21" s="859">
        <v>7000000000</v>
      </c>
      <c r="C21" s="860"/>
    </row>
    <row r="22" spans="1:3">
      <c r="A22" s="239" t="s">
        <v>809</v>
      </c>
      <c r="B22" s="893">
        <f t="shared" ref="B22:B29" si="0">+B21</f>
        <v>7000000000</v>
      </c>
      <c r="C22" s="860"/>
    </row>
    <row r="23" spans="1:3">
      <c r="A23" s="239" t="s">
        <v>810</v>
      </c>
      <c r="B23" s="859">
        <f t="shared" si="0"/>
        <v>7000000000</v>
      </c>
      <c r="C23" s="860"/>
    </row>
    <row r="24" spans="1:3" ht="25.5" customHeight="1">
      <c r="A24" s="239" t="s">
        <v>811</v>
      </c>
      <c r="B24" s="859">
        <f t="shared" si="0"/>
        <v>7000000000</v>
      </c>
      <c r="C24" s="860"/>
    </row>
    <row r="25" spans="1:3">
      <c r="A25" s="239" t="s">
        <v>812</v>
      </c>
      <c r="B25" s="859">
        <f t="shared" si="0"/>
        <v>7000000000</v>
      </c>
      <c r="C25" s="860"/>
    </row>
    <row r="26" spans="1:3">
      <c r="A26" s="239" t="s">
        <v>813</v>
      </c>
      <c r="B26" s="859">
        <f t="shared" si="0"/>
        <v>7000000000</v>
      </c>
      <c r="C26" s="860"/>
    </row>
    <row r="27" spans="1:3">
      <c r="A27" s="239" t="s">
        <v>814</v>
      </c>
      <c r="B27" s="859">
        <f t="shared" si="0"/>
        <v>7000000000</v>
      </c>
      <c r="C27" s="860"/>
    </row>
    <row r="28" spans="1:3">
      <c r="A28" s="239" t="s">
        <v>815</v>
      </c>
      <c r="B28" s="859">
        <f t="shared" si="0"/>
        <v>7000000000</v>
      </c>
      <c r="C28" s="860"/>
    </row>
    <row r="29" spans="1:3">
      <c r="A29" s="239" t="s">
        <v>816</v>
      </c>
      <c r="B29" s="859">
        <f t="shared" si="0"/>
        <v>7000000000</v>
      </c>
      <c r="C29" s="860"/>
    </row>
    <row r="30" spans="1:3">
      <c r="A30" s="239" t="s">
        <v>817</v>
      </c>
      <c r="B30" s="859">
        <v>7000000000</v>
      </c>
      <c r="C30" s="860"/>
    </row>
    <row r="31" spans="1:3">
      <c r="A31" s="239" t="s">
        <v>818</v>
      </c>
      <c r="B31" s="859">
        <v>7000000000</v>
      </c>
      <c r="C31" s="860"/>
    </row>
    <row r="32" spans="1:3">
      <c r="A32" s="239" t="s">
        <v>819</v>
      </c>
      <c r="B32" s="859">
        <v>7000000000</v>
      </c>
      <c r="C32" s="860"/>
    </row>
    <row r="33" spans="1:3">
      <c r="A33" s="239" t="s">
        <v>820</v>
      </c>
      <c r="B33" s="859">
        <v>7000000000</v>
      </c>
      <c r="C33" s="860"/>
    </row>
    <row r="34" spans="1:3">
      <c r="A34" s="239" t="s">
        <v>821</v>
      </c>
      <c r="B34" s="859">
        <v>7000000000</v>
      </c>
      <c r="C34" s="860"/>
    </row>
    <row r="35" spans="1:3">
      <c r="A35" s="239" t="s">
        <v>822</v>
      </c>
      <c r="B35" s="859">
        <v>7000000000</v>
      </c>
      <c r="C35" s="860"/>
    </row>
    <row r="36" spans="1:3">
      <c r="A36" s="239" t="s">
        <v>823</v>
      </c>
      <c r="B36" s="883" t="s">
        <v>824</v>
      </c>
      <c r="C36" s="884"/>
    </row>
    <row r="37" spans="1:3" ht="30">
      <c r="A37" s="238" t="s">
        <v>825</v>
      </c>
      <c r="B37" s="859">
        <v>7000000000</v>
      </c>
      <c r="C37" s="860"/>
    </row>
    <row r="38" spans="1:3" ht="30">
      <c r="A38" s="239" t="s">
        <v>826</v>
      </c>
      <c r="B38" s="859">
        <v>7000000000</v>
      </c>
      <c r="C38" s="860"/>
    </row>
    <row r="39" spans="1:3" ht="30">
      <c r="A39" s="239" t="s">
        <v>827</v>
      </c>
      <c r="B39" s="883" t="s">
        <v>828</v>
      </c>
      <c r="C39" s="884"/>
    </row>
    <row r="40" spans="1:3" ht="15.75" thickBot="1">
      <c r="A40" s="240" t="s">
        <v>338</v>
      </c>
      <c r="B40" s="885" t="s">
        <v>829</v>
      </c>
      <c r="C40" s="886"/>
    </row>
    <row r="41" spans="1:3" ht="27" customHeight="1" thickBot="1">
      <c r="A41" s="693" t="s">
        <v>830</v>
      </c>
      <c r="B41" s="694"/>
      <c r="C41" s="695"/>
    </row>
    <row r="42" spans="1:3" ht="185.1" customHeight="1">
      <c r="A42" s="241" t="s">
        <v>831</v>
      </c>
      <c r="B42" s="887" t="s">
        <v>42</v>
      </c>
      <c r="C42" s="888"/>
    </row>
    <row r="43" spans="1:3" ht="102.95" customHeight="1">
      <c r="A43" s="242" t="s">
        <v>43</v>
      </c>
      <c r="B43" s="857" t="s">
        <v>583</v>
      </c>
      <c r="C43" s="858"/>
    </row>
    <row r="44" spans="1:3" ht="71.25" customHeight="1">
      <c r="A44" s="243" t="s">
        <v>584</v>
      </c>
      <c r="B44" s="852" t="s">
        <v>46</v>
      </c>
      <c r="C44" s="853"/>
    </row>
    <row r="45" spans="1:3" ht="89.1" customHeight="1">
      <c r="A45" s="53" t="s">
        <v>585</v>
      </c>
      <c r="B45" s="843" t="s">
        <v>586</v>
      </c>
      <c r="C45" s="844"/>
    </row>
    <row r="46" spans="1:3" ht="94.5" customHeight="1">
      <c r="A46" s="243" t="s">
        <v>49</v>
      </c>
      <c r="B46" s="845" t="s">
        <v>50</v>
      </c>
      <c r="C46" s="846"/>
    </row>
    <row r="47" spans="1:3" ht="63.95" customHeight="1">
      <c r="A47" s="243" t="s">
        <v>587</v>
      </c>
      <c r="B47" s="845" t="s">
        <v>52</v>
      </c>
      <c r="C47" s="846"/>
    </row>
    <row r="48" spans="1:3" ht="90" customHeight="1">
      <c r="A48" s="243" t="s">
        <v>294</v>
      </c>
      <c r="B48" s="852" t="s">
        <v>588</v>
      </c>
      <c r="C48" s="853"/>
    </row>
    <row r="49" spans="1:3" ht="35.25" customHeight="1">
      <c r="A49" s="243" t="s">
        <v>55</v>
      </c>
      <c r="B49" s="852" t="s">
        <v>56</v>
      </c>
      <c r="C49" s="853"/>
    </row>
    <row r="50" spans="1:3" s="245" customFormat="1" ht="155.44999999999999" customHeight="1">
      <c r="A50" s="244" t="s">
        <v>589</v>
      </c>
      <c r="B50" s="852" t="s">
        <v>832</v>
      </c>
      <c r="C50" s="853"/>
    </row>
    <row r="51" spans="1:3" ht="45" customHeight="1">
      <c r="A51" s="35" t="s">
        <v>59</v>
      </c>
      <c r="B51" s="852" t="s">
        <v>60</v>
      </c>
      <c r="C51" s="853"/>
    </row>
    <row r="52" spans="1:3" ht="37.5" customHeight="1">
      <c r="A52" s="35" t="s">
        <v>61</v>
      </c>
      <c r="B52" s="881" t="s">
        <v>833</v>
      </c>
      <c r="C52" s="882"/>
    </row>
    <row r="53" spans="1:3" ht="58.5" customHeight="1">
      <c r="A53" s="24" t="s">
        <v>471</v>
      </c>
      <c r="B53" s="847" t="s">
        <v>64</v>
      </c>
      <c r="C53" s="848"/>
    </row>
    <row r="54" spans="1:3" ht="73.5" customHeight="1">
      <c r="A54" s="53" t="s">
        <v>374</v>
      </c>
      <c r="B54" s="852" t="s">
        <v>834</v>
      </c>
      <c r="C54" s="853"/>
    </row>
    <row r="55" spans="1:3" ht="67.5" customHeight="1">
      <c r="A55" s="53" t="s">
        <v>835</v>
      </c>
      <c r="B55" s="841" t="s">
        <v>836</v>
      </c>
      <c r="C55" s="842"/>
    </row>
    <row r="56" spans="1:3" ht="58.5" customHeight="1">
      <c r="A56" s="53" t="s">
        <v>837</v>
      </c>
      <c r="B56" s="832" t="s">
        <v>838</v>
      </c>
      <c r="C56" s="833"/>
    </row>
    <row r="57" spans="1:3" ht="104.45" customHeight="1">
      <c r="A57" s="53" t="s">
        <v>839</v>
      </c>
      <c r="B57" s="832" t="s">
        <v>840</v>
      </c>
      <c r="C57" s="833"/>
    </row>
    <row r="58" spans="1:3" ht="180.6" customHeight="1">
      <c r="A58" s="51" t="s">
        <v>97</v>
      </c>
      <c r="B58" s="841" t="s">
        <v>841</v>
      </c>
      <c r="C58" s="842"/>
    </row>
    <row r="59" spans="1:3" ht="58.5" customHeight="1">
      <c r="A59" s="51" t="s">
        <v>842</v>
      </c>
      <c r="B59" s="832" t="s">
        <v>843</v>
      </c>
      <c r="C59" s="833"/>
    </row>
    <row r="60" spans="1:3" ht="127.5" customHeight="1">
      <c r="A60" s="53" t="s">
        <v>135</v>
      </c>
      <c r="B60" s="841" t="s">
        <v>844</v>
      </c>
      <c r="C60" s="842"/>
    </row>
    <row r="61" spans="1:3" ht="36.75" customHeight="1">
      <c r="A61" s="53" t="s">
        <v>845</v>
      </c>
      <c r="B61" s="832" t="s">
        <v>846</v>
      </c>
      <c r="C61" s="833"/>
    </row>
    <row r="62" spans="1:3" ht="83.1" customHeight="1">
      <c r="A62" s="51" t="s">
        <v>847</v>
      </c>
      <c r="B62" s="852" t="s">
        <v>848</v>
      </c>
      <c r="C62" s="853"/>
    </row>
    <row r="63" spans="1:3" ht="30.75" customHeight="1">
      <c r="A63" s="53" t="s">
        <v>849</v>
      </c>
      <c r="B63" s="837" t="s">
        <v>850</v>
      </c>
      <c r="C63" s="838"/>
    </row>
    <row r="64" spans="1:3" ht="62.1" customHeight="1">
      <c r="A64" s="53" t="s">
        <v>851</v>
      </c>
      <c r="B64" s="832" t="s">
        <v>852</v>
      </c>
      <c r="C64" s="833"/>
    </row>
    <row r="65" spans="1:3" ht="246.6" customHeight="1">
      <c r="A65" s="53" t="s">
        <v>853</v>
      </c>
      <c r="B65" s="841" t="s">
        <v>854</v>
      </c>
      <c r="C65" s="842"/>
    </row>
    <row r="66" spans="1:3" ht="69.599999999999994" customHeight="1">
      <c r="A66" s="53" t="s">
        <v>855</v>
      </c>
      <c r="B66" s="843" t="s">
        <v>856</v>
      </c>
      <c r="C66" s="844"/>
    </row>
    <row r="67" spans="1:3" ht="88.5" customHeight="1">
      <c r="A67" s="55" t="s">
        <v>107</v>
      </c>
      <c r="B67" s="843" t="s">
        <v>857</v>
      </c>
      <c r="C67" s="844"/>
    </row>
    <row r="68" spans="1:3" ht="96" customHeight="1">
      <c r="A68" s="53" t="s">
        <v>858</v>
      </c>
      <c r="B68" s="843" t="s">
        <v>859</v>
      </c>
      <c r="C68" s="844"/>
    </row>
    <row r="69" spans="1:3" ht="51.75" customHeight="1">
      <c r="A69" s="53" t="s">
        <v>860</v>
      </c>
      <c r="B69" s="843" t="s">
        <v>861</v>
      </c>
      <c r="C69" s="844"/>
    </row>
    <row r="70" spans="1:3" ht="163.5" customHeight="1">
      <c r="A70" s="53" t="s">
        <v>862</v>
      </c>
      <c r="B70" s="832" t="s">
        <v>863</v>
      </c>
      <c r="C70" s="833"/>
    </row>
    <row r="71" spans="1:3" ht="15.75">
      <c r="A71" s="53" t="s">
        <v>864</v>
      </c>
      <c r="B71" s="832" t="s">
        <v>865</v>
      </c>
      <c r="C71" s="833"/>
    </row>
    <row r="72" spans="1:3" ht="45.6" customHeight="1">
      <c r="A72" s="53" t="s">
        <v>866</v>
      </c>
      <c r="B72" s="832" t="s">
        <v>867</v>
      </c>
      <c r="C72" s="833"/>
    </row>
    <row r="73" spans="1:3" ht="32.25" customHeight="1">
      <c r="A73" s="53" t="s">
        <v>868</v>
      </c>
      <c r="B73" s="843" t="s">
        <v>869</v>
      </c>
      <c r="C73" s="844"/>
    </row>
    <row r="74" spans="1:3" ht="40.5" customHeight="1">
      <c r="A74" s="53" t="s">
        <v>870</v>
      </c>
      <c r="B74" s="843" t="s">
        <v>869</v>
      </c>
      <c r="C74" s="844"/>
    </row>
    <row r="75" spans="1:3" ht="134.1" customHeight="1">
      <c r="A75" s="53" t="s">
        <v>871</v>
      </c>
      <c r="B75" s="876" t="s">
        <v>872</v>
      </c>
      <c r="C75" s="877"/>
    </row>
    <row r="76" spans="1:3" ht="256.5" customHeight="1">
      <c r="A76" s="53" t="s">
        <v>873</v>
      </c>
      <c r="B76" s="843" t="s">
        <v>874</v>
      </c>
      <c r="C76" s="844"/>
    </row>
    <row r="77" spans="1:3" ht="31.5">
      <c r="A77" s="51" t="s">
        <v>875</v>
      </c>
      <c r="B77" s="875" t="s">
        <v>876</v>
      </c>
      <c r="C77" s="838"/>
    </row>
    <row r="78" spans="1:3" ht="146.44999999999999" customHeight="1">
      <c r="A78" s="53" t="s">
        <v>877</v>
      </c>
      <c r="B78" s="832" t="s">
        <v>878</v>
      </c>
      <c r="C78" s="833"/>
    </row>
    <row r="79" spans="1:3" ht="87" customHeight="1">
      <c r="A79" s="53" t="s">
        <v>879</v>
      </c>
      <c r="B79" s="832" t="s">
        <v>880</v>
      </c>
      <c r="C79" s="833"/>
    </row>
    <row r="80" spans="1:3" ht="87.6" customHeight="1">
      <c r="A80" s="53" t="s">
        <v>881</v>
      </c>
      <c r="B80" s="873" t="s">
        <v>882</v>
      </c>
      <c r="C80" s="874"/>
    </row>
    <row r="81" spans="1:3" ht="41.1" customHeight="1">
      <c r="A81" s="878" t="s">
        <v>883</v>
      </c>
      <c r="B81" s="879"/>
      <c r="C81" s="880"/>
    </row>
    <row r="82" spans="1:3" ht="36" customHeight="1">
      <c r="A82" s="878" t="s">
        <v>884</v>
      </c>
      <c r="B82" s="879"/>
      <c r="C82" s="880"/>
    </row>
    <row r="83" spans="1:3" ht="105.6" customHeight="1">
      <c r="A83" s="53" t="s">
        <v>384</v>
      </c>
      <c r="B83" s="843" t="s">
        <v>885</v>
      </c>
      <c r="C83" s="844"/>
    </row>
    <row r="84" spans="1:3" ht="60" customHeight="1">
      <c r="A84" s="53" t="s">
        <v>386</v>
      </c>
      <c r="B84" s="843" t="s">
        <v>886</v>
      </c>
      <c r="C84" s="844"/>
    </row>
    <row r="85" spans="1:3" s="245" customFormat="1" ht="175.5" customHeight="1">
      <c r="A85" s="53" t="s">
        <v>887</v>
      </c>
      <c r="B85" s="832" t="s">
        <v>832</v>
      </c>
      <c r="C85" s="833"/>
    </row>
    <row r="86" spans="1:3" ht="125.45" customHeight="1">
      <c r="A86" s="51" t="s">
        <v>888</v>
      </c>
      <c r="B86" s="837" t="s">
        <v>889</v>
      </c>
      <c r="C86" s="838"/>
    </row>
    <row r="87" spans="1:3" ht="140.1" customHeight="1">
      <c r="A87" s="53" t="s">
        <v>890</v>
      </c>
      <c r="B87" s="832" t="s">
        <v>891</v>
      </c>
      <c r="C87" s="833"/>
    </row>
    <row r="88" spans="1:3" ht="185.1" customHeight="1">
      <c r="A88" s="53" t="s">
        <v>892</v>
      </c>
      <c r="B88" s="832" t="s">
        <v>893</v>
      </c>
      <c r="C88" s="833"/>
    </row>
    <row r="89" spans="1:3" ht="348" customHeight="1">
      <c r="A89" s="53" t="s">
        <v>894</v>
      </c>
      <c r="B89" s="832" t="s">
        <v>895</v>
      </c>
      <c r="C89" s="833"/>
    </row>
    <row r="90" spans="1:3" ht="72" customHeight="1">
      <c r="A90" s="53" t="s">
        <v>896</v>
      </c>
      <c r="B90" s="832" t="s">
        <v>897</v>
      </c>
      <c r="C90" s="833"/>
    </row>
    <row r="91" spans="1:3" ht="96.75" customHeight="1">
      <c r="A91" s="53" t="s">
        <v>898</v>
      </c>
      <c r="B91" s="832" t="s">
        <v>899</v>
      </c>
      <c r="C91" s="833"/>
    </row>
    <row r="92" spans="1:3" ht="78.599999999999994" customHeight="1">
      <c r="A92" s="53" t="s">
        <v>900</v>
      </c>
      <c r="B92" s="832" t="s">
        <v>901</v>
      </c>
      <c r="C92" s="833"/>
    </row>
    <row r="93" spans="1:3" ht="36.950000000000003" customHeight="1">
      <c r="A93" s="53" t="s">
        <v>902</v>
      </c>
      <c r="B93" s="832" t="s">
        <v>903</v>
      </c>
      <c r="C93" s="833"/>
    </row>
    <row r="94" spans="1:3" ht="96.75" customHeight="1">
      <c r="A94" s="53" t="s">
        <v>904</v>
      </c>
      <c r="B94" s="832" t="s">
        <v>905</v>
      </c>
      <c r="C94" s="833"/>
    </row>
    <row r="95" spans="1:3" ht="250.5" customHeight="1">
      <c r="A95" s="53" t="s">
        <v>906</v>
      </c>
      <c r="B95" s="832" t="s">
        <v>907</v>
      </c>
      <c r="C95" s="833"/>
    </row>
    <row r="96" spans="1:3" ht="79.5" customHeight="1" thickBot="1">
      <c r="A96" s="297" t="s">
        <v>908</v>
      </c>
      <c r="B96" s="839" t="s">
        <v>909</v>
      </c>
      <c r="C96" s="840"/>
    </row>
    <row r="97" spans="1:3" ht="27" customHeight="1" thickBot="1">
      <c r="A97" s="834" t="s">
        <v>910</v>
      </c>
      <c r="B97" s="835"/>
      <c r="C97" s="836"/>
    </row>
    <row r="98" spans="1:3" ht="27" customHeight="1">
      <c r="A98" s="393" t="s">
        <v>911</v>
      </c>
      <c r="B98" s="394"/>
      <c r="C98" s="395"/>
    </row>
    <row r="99" spans="1:3" ht="27" customHeight="1">
      <c r="A99" s="849" t="s">
        <v>912</v>
      </c>
      <c r="B99" s="850"/>
      <c r="C99" s="851"/>
    </row>
    <row r="100" spans="1:3" ht="27" customHeight="1" thickBot="1">
      <c r="A100" s="387" t="s">
        <v>913</v>
      </c>
      <c r="B100" s="388"/>
      <c r="C100" s="389"/>
    </row>
    <row r="101" spans="1:3" ht="15.75">
      <c r="A101" s="246"/>
      <c r="B101" s="246"/>
      <c r="C101" s="246"/>
    </row>
    <row r="102" spans="1:3" ht="15.75">
      <c r="A102" s="246"/>
      <c r="B102" s="246"/>
      <c r="C102" s="246"/>
    </row>
    <row r="103" spans="1:3" ht="15.75">
      <c r="A103" s="247"/>
      <c r="B103" s="54"/>
      <c r="C103" s="54"/>
    </row>
    <row r="104" spans="1:3">
      <c r="A104" s="54"/>
      <c r="B104" s="54"/>
      <c r="C104" s="54"/>
    </row>
    <row r="105" spans="1:3">
      <c r="A105" s="54"/>
      <c r="B105" s="54"/>
      <c r="C105" s="54"/>
    </row>
    <row r="106" spans="1:3">
      <c r="A106" s="54"/>
      <c r="B106" s="54"/>
      <c r="C106" s="54"/>
    </row>
  </sheetData>
  <mergeCells count="100">
    <mergeCell ref="B31:C31"/>
    <mergeCell ref="B6:C6"/>
    <mergeCell ref="B7:C7"/>
    <mergeCell ref="B8:C8"/>
    <mergeCell ref="A9:C9"/>
    <mergeCell ref="B28:C28"/>
    <mergeCell ref="B29:C29"/>
    <mergeCell ref="B30:C30"/>
    <mergeCell ref="B22:C22"/>
    <mergeCell ref="B21:C21"/>
    <mergeCell ref="B23:C23"/>
    <mergeCell ref="B24:C24"/>
    <mergeCell ref="B25:C25"/>
    <mergeCell ref="B26:C26"/>
    <mergeCell ref="B33:C33"/>
    <mergeCell ref="B55:C55"/>
    <mergeCell ref="B34:C34"/>
    <mergeCell ref="B52:C52"/>
    <mergeCell ref="B49:C49"/>
    <mergeCell ref="B35:C35"/>
    <mergeCell ref="B36:C36"/>
    <mergeCell ref="B37:C37"/>
    <mergeCell ref="B38:C38"/>
    <mergeCell ref="B45:C45"/>
    <mergeCell ref="B39:C39"/>
    <mergeCell ref="B40:C40"/>
    <mergeCell ref="A41:C41"/>
    <mergeCell ref="B42:C42"/>
    <mergeCell ref="B48:C48"/>
    <mergeCell ref="B50:C50"/>
    <mergeCell ref="A100:C100"/>
    <mergeCell ref="B80:C80"/>
    <mergeCell ref="B77:C77"/>
    <mergeCell ref="B69:C69"/>
    <mergeCell ref="B73:C73"/>
    <mergeCell ref="B74:C74"/>
    <mergeCell ref="B75:C75"/>
    <mergeCell ref="B76:C76"/>
    <mergeCell ref="B84:C84"/>
    <mergeCell ref="A81:C81"/>
    <mergeCell ref="A82:C82"/>
    <mergeCell ref="B83:C83"/>
    <mergeCell ref="B78:C78"/>
    <mergeCell ref="B79:C79"/>
    <mergeCell ref="B70:C70"/>
    <mergeCell ref="B93:C93"/>
    <mergeCell ref="B2:C2"/>
    <mergeCell ref="B3:C3"/>
    <mergeCell ref="B4:C4"/>
    <mergeCell ref="B5:C5"/>
    <mergeCell ref="B27:C27"/>
    <mergeCell ref="A1:C1"/>
    <mergeCell ref="B54:C54"/>
    <mergeCell ref="B43:C43"/>
    <mergeCell ref="B44:C44"/>
    <mergeCell ref="B18:C18"/>
    <mergeCell ref="B10:C10"/>
    <mergeCell ref="B11:C11"/>
    <mergeCell ref="B12:C12"/>
    <mergeCell ref="A13:C13"/>
    <mergeCell ref="A14:C14"/>
    <mergeCell ref="B15:C15"/>
    <mergeCell ref="B16:C16"/>
    <mergeCell ref="B17:C17"/>
    <mergeCell ref="B32:C32"/>
    <mergeCell ref="B19:C19"/>
    <mergeCell ref="B20:C20"/>
    <mergeCell ref="B46:C46"/>
    <mergeCell ref="B53:C53"/>
    <mergeCell ref="B47:C47"/>
    <mergeCell ref="A99:C99"/>
    <mergeCell ref="B91:C91"/>
    <mergeCell ref="B92:C92"/>
    <mergeCell ref="B51:C51"/>
    <mergeCell ref="B87:C87"/>
    <mergeCell ref="B61:C61"/>
    <mergeCell ref="B62:C62"/>
    <mergeCell ref="B63:C63"/>
    <mergeCell ref="B57:C57"/>
    <mergeCell ref="B58:C58"/>
    <mergeCell ref="B60:C60"/>
    <mergeCell ref="B59:C59"/>
    <mergeCell ref="B56:C56"/>
    <mergeCell ref="B64:C64"/>
    <mergeCell ref="B65:C65"/>
    <mergeCell ref="B66:C66"/>
    <mergeCell ref="B67:C67"/>
    <mergeCell ref="B68:C68"/>
    <mergeCell ref="B71:C71"/>
    <mergeCell ref="B72:C72"/>
    <mergeCell ref="A97:C97"/>
    <mergeCell ref="A98:C98"/>
    <mergeCell ref="B86:C86"/>
    <mergeCell ref="B96:C96"/>
    <mergeCell ref="B85:C85"/>
    <mergeCell ref="B94:C94"/>
    <mergeCell ref="B90:C90"/>
    <mergeCell ref="B95:C95"/>
    <mergeCell ref="B88:C88"/>
    <mergeCell ref="B89:C8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DF78C-7FC6-48CA-B7E4-7ADBF5F2A66A}">
  <sheetPr>
    <tabColor theme="3" tint="0.89999084444715716"/>
  </sheetPr>
  <dimension ref="A1:C71"/>
  <sheetViews>
    <sheetView zoomScale="55" zoomScaleNormal="55" workbookViewId="0">
      <selection activeCell="G1" sqref="G1"/>
    </sheetView>
  </sheetViews>
  <sheetFormatPr baseColWidth="10" defaultColWidth="11.5" defaultRowHeight="15"/>
  <cols>
    <col min="1" max="1" width="64.5" style="27" customWidth="1"/>
    <col min="2" max="2" width="36.5" style="27" customWidth="1"/>
    <col min="3" max="3" width="92.875" style="27" customWidth="1"/>
    <col min="4" max="16384" width="11.5" style="27"/>
  </cols>
  <sheetData>
    <row r="1" spans="1:3" ht="140.1" customHeight="1" thickBot="1">
      <c r="A1" s="854" t="s">
        <v>914</v>
      </c>
      <c r="B1" s="855"/>
      <c r="C1" s="856"/>
    </row>
    <row r="2" spans="1:3" ht="15.75">
      <c r="A2" s="271" t="s">
        <v>424</v>
      </c>
      <c r="B2" s="861" t="str">
        <f>+'GRUPO 1. RCSP'!B2</f>
        <v>DISTRITO TURISTICO Y CULTURAL DE CARTAGENA DE INDIAS</v>
      </c>
      <c r="C2" s="862"/>
    </row>
    <row r="3" spans="1:3" ht="15.75">
      <c r="A3" s="52" t="s">
        <v>669</v>
      </c>
      <c r="B3" s="869" t="str">
        <f>B2</f>
        <v>DISTRITO TURISTICO Y CULTURAL DE CARTAGENA DE INDIAS</v>
      </c>
      <c r="C3" s="870"/>
    </row>
    <row r="4" spans="1:3" ht="15.75">
      <c r="A4" s="52" t="s">
        <v>670</v>
      </c>
      <c r="B4" s="871" t="str">
        <f>B2</f>
        <v>DISTRITO TURISTICO Y CULTURAL DE CARTAGENA DE INDIAS</v>
      </c>
      <c r="C4" s="872"/>
    </row>
    <row r="5" spans="1:3" ht="15.75">
      <c r="A5" s="52" t="s">
        <v>235</v>
      </c>
      <c r="B5" s="871" t="str">
        <f>+'GRUPO 1. RCSP'!B5</f>
        <v>890.480.184-4</v>
      </c>
      <c r="C5" s="872"/>
    </row>
    <row r="6" spans="1:3" ht="15.75">
      <c r="A6" s="52" t="s">
        <v>7</v>
      </c>
      <c r="B6" s="871" t="s">
        <v>915</v>
      </c>
      <c r="C6" s="872"/>
    </row>
    <row r="7" spans="1:3" ht="15.75">
      <c r="A7" s="236" t="s">
        <v>240</v>
      </c>
      <c r="B7" s="889" t="s">
        <v>792</v>
      </c>
      <c r="C7" s="890"/>
    </row>
    <row r="8" spans="1:3" ht="16.5" thickBot="1">
      <c r="A8" s="272" t="s">
        <v>242</v>
      </c>
      <c r="B8" s="891" t="str">
        <f>+'GRUPO 1. RCSP'!B8</f>
        <v>DESDE LAS 00:00 HORAS DEL 29 DE OCTUBRE DEL 2026 HASTA LAS 24:00 HORAS DEL 16 DE MAYO DEL 2027</v>
      </c>
      <c r="C8" s="892"/>
    </row>
    <row r="9" spans="1:3" ht="27" customHeight="1" thickBot="1">
      <c r="A9" s="693" t="s">
        <v>427</v>
      </c>
      <c r="B9" s="694"/>
      <c r="C9" s="695"/>
    </row>
    <row r="10" spans="1:3" ht="15.75">
      <c r="A10" s="69" t="s">
        <v>793</v>
      </c>
      <c r="B10" s="861" t="s">
        <v>794</v>
      </c>
      <c r="C10" s="862"/>
    </row>
    <row r="11" spans="1:3" ht="15.75">
      <c r="A11" s="52" t="s">
        <v>795</v>
      </c>
      <c r="B11" s="863" t="s">
        <v>796</v>
      </c>
      <c r="C11" s="751"/>
    </row>
    <row r="12" spans="1:3" ht="66.599999999999994" customHeight="1" thickBot="1">
      <c r="A12" s="52" t="s">
        <v>797</v>
      </c>
      <c r="B12" s="864" t="s">
        <v>916</v>
      </c>
      <c r="C12" s="865"/>
    </row>
    <row r="13" spans="1:3" ht="27" customHeight="1" thickBot="1">
      <c r="A13" s="56" t="s">
        <v>800</v>
      </c>
      <c r="B13" s="694" t="s">
        <v>16</v>
      </c>
      <c r="C13" s="695"/>
    </row>
    <row r="14" spans="1:3">
      <c r="A14" s="268" t="s">
        <v>917</v>
      </c>
      <c r="B14" s="896">
        <f>+'[1]RELACIÓN CASCO BARCO'!$F$21</f>
        <v>3897795880.5555</v>
      </c>
      <c r="C14" s="897"/>
    </row>
    <row r="15" spans="1:3">
      <c r="A15" s="269" t="s">
        <v>918</v>
      </c>
      <c r="B15" s="894">
        <f>+B14</f>
        <v>3897795880.5555</v>
      </c>
      <c r="C15" s="895"/>
    </row>
    <row r="16" spans="1:3" ht="30">
      <c r="A16" s="269" t="s">
        <v>919</v>
      </c>
      <c r="B16" s="894">
        <f>+B14</f>
        <v>3897795880.5555</v>
      </c>
      <c r="C16" s="895"/>
    </row>
    <row r="17" spans="1:3">
      <c r="A17" s="269" t="s">
        <v>920</v>
      </c>
      <c r="B17" s="894">
        <f>+B14</f>
        <v>3897795880.5555</v>
      </c>
      <c r="C17" s="895"/>
    </row>
    <row r="18" spans="1:3">
      <c r="A18" s="269" t="s">
        <v>921</v>
      </c>
      <c r="B18" s="894">
        <f>+B14</f>
        <v>3897795880.5555</v>
      </c>
      <c r="C18" s="895"/>
    </row>
    <row r="19" spans="1:3">
      <c r="A19" s="269" t="s">
        <v>922</v>
      </c>
      <c r="B19" s="894">
        <v>3000000000</v>
      </c>
      <c r="C19" s="895"/>
    </row>
    <row r="20" spans="1:3" ht="75">
      <c r="A20" s="269" t="s">
        <v>923</v>
      </c>
      <c r="B20" s="894">
        <f>+B14</f>
        <v>3897795880.5555</v>
      </c>
      <c r="C20" s="895"/>
    </row>
    <row r="21" spans="1:3" ht="45">
      <c r="A21" s="269" t="s">
        <v>924</v>
      </c>
      <c r="B21" s="894">
        <f>+B14</f>
        <v>3897795880.5555</v>
      </c>
      <c r="C21" s="895"/>
    </row>
    <row r="22" spans="1:3" ht="30">
      <c r="A22" s="270" t="s">
        <v>925</v>
      </c>
      <c r="B22" s="894">
        <f>+B14</f>
        <v>3897795880.5555</v>
      </c>
      <c r="C22" s="895"/>
    </row>
    <row r="23" spans="1:3" ht="45">
      <c r="A23" s="273" t="s">
        <v>926</v>
      </c>
      <c r="B23" s="898">
        <f>B14/2</f>
        <v>1948897940.27775</v>
      </c>
      <c r="C23" s="895"/>
    </row>
    <row r="24" spans="1:3">
      <c r="A24" s="268" t="s">
        <v>927</v>
      </c>
      <c r="B24" s="894">
        <f>B14*10%</f>
        <v>389779588.05555004</v>
      </c>
      <c r="C24" s="895"/>
    </row>
    <row r="25" spans="1:3">
      <c r="A25" s="269" t="s">
        <v>928</v>
      </c>
      <c r="B25" s="894">
        <f>+B14</f>
        <v>3897795880.5555</v>
      </c>
      <c r="C25" s="895"/>
    </row>
    <row r="26" spans="1:3">
      <c r="A26" s="269" t="s">
        <v>929</v>
      </c>
      <c r="B26" s="894">
        <f>+B14</f>
        <v>3897795880.5555</v>
      </c>
      <c r="C26" s="895"/>
    </row>
    <row r="27" spans="1:3" ht="15.75" thickBot="1">
      <c r="A27" s="274" t="s">
        <v>930</v>
      </c>
      <c r="B27" s="899">
        <f>+B14</f>
        <v>3897795880.5555</v>
      </c>
      <c r="C27" s="900"/>
    </row>
    <row r="28" spans="1:3" ht="16.5" thickBot="1">
      <c r="A28" s="901" t="s">
        <v>931</v>
      </c>
      <c r="B28" s="902"/>
      <c r="C28" s="903"/>
    </row>
    <row r="29" spans="1:3" ht="15.75">
      <c r="A29" s="268" t="s">
        <v>932</v>
      </c>
      <c r="B29" s="906">
        <f>+B14</f>
        <v>3897795880.5555</v>
      </c>
      <c r="C29" s="907"/>
    </row>
    <row r="30" spans="1:3" ht="15.75">
      <c r="A30" s="269" t="s">
        <v>933</v>
      </c>
      <c r="B30" s="908">
        <v>3000000000</v>
      </c>
      <c r="C30" s="909"/>
    </row>
    <row r="31" spans="1:3" ht="16.5" thickBot="1">
      <c r="A31" s="275" t="s">
        <v>934</v>
      </c>
      <c r="B31" s="910">
        <f>SUM(B29:B30)</f>
        <v>6897795880.5555</v>
      </c>
      <c r="C31" s="911"/>
    </row>
    <row r="32" spans="1:3" ht="16.5" thickBot="1">
      <c r="A32" s="901" t="s">
        <v>935</v>
      </c>
      <c r="B32" s="902"/>
      <c r="C32" s="903"/>
    </row>
    <row r="33" spans="1:3" s="28" customFormat="1" ht="67.5" customHeight="1">
      <c r="A33" s="276" t="s">
        <v>936</v>
      </c>
      <c r="B33" s="904" t="s">
        <v>937</v>
      </c>
      <c r="C33" s="905"/>
    </row>
    <row r="34" spans="1:3" s="28" customFormat="1" ht="85.5" customHeight="1">
      <c r="A34" s="242" t="s">
        <v>938</v>
      </c>
      <c r="B34" s="857" t="s">
        <v>939</v>
      </c>
      <c r="C34" s="858"/>
    </row>
    <row r="35" spans="1:3" s="28" customFormat="1" ht="276" customHeight="1">
      <c r="A35" s="243" t="s">
        <v>298</v>
      </c>
      <c r="B35" s="588" t="s">
        <v>940</v>
      </c>
      <c r="C35" s="730"/>
    </row>
    <row r="36" spans="1:3" s="28" customFormat="1" ht="41.1" customHeight="1">
      <c r="A36" s="53" t="s">
        <v>941</v>
      </c>
      <c r="B36" s="843" t="s">
        <v>942</v>
      </c>
      <c r="C36" s="844"/>
    </row>
    <row r="37" spans="1:3" s="28" customFormat="1" ht="102.6" customHeight="1">
      <c r="A37" s="243" t="s">
        <v>943</v>
      </c>
      <c r="B37" s="845" t="s">
        <v>944</v>
      </c>
      <c r="C37" s="846"/>
    </row>
    <row r="38" spans="1:3" s="28" customFormat="1" ht="103.5" customHeight="1">
      <c r="A38" s="243" t="s">
        <v>945</v>
      </c>
      <c r="B38" s="845" t="s">
        <v>946</v>
      </c>
      <c r="C38" s="846"/>
    </row>
    <row r="39" spans="1:3" s="28" customFormat="1" ht="96.6" customHeight="1">
      <c r="A39" s="243" t="s">
        <v>947</v>
      </c>
      <c r="B39" s="852" t="s">
        <v>948</v>
      </c>
      <c r="C39" s="853"/>
    </row>
    <row r="40" spans="1:3" s="28" customFormat="1" ht="80.099999999999994" customHeight="1">
      <c r="A40" s="243" t="s">
        <v>949</v>
      </c>
      <c r="B40" s="852" t="s">
        <v>950</v>
      </c>
      <c r="C40" s="853"/>
    </row>
    <row r="41" spans="1:3" s="2" customFormat="1" ht="78" customHeight="1">
      <c r="A41" s="244" t="s">
        <v>81</v>
      </c>
      <c r="B41" s="852" t="s">
        <v>951</v>
      </c>
      <c r="C41" s="853"/>
    </row>
    <row r="42" spans="1:3" s="28" customFormat="1" ht="87.95" customHeight="1">
      <c r="A42" s="35" t="s">
        <v>384</v>
      </c>
      <c r="B42" s="852" t="s">
        <v>385</v>
      </c>
      <c r="C42" s="853"/>
    </row>
    <row r="43" spans="1:3" s="28" customFormat="1" ht="111" customHeight="1">
      <c r="A43" s="35" t="s">
        <v>589</v>
      </c>
      <c r="B43" s="881" t="s">
        <v>952</v>
      </c>
      <c r="C43" s="882"/>
    </row>
    <row r="44" spans="1:3" s="28" customFormat="1" ht="89.1" customHeight="1">
      <c r="A44" s="24" t="s">
        <v>953</v>
      </c>
      <c r="B44" s="847" t="s">
        <v>954</v>
      </c>
      <c r="C44" s="848"/>
    </row>
    <row r="45" spans="1:3" s="28" customFormat="1" ht="127.5" customHeight="1">
      <c r="A45" s="53" t="s">
        <v>955</v>
      </c>
      <c r="B45" s="852" t="s">
        <v>604</v>
      </c>
      <c r="C45" s="853"/>
    </row>
    <row r="46" spans="1:3" s="28" customFormat="1" ht="104.1" customHeight="1">
      <c r="A46" s="53" t="s">
        <v>956</v>
      </c>
      <c r="B46" s="841" t="s">
        <v>957</v>
      </c>
      <c r="C46" s="842"/>
    </row>
    <row r="47" spans="1:3" s="28" customFormat="1" ht="72.599999999999994" customHeight="1">
      <c r="A47" s="53" t="s">
        <v>958</v>
      </c>
      <c r="B47" s="832" t="s">
        <v>959</v>
      </c>
      <c r="C47" s="833"/>
    </row>
    <row r="48" spans="1:3" s="28" customFormat="1" ht="113.1" customHeight="1">
      <c r="A48" s="53" t="s">
        <v>609</v>
      </c>
      <c r="B48" s="832" t="s">
        <v>960</v>
      </c>
      <c r="C48" s="833"/>
    </row>
    <row r="49" spans="1:3" s="28" customFormat="1" ht="67.5" customHeight="1">
      <c r="A49" s="51" t="s">
        <v>961</v>
      </c>
      <c r="B49" s="841" t="s">
        <v>962</v>
      </c>
      <c r="C49" s="842"/>
    </row>
    <row r="50" spans="1:3" s="28" customFormat="1" ht="54" customHeight="1">
      <c r="A50" s="51" t="s">
        <v>101</v>
      </c>
      <c r="B50" s="832" t="s">
        <v>963</v>
      </c>
      <c r="C50" s="833"/>
    </row>
    <row r="51" spans="1:3" s="28" customFormat="1" ht="68.099999999999994" customHeight="1">
      <c r="A51" s="53" t="s">
        <v>964</v>
      </c>
      <c r="B51" s="841" t="s">
        <v>965</v>
      </c>
      <c r="C51" s="842"/>
    </row>
    <row r="52" spans="1:3" s="28" customFormat="1" ht="159" customHeight="1">
      <c r="A52" s="53" t="s">
        <v>966</v>
      </c>
      <c r="B52" s="832" t="s">
        <v>967</v>
      </c>
      <c r="C52" s="833"/>
    </row>
    <row r="53" spans="1:3" s="28" customFormat="1" ht="81.599999999999994" customHeight="1">
      <c r="A53" s="51" t="s">
        <v>107</v>
      </c>
      <c r="B53" s="852" t="s">
        <v>968</v>
      </c>
      <c r="C53" s="853"/>
    </row>
    <row r="54" spans="1:3" s="28" customFormat="1" ht="66.95" customHeight="1">
      <c r="A54" s="53" t="s">
        <v>969</v>
      </c>
      <c r="B54" s="837" t="s">
        <v>970</v>
      </c>
      <c r="C54" s="838"/>
    </row>
    <row r="55" spans="1:3" s="28" customFormat="1" ht="209.45" customHeight="1">
      <c r="A55" s="53" t="s">
        <v>97</v>
      </c>
      <c r="B55" s="832" t="s">
        <v>971</v>
      </c>
      <c r="C55" s="833"/>
    </row>
    <row r="56" spans="1:3" s="28" customFormat="1" ht="53.45" customHeight="1">
      <c r="A56" s="53" t="s">
        <v>99</v>
      </c>
      <c r="B56" s="841" t="s">
        <v>100</v>
      </c>
      <c r="C56" s="842"/>
    </row>
    <row r="57" spans="1:3" s="28" customFormat="1" ht="97.5" customHeight="1">
      <c r="A57" s="53" t="s">
        <v>314</v>
      </c>
      <c r="B57" s="843" t="s">
        <v>972</v>
      </c>
      <c r="C57" s="844"/>
    </row>
    <row r="58" spans="1:3" s="28" customFormat="1" ht="45" customHeight="1">
      <c r="A58" s="55" t="s">
        <v>973</v>
      </c>
      <c r="B58" s="843" t="s">
        <v>974</v>
      </c>
      <c r="C58" s="844"/>
    </row>
    <row r="59" spans="1:3" s="28" customFormat="1" ht="143.44999999999999" customHeight="1">
      <c r="A59" s="53" t="s">
        <v>975</v>
      </c>
      <c r="B59" s="843" t="s">
        <v>976</v>
      </c>
      <c r="C59" s="844"/>
    </row>
    <row r="60" spans="1:3" s="28" customFormat="1" ht="101.1" customHeight="1">
      <c r="A60" s="53" t="s">
        <v>977</v>
      </c>
      <c r="B60" s="843" t="s">
        <v>978</v>
      </c>
      <c r="C60" s="844"/>
    </row>
    <row r="61" spans="1:3" s="28" customFormat="1" ht="159.6" customHeight="1" thickBot="1">
      <c r="A61" s="53" t="s">
        <v>979</v>
      </c>
      <c r="B61" s="832" t="s">
        <v>980</v>
      </c>
      <c r="C61" s="833"/>
    </row>
    <row r="62" spans="1:3" ht="27" customHeight="1" thickBot="1">
      <c r="A62" s="834" t="s">
        <v>910</v>
      </c>
      <c r="B62" s="835"/>
      <c r="C62" s="836"/>
    </row>
    <row r="63" spans="1:3" ht="27" customHeight="1">
      <c r="A63" s="393" t="s">
        <v>981</v>
      </c>
      <c r="B63" s="394"/>
      <c r="C63" s="395"/>
    </row>
    <row r="64" spans="1:3" ht="27" customHeight="1">
      <c r="A64" s="849" t="s">
        <v>982</v>
      </c>
      <c r="B64" s="850"/>
      <c r="C64" s="851"/>
    </row>
    <row r="65" spans="1:3" ht="27" customHeight="1" thickBot="1">
      <c r="A65" s="387" t="s">
        <v>983</v>
      </c>
      <c r="B65" s="388"/>
      <c r="C65" s="389"/>
    </row>
    <row r="66" spans="1:3" ht="15.75">
      <c r="A66" s="246"/>
      <c r="B66" s="246"/>
      <c r="C66" s="246"/>
    </row>
    <row r="67" spans="1:3" ht="15.75">
      <c r="A67" s="246"/>
      <c r="B67" s="246"/>
      <c r="C67" s="246"/>
    </row>
    <row r="68" spans="1:3" ht="15.75">
      <c r="A68" s="247"/>
      <c r="B68" s="54"/>
      <c r="C68" s="54"/>
    </row>
    <row r="69" spans="1:3">
      <c r="A69" s="54"/>
      <c r="B69" s="54"/>
      <c r="C69" s="54"/>
    </row>
    <row r="70" spans="1:3">
      <c r="A70" s="54"/>
      <c r="B70" s="54"/>
      <c r="C70" s="54"/>
    </row>
    <row r="71" spans="1:3">
      <c r="A71" s="54"/>
      <c r="B71" s="54"/>
      <c r="C71" s="54"/>
    </row>
  </sheetData>
  <mergeCells count="65">
    <mergeCell ref="A63:C63"/>
    <mergeCell ref="A64:C64"/>
    <mergeCell ref="A65:C65"/>
    <mergeCell ref="B58:C58"/>
    <mergeCell ref="B59:C59"/>
    <mergeCell ref="B60:C60"/>
    <mergeCell ref="B61:C61"/>
    <mergeCell ref="A62:C62"/>
    <mergeCell ref="B57:C57"/>
    <mergeCell ref="B46:C46"/>
    <mergeCell ref="B47:C47"/>
    <mergeCell ref="B48:C48"/>
    <mergeCell ref="B49:C49"/>
    <mergeCell ref="B50:C50"/>
    <mergeCell ref="B51:C51"/>
    <mergeCell ref="B52:C52"/>
    <mergeCell ref="B53:C53"/>
    <mergeCell ref="B54:C54"/>
    <mergeCell ref="B55:C55"/>
    <mergeCell ref="B56:C56"/>
    <mergeCell ref="B45:C45"/>
    <mergeCell ref="B34:C34"/>
    <mergeCell ref="B35:C35"/>
    <mergeCell ref="B36:C36"/>
    <mergeCell ref="B37:C37"/>
    <mergeCell ref="B38:C38"/>
    <mergeCell ref="B39:C39"/>
    <mergeCell ref="B40:C40"/>
    <mergeCell ref="B41:C41"/>
    <mergeCell ref="B42:C42"/>
    <mergeCell ref="B43:C43"/>
    <mergeCell ref="B44:C44"/>
    <mergeCell ref="B27:C27"/>
    <mergeCell ref="A28:C28"/>
    <mergeCell ref="B33:C33"/>
    <mergeCell ref="B29:C29"/>
    <mergeCell ref="B30:C30"/>
    <mergeCell ref="B31:C31"/>
    <mergeCell ref="A32:C32"/>
    <mergeCell ref="B22:C22"/>
    <mergeCell ref="B23:C23"/>
    <mergeCell ref="B24:C24"/>
    <mergeCell ref="B25:C25"/>
    <mergeCell ref="B26:C26"/>
    <mergeCell ref="B17:C17"/>
    <mergeCell ref="B18:C18"/>
    <mergeCell ref="B19:C19"/>
    <mergeCell ref="B20:C20"/>
    <mergeCell ref="B21:C21"/>
    <mergeCell ref="B16:C16"/>
    <mergeCell ref="B7:C7"/>
    <mergeCell ref="B8:C8"/>
    <mergeCell ref="A9:C9"/>
    <mergeCell ref="B10:C10"/>
    <mergeCell ref="B11:C11"/>
    <mergeCell ref="B12:C12"/>
    <mergeCell ref="B13:C13"/>
    <mergeCell ref="B14:C14"/>
    <mergeCell ref="B15:C15"/>
    <mergeCell ref="B6:C6"/>
    <mergeCell ref="A1:C1"/>
    <mergeCell ref="B2:C2"/>
    <mergeCell ref="B3:C3"/>
    <mergeCell ref="B4:C4"/>
    <mergeCell ref="B5:C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5C2D3-2AD6-4B72-9C7E-4F3AD9809A6B}">
  <sheetPr>
    <tabColor theme="3" tint="0.89999084444715716"/>
  </sheetPr>
  <dimension ref="A1:C55"/>
  <sheetViews>
    <sheetView zoomScale="55" zoomScaleNormal="55" workbookViewId="0">
      <selection sqref="A1:C1"/>
    </sheetView>
  </sheetViews>
  <sheetFormatPr baseColWidth="10" defaultColWidth="11.5" defaultRowHeight="15"/>
  <cols>
    <col min="1" max="1" width="64.5" style="27" customWidth="1"/>
    <col min="2" max="2" width="36.5" style="27" customWidth="1"/>
    <col min="3" max="3" width="92.875" style="27" customWidth="1"/>
    <col min="4" max="16384" width="11.5" style="27"/>
  </cols>
  <sheetData>
    <row r="1" spans="1:3" ht="140.1" customHeight="1" thickBot="1">
      <c r="A1" s="854" t="s">
        <v>984</v>
      </c>
      <c r="B1" s="855"/>
      <c r="C1" s="856"/>
    </row>
    <row r="2" spans="1:3" ht="15.75">
      <c r="A2" s="69" t="s">
        <v>424</v>
      </c>
      <c r="B2" s="861" t="str">
        <f>+'GRUPO 1. RCSP'!B2</f>
        <v>DISTRITO TURISTICO Y CULTURAL DE CARTAGENA DE INDIAS</v>
      </c>
      <c r="C2" s="862"/>
    </row>
    <row r="3" spans="1:3" ht="15.75">
      <c r="A3" s="52" t="s">
        <v>669</v>
      </c>
      <c r="B3" s="869" t="str">
        <f>B2</f>
        <v>DISTRITO TURISTICO Y CULTURAL DE CARTAGENA DE INDIAS</v>
      </c>
      <c r="C3" s="870"/>
    </row>
    <row r="4" spans="1:3" ht="15.75">
      <c r="A4" s="52" t="s">
        <v>670</v>
      </c>
      <c r="B4" s="871" t="str">
        <f>B2</f>
        <v>DISTRITO TURISTICO Y CULTURAL DE CARTAGENA DE INDIAS</v>
      </c>
      <c r="C4" s="872"/>
    </row>
    <row r="5" spans="1:3" ht="15.75">
      <c r="A5" s="52" t="s">
        <v>235</v>
      </c>
      <c r="B5" s="871" t="str">
        <f>+'GRUPO 1. RCSP'!B5</f>
        <v>890.480.184-4</v>
      </c>
      <c r="C5" s="872"/>
    </row>
    <row r="6" spans="1:3" ht="15.75">
      <c r="A6" s="52" t="s">
        <v>7</v>
      </c>
      <c r="B6" s="871" t="s">
        <v>985</v>
      </c>
      <c r="C6" s="872"/>
    </row>
    <row r="7" spans="1:3" ht="15.75">
      <c r="A7" s="236" t="s">
        <v>240</v>
      </c>
      <c r="B7" s="889" t="s">
        <v>792</v>
      </c>
      <c r="C7" s="890"/>
    </row>
    <row r="8" spans="1:3" ht="16.5" thickBot="1">
      <c r="A8" s="272" t="s">
        <v>242</v>
      </c>
      <c r="B8" s="891" t="str">
        <f>+'GRUPO 1. RCSP'!B8</f>
        <v>DESDE LAS 00:00 HORAS DEL 29 DE OCTUBRE DEL 2026 HASTA LAS 24:00 HORAS DEL 16 DE MAYO DEL 2027</v>
      </c>
      <c r="C8" s="892"/>
    </row>
    <row r="9" spans="1:3" ht="27" customHeight="1" thickBot="1">
      <c r="A9" s="693" t="s">
        <v>427</v>
      </c>
      <c r="B9" s="694"/>
      <c r="C9" s="695"/>
    </row>
    <row r="10" spans="1:3" ht="15.75">
      <c r="A10" s="69" t="s">
        <v>246</v>
      </c>
      <c r="B10" s="861" t="s">
        <v>794</v>
      </c>
      <c r="C10" s="862"/>
    </row>
    <row r="11" spans="1:3" ht="15.75">
      <c r="A11" s="52" t="s">
        <v>795</v>
      </c>
      <c r="B11" s="863" t="s">
        <v>796</v>
      </c>
      <c r="C11" s="751"/>
    </row>
    <row r="12" spans="1:3" ht="86.45" customHeight="1" thickBot="1">
      <c r="A12" s="52" t="s">
        <v>797</v>
      </c>
      <c r="B12" s="864" t="s">
        <v>986</v>
      </c>
      <c r="C12" s="865"/>
    </row>
    <row r="13" spans="1:3" ht="27" customHeight="1" thickBot="1">
      <c r="A13" s="914" t="s">
        <v>799</v>
      </c>
      <c r="B13" s="915"/>
      <c r="C13" s="916"/>
    </row>
    <row r="14" spans="1:3" ht="20.25" customHeight="1" thickBot="1">
      <c r="A14" s="917" t="s">
        <v>987</v>
      </c>
      <c r="B14" s="918"/>
      <c r="C14" s="919"/>
    </row>
    <row r="15" spans="1:3" ht="27" customHeight="1" thickBot="1">
      <c r="A15" s="56" t="s">
        <v>800</v>
      </c>
      <c r="B15" s="694" t="s">
        <v>16</v>
      </c>
      <c r="C15" s="695"/>
    </row>
    <row r="16" spans="1:3" s="28" customFormat="1" ht="96.6" customHeight="1">
      <c r="A16" s="278" t="s">
        <v>988</v>
      </c>
      <c r="B16" s="920" t="s">
        <v>989</v>
      </c>
      <c r="C16" s="921"/>
    </row>
    <row r="17" spans="1:3" s="28" customFormat="1" ht="81.95" customHeight="1">
      <c r="A17" s="277" t="s">
        <v>990</v>
      </c>
      <c r="B17" s="912" t="s">
        <v>991</v>
      </c>
      <c r="C17" s="913"/>
    </row>
    <row r="18" spans="1:3" s="28" customFormat="1" ht="89.1" customHeight="1">
      <c r="A18" s="277" t="s">
        <v>992</v>
      </c>
      <c r="B18" s="912" t="s">
        <v>993</v>
      </c>
      <c r="C18" s="913"/>
    </row>
    <row r="19" spans="1:3" s="28" customFormat="1" ht="282" customHeight="1">
      <c r="A19" s="279" t="s">
        <v>994</v>
      </c>
      <c r="B19" s="924" t="s">
        <v>995</v>
      </c>
      <c r="C19" s="925"/>
    </row>
    <row r="20" spans="1:3" s="28" customFormat="1" ht="197.1" customHeight="1">
      <c r="A20" s="279" t="s">
        <v>996</v>
      </c>
      <c r="B20" s="924" t="s">
        <v>997</v>
      </c>
      <c r="C20" s="925"/>
    </row>
    <row r="21" spans="1:3" s="28" customFormat="1" ht="105" customHeight="1">
      <c r="A21" s="280" t="s">
        <v>998</v>
      </c>
      <c r="B21" s="924" t="s">
        <v>999</v>
      </c>
      <c r="C21" s="925"/>
    </row>
    <row r="22" spans="1:3" s="28" customFormat="1" ht="143.44999999999999" customHeight="1">
      <c r="A22" s="280" t="s">
        <v>1000</v>
      </c>
      <c r="B22" s="924" t="s">
        <v>1001</v>
      </c>
      <c r="C22" s="925"/>
    </row>
    <row r="23" spans="1:3" s="28" customFormat="1" ht="100.5" customHeight="1">
      <c r="A23" s="280" t="s">
        <v>1002</v>
      </c>
      <c r="B23" s="924" t="s">
        <v>1003</v>
      </c>
      <c r="C23" s="925"/>
    </row>
    <row r="24" spans="1:3" s="28" customFormat="1" ht="153.6" customHeight="1">
      <c r="A24" s="280" t="s">
        <v>1004</v>
      </c>
      <c r="B24" s="924" t="s">
        <v>1005</v>
      </c>
      <c r="C24" s="925"/>
    </row>
    <row r="25" spans="1:3" s="28" customFormat="1" ht="186.95" customHeight="1">
      <c r="A25" s="280" t="s">
        <v>1006</v>
      </c>
      <c r="B25" s="924" t="s">
        <v>1007</v>
      </c>
      <c r="C25" s="925"/>
    </row>
    <row r="26" spans="1:3" s="28" customFormat="1" ht="108.95" customHeight="1">
      <c r="A26" s="280" t="s">
        <v>1008</v>
      </c>
      <c r="B26" s="924" t="s">
        <v>1009</v>
      </c>
      <c r="C26" s="925"/>
    </row>
    <row r="27" spans="1:3" s="28" customFormat="1" ht="125.45" customHeight="1" thickBot="1">
      <c r="A27" s="280" t="s">
        <v>1010</v>
      </c>
      <c r="B27" s="924" t="s">
        <v>1011</v>
      </c>
      <c r="C27" s="925"/>
    </row>
    <row r="28" spans="1:3" ht="27" customHeight="1" thickBot="1">
      <c r="A28" s="693" t="s">
        <v>830</v>
      </c>
      <c r="B28" s="694"/>
      <c r="C28" s="695"/>
    </row>
    <row r="29" spans="1:3" ht="114.6" customHeight="1">
      <c r="A29" s="241" t="s">
        <v>1012</v>
      </c>
      <c r="B29" s="926" t="s">
        <v>1013</v>
      </c>
      <c r="C29" s="927"/>
    </row>
    <row r="30" spans="1:3" ht="132" customHeight="1">
      <c r="A30" s="242" t="s">
        <v>49</v>
      </c>
      <c r="B30" s="922" t="s">
        <v>1014</v>
      </c>
      <c r="C30" s="923"/>
    </row>
    <row r="31" spans="1:3" ht="83.45" customHeight="1">
      <c r="A31" s="243" t="s">
        <v>1015</v>
      </c>
      <c r="B31" s="752" t="s">
        <v>1016</v>
      </c>
      <c r="C31" s="753"/>
    </row>
    <row r="32" spans="1:3" ht="65.45" customHeight="1">
      <c r="A32" s="53" t="s">
        <v>1017</v>
      </c>
      <c r="B32" s="740" t="s">
        <v>1018</v>
      </c>
      <c r="C32" s="741"/>
    </row>
    <row r="33" spans="1:3" ht="185.45" customHeight="1">
      <c r="A33" s="243" t="s">
        <v>1019</v>
      </c>
      <c r="B33" s="752" t="s">
        <v>1020</v>
      </c>
      <c r="C33" s="753"/>
    </row>
    <row r="34" spans="1:3" ht="139.5" customHeight="1">
      <c r="A34" s="243" t="s">
        <v>1021</v>
      </c>
      <c r="B34" s="752" t="s">
        <v>1022</v>
      </c>
      <c r="C34" s="753"/>
    </row>
    <row r="35" spans="1:3" ht="156.94999999999999" customHeight="1">
      <c r="A35" s="243" t="s">
        <v>1023</v>
      </c>
      <c r="B35" s="752" t="s">
        <v>1024</v>
      </c>
      <c r="C35" s="753"/>
    </row>
    <row r="36" spans="1:3" ht="116.1" customHeight="1">
      <c r="A36" s="243" t="s">
        <v>1025</v>
      </c>
      <c r="B36" s="752" t="s">
        <v>78</v>
      </c>
      <c r="C36" s="753"/>
    </row>
    <row r="37" spans="1:3" s="245" customFormat="1" ht="138" customHeight="1">
      <c r="A37" s="244" t="s">
        <v>1026</v>
      </c>
      <c r="B37" s="752" t="s">
        <v>1027</v>
      </c>
      <c r="C37" s="753"/>
    </row>
    <row r="38" spans="1:3" ht="74.45" customHeight="1">
      <c r="A38" s="35" t="s">
        <v>1028</v>
      </c>
      <c r="B38" s="752" t="s">
        <v>1029</v>
      </c>
      <c r="C38" s="753"/>
    </row>
    <row r="39" spans="1:3" ht="125.1" customHeight="1">
      <c r="A39" s="35" t="s">
        <v>513</v>
      </c>
      <c r="B39" s="340" t="s">
        <v>1030</v>
      </c>
      <c r="C39" s="342"/>
    </row>
    <row r="40" spans="1:3" ht="93" customHeight="1">
      <c r="A40" s="24" t="s">
        <v>1031</v>
      </c>
      <c r="B40" s="328" t="s">
        <v>1032</v>
      </c>
      <c r="C40" s="330"/>
    </row>
    <row r="41" spans="1:3" ht="167.45" customHeight="1">
      <c r="A41" s="53" t="s">
        <v>530</v>
      </c>
      <c r="B41" s="752" t="s">
        <v>1033</v>
      </c>
      <c r="C41" s="753"/>
    </row>
    <row r="42" spans="1:3" ht="89.45" customHeight="1">
      <c r="A42" s="53" t="s">
        <v>1034</v>
      </c>
      <c r="B42" s="740" t="s">
        <v>1035</v>
      </c>
      <c r="C42" s="741"/>
    </row>
    <row r="43" spans="1:3" ht="254.45" customHeight="1" thickBot="1">
      <c r="A43" s="53" t="s">
        <v>1036</v>
      </c>
      <c r="B43" s="740" t="s">
        <v>1037</v>
      </c>
      <c r="C43" s="741"/>
    </row>
    <row r="44" spans="1:3" ht="16.5" thickBot="1">
      <c r="A44" s="834" t="s">
        <v>1038</v>
      </c>
      <c r="B44" s="835"/>
      <c r="C44" s="836"/>
    </row>
    <row r="45" spans="1:3" ht="198.95" customHeight="1" thickBot="1">
      <c r="A45" s="928" t="s">
        <v>1039</v>
      </c>
      <c r="B45" s="929"/>
      <c r="C45" s="930"/>
    </row>
    <row r="46" spans="1:3" ht="27" customHeight="1" thickBot="1">
      <c r="A46" s="834" t="s">
        <v>910</v>
      </c>
      <c r="B46" s="835"/>
      <c r="C46" s="836"/>
    </row>
    <row r="47" spans="1:3" ht="27" customHeight="1">
      <c r="A47" s="393" t="s">
        <v>1040</v>
      </c>
      <c r="B47" s="394"/>
      <c r="C47" s="395"/>
    </row>
    <row r="48" spans="1:3" ht="59.45" customHeight="1">
      <c r="A48" s="849" t="s">
        <v>1041</v>
      </c>
      <c r="B48" s="850"/>
      <c r="C48" s="851"/>
    </row>
    <row r="49" spans="1:3" ht="27" customHeight="1" thickBot="1">
      <c r="A49" s="387" t="s">
        <v>913</v>
      </c>
      <c r="B49" s="388"/>
      <c r="C49" s="389"/>
    </row>
    <row r="50" spans="1:3" ht="15.75">
      <c r="A50" s="246"/>
      <c r="B50" s="246"/>
      <c r="C50" s="246"/>
    </row>
    <row r="51" spans="1:3" ht="15.75">
      <c r="A51" s="246"/>
      <c r="B51" s="246"/>
      <c r="C51" s="246"/>
    </row>
    <row r="52" spans="1:3" ht="15.75">
      <c r="A52" s="247"/>
      <c r="B52" s="54"/>
      <c r="C52" s="54"/>
    </row>
    <row r="53" spans="1:3">
      <c r="A53" s="54"/>
      <c r="B53" s="54"/>
      <c r="C53" s="54"/>
    </row>
    <row r="54" spans="1:3">
      <c r="A54" s="54"/>
      <c r="B54" s="54"/>
      <c r="C54" s="54"/>
    </row>
    <row r="55" spans="1:3">
      <c r="A55" s="54"/>
      <c r="B55" s="54"/>
      <c r="C55" s="54"/>
    </row>
  </sheetData>
  <mergeCells count="49">
    <mergeCell ref="A47:C47"/>
    <mergeCell ref="A48:C48"/>
    <mergeCell ref="A49:C49"/>
    <mergeCell ref="B42:C42"/>
    <mergeCell ref="B43:C43"/>
    <mergeCell ref="A44:C44"/>
    <mergeCell ref="A45:C45"/>
    <mergeCell ref="A46:C46"/>
    <mergeCell ref="B41:C41"/>
    <mergeCell ref="B31:C31"/>
    <mergeCell ref="B32:C32"/>
    <mergeCell ref="B33:C33"/>
    <mergeCell ref="B34:C34"/>
    <mergeCell ref="B35:C35"/>
    <mergeCell ref="B36:C36"/>
    <mergeCell ref="B37:C37"/>
    <mergeCell ref="B38:C38"/>
    <mergeCell ref="B39:C39"/>
    <mergeCell ref="B40:C40"/>
    <mergeCell ref="B30:C30"/>
    <mergeCell ref="B19:C19"/>
    <mergeCell ref="B20:C20"/>
    <mergeCell ref="B21:C21"/>
    <mergeCell ref="B22:C22"/>
    <mergeCell ref="B23:C23"/>
    <mergeCell ref="B24:C24"/>
    <mergeCell ref="B25:C25"/>
    <mergeCell ref="B26:C26"/>
    <mergeCell ref="B27:C27"/>
    <mergeCell ref="B29:C29"/>
    <mergeCell ref="A28:C28"/>
    <mergeCell ref="B18:C18"/>
    <mergeCell ref="B7:C7"/>
    <mergeCell ref="B8:C8"/>
    <mergeCell ref="A9:C9"/>
    <mergeCell ref="B10:C10"/>
    <mergeCell ref="B11:C11"/>
    <mergeCell ref="B12:C12"/>
    <mergeCell ref="A13:C13"/>
    <mergeCell ref="A14:C14"/>
    <mergeCell ref="B15:C15"/>
    <mergeCell ref="B16:C16"/>
    <mergeCell ref="B17:C17"/>
    <mergeCell ref="B6:C6"/>
    <mergeCell ref="A1:C1"/>
    <mergeCell ref="B2:C2"/>
    <mergeCell ref="B3:C3"/>
    <mergeCell ref="B4:C4"/>
    <mergeCell ref="B5:C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F172-3387-4C07-BAE7-AEA9B5B3F12B}">
  <sheetPr>
    <tabColor theme="2" tint="-9.9978637043366805E-2"/>
  </sheetPr>
  <dimension ref="A1:D79"/>
  <sheetViews>
    <sheetView zoomScale="55" zoomScaleNormal="55" workbookViewId="0">
      <selection sqref="A1:D1"/>
    </sheetView>
  </sheetViews>
  <sheetFormatPr baseColWidth="10" defaultColWidth="21" defaultRowHeight="15"/>
  <cols>
    <col min="1" max="1" width="58.125" style="1" customWidth="1"/>
    <col min="2" max="2" width="30" style="1" customWidth="1"/>
    <col min="3" max="3" width="31.25" style="1" customWidth="1"/>
    <col min="4" max="4" width="66.5" style="1" customWidth="1"/>
    <col min="5" max="254" width="21" style="1"/>
    <col min="255" max="255" width="54.75" style="1" customWidth="1"/>
    <col min="256" max="256" width="24.5" style="1" customWidth="1"/>
    <col min="257" max="257" width="31.25" style="1" customWidth="1"/>
    <col min="258" max="258" width="16" style="1" customWidth="1"/>
    <col min="259" max="259" width="42.5" style="1" customWidth="1"/>
    <col min="260" max="510" width="21" style="1"/>
    <col min="511" max="511" width="54.75" style="1" customWidth="1"/>
    <col min="512" max="512" width="24.5" style="1" customWidth="1"/>
    <col min="513" max="513" width="31.25" style="1" customWidth="1"/>
    <col min="514" max="514" width="16" style="1" customWidth="1"/>
    <col min="515" max="515" width="42.5" style="1" customWidth="1"/>
    <col min="516" max="766" width="21" style="1"/>
    <col min="767" max="767" width="54.75" style="1" customWidth="1"/>
    <col min="768" max="768" width="24.5" style="1" customWidth="1"/>
    <col min="769" max="769" width="31.25" style="1" customWidth="1"/>
    <col min="770" max="770" width="16" style="1" customWidth="1"/>
    <col min="771" max="771" width="42.5" style="1" customWidth="1"/>
    <col min="772" max="1022" width="21" style="1"/>
    <col min="1023" max="1023" width="54.75" style="1" customWidth="1"/>
    <col min="1024" max="1024" width="24.5" style="1" customWidth="1"/>
    <col min="1025" max="1025" width="31.25" style="1" customWidth="1"/>
    <col min="1026" max="1026" width="16" style="1" customWidth="1"/>
    <col min="1027" max="1027" width="42.5" style="1" customWidth="1"/>
    <col min="1028" max="1278" width="21" style="1"/>
    <col min="1279" max="1279" width="54.75" style="1" customWidth="1"/>
    <col min="1280" max="1280" width="24.5" style="1" customWidth="1"/>
    <col min="1281" max="1281" width="31.25" style="1" customWidth="1"/>
    <col min="1282" max="1282" width="16" style="1" customWidth="1"/>
    <col min="1283" max="1283" width="42.5" style="1" customWidth="1"/>
    <col min="1284" max="1534" width="21" style="1"/>
    <col min="1535" max="1535" width="54.75" style="1" customWidth="1"/>
    <col min="1536" max="1536" width="24.5" style="1" customWidth="1"/>
    <col min="1537" max="1537" width="31.25" style="1" customWidth="1"/>
    <col min="1538" max="1538" width="16" style="1" customWidth="1"/>
    <col min="1539" max="1539" width="42.5" style="1" customWidth="1"/>
    <col min="1540" max="1790" width="21" style="1"/>
    <col min="1791" max="1791" width="54.75" style="1" customWidth="1"/>
    <col min="1792" max="1792" width="24.5" style="1" customWidth="1"/>
    <col min="1793" max="1793" width="31.25" style="1" customWidth="1"/>
    <col min="1794" max="1794" width="16" style="1" customWidth="1"/>
    <col min="1795" max="1795" width="42.5" style="1" customWidth="1"/>
    <col min="1796" max="2046" width="21" style="1"/>
    <col min="2047" max="2047" width="54.75" style="1" customWidth="1"/>
    <col min="2048" max="2048" width="24.5" style="1" customWidth="1"/>
    <col min="2049" max="2049" width="31.25" style="1" customWidth="1"/>
    <col min="2050" max="2050" width="16" style="1" customWidth="1"/>
    <col min="2051" max="2051" width="42.5" style="1" customWidth="1"/>
    <col min="2052" max="2302" width="21" style="1"/>
    <col min="2303" max="2303" width="54.75" style="1" customWidth="1"/>
    <col min="2304" max="2304" width="24.5" style="1" customWidth="1"/>
    <col min="2305" max="2305" width="31.25" style="1" customWidth="1"/>
    <col min="2306" max="2306" width="16" style="1" customWidth="1"/>
    <col min="2307" max="2307" width="42.5" style="1" customWidth="1"/>
    <col min="2308" max="2558" width="21" style="1"/>
    <col min="2559" max="2559" width="54.75" style="1" customWidth="1"/>
    <col min="2560" max="2560" width="24.5" style="1" customWidth="1"/>
    <col min="2561" max="2561" width="31.25" style="1" customWidth="1"/>
    <col min="2562" max="2562" width="16" style="1" customWidth="1"/>
    <col min="2563" max="2563" width="42.5" style="1" customWidth="1"/>
    <col min="2564" max="2814" width="21" style="1"/>
    <col min="2815" max="2815" width="54.75" style="1" customWidth="1"/>
    <col min="2816" max="2816" width="24.5" style="1" customWidth="1"/>
    <col min="2817" max="2817" width="31.25" style="1" customWidth="1"/>
    <col min="2818" max="2818" width="16" style="1" customWidth="1"/>
    <col min="2819" max="2819" width="42.5" style="1" customWidth="1"/>
    <col min="2820" max="3070" width="21" style="1"/>
    <col min="3071" max="3071" width="54.75" style="1" customWidth="1"/>
    <col min="3072" max="3072" width="24.5" style="1" customWidth="1"/>
    <col min="3073" max="3073" width="31.25" style="1" customWidth="1"/>
    <col min="3074" max="3074" width="16" style="1" customWidth="1"/>
    <col min="3075" max="3075" width="42.5" style="1" customWidth="1"/>
    <col min="3076" max="3326" width="21" style="1"/>
    <col min="3327" max="3327" width="54.75" style="1" customWidth="1"/>
    <col min="3328" max="3328" width="24.5" style="1" customWidth="1"/>
    <col min="3329" max="3329" width="31.25" style="1" customWidth="1"/>
    <col min="3330" max="3330" width="16" style="1" customWidth="1"/>
    <col min="3331" max="3331" width="42.5" style="1" customWidth="1"/>
    <col min="3332" max="3582" width="21" style="1"/>
    <col min="3583" max="3583" width="54.75" style="1" customWidth="1"/>
    <col min="3584" max="3584" width="24.5" style="1" customWidth="1"/>
    <col min="3585" max="3585" width="31.25" style="1" customWidth="1"/>
    <col min="3586" max="3586" width="16" style="1" customWidth="1"/>
    <col min="3587" max="3587" width="42.5" style="1" customWidth="1"/>
    <col min="3588" max="3838" width="21" style="1"/>
    <col min="3839" max="3839" width="54.75" style="1" customWidth="1"/>
    <col min="3840" max="3840" width="24.5" style="1" customWidth="1"/>
    <col min="3841" max="3841" width="31.25" style="1" customWidth="1"/>
    <col min="3842" max="3842" width="16" style="1" customWidth="1"/>
    <col min="3843" max="3843" width="42.5" style="1" customWidth="1"/>
    <col min="3844" max="4094" width="21" style="1"/>
    <col min="4095" max="4095" width="54.75" style="1" customWidth="1"/>
    <col min="4096" max="4096" width="24.5" style="1" customWidth="1"/>
    <col min="4097" max="4097" width="31.25" style="1" customWidth="1"/>
    <col min="4098" max="4098" width="16" style="1" customWidth="1"/>
    <col min="4099" max="4099" width="42.5" style="1" customWidth="1"/>
    <col min="4100" max="4350" width="21" style="1"/>
    <col min="4351" max="4351" width="54.75" style="1" customWidth="1"/>
    <col min="4352" max="4352" width="24.5" style="1" customWidth="1"/>
    <col min="4353" max="4353" width="31.25" style="1" customWidth="1"/>
    <col min="4354" max="4354" width="16" style="1" customWidth="1"/>
    <col min="4355" max="4355" width="42.5" style="1" customWidth="1"/>
    <col min="4356" max="4606" width="21" style="1"/>
    <col min="4607" max="4607" width="54.75" style="1" customWidth="1"/>
    <col min="4608" max="4608" width="24.5" style="1" customWidth="1"/>
    <col min="4609" max="4609" width="31.25" style="1" customWidth="1"/>
    <col min="4610" max="4610" width="16" style="1" customWidth="1"/>
    <col min="4611" max="4611" width="42.5" style="1" customWidth="1"/>
    <col min="4612" max="4862" width="21" style="1"/>
    <col min="4863" max="4863" width="54.75" style="1" customWidth="1"/>
    <col min="4864" max="4864" width="24.5" style="1" customWidth="1"/>
    <col min="4865" max="4865" width="31.25" style="1" customWidth="1"/>
    <col min="4866" max="4866" width="16" style="1" customWidth="1"/>
    <col min="4867" max="4867" width="42.5" style="1" customWidth="1"/>
    <col min="4868" max="5118" width="21" style="1"/>
    <col min="5119" max="5119" width="54.75" style="1" customWidth="1"/>
    <col min="5120" max="5120" width="24.5" style="1" customWidth="1"/>
    <col min="5121" max="5121" width="31.25" style="1" customWidth="1"/>
    <col min="5122" max="5122" width="16" style="1" customWidth="1"/>
    <col min="5123" max="5123" width="42.5" style="1" customWidth="1"/>
    <col min="5124" max="5374" width="21" style="1"/>
    <col min="5375" max="5375" width="54.75" style="1" customWidth="1"/>
    <col min="5376" max="5376" width="24.5" style="1" customWidth="1"/>
    <col min="5377" max="5377" width="31.25" style="1" customWidth="1"/>
    <col min="5378" max="5378" width="16" style="1" customWidth="1"/>
    <col min="5379" max="5379" width="42.5" style="1" customWidth="1"/>
    <col min="5380" max="5630" width="21" style="1"/>
    <col min="5631" max="5631" width="54.75" style="1" customWidth="1"/>
    <col min="5632" max="5632" width="24.5" style="1" customWidth="1"/>
    <col min="5633" max="5633" width="31.25" style="1" customWidth="1"/>
    <col min="5634" max="5634" width="16" style="1" customWidth="1"/>
    <col min="5635" max="5635" width="42.5" style="1" customWidth="1"/>
    <col min="5636" max="5886" width="21" style="1"/>
    <col min="5887" max="5887" width="54.75" style="1" customWidth="1"/>
    <col min="5888" max="5888" width="24.5" style="1" customWidth="1"/>
    <col min="5889" max="5889" width="31.25" style="1" customWidth="1"/>
    <col min="5890" max="5890" width="16" style="1" customWidth="1"/>
    <col min="5891" max="5891" width="42.5" style="1" customWidth="1"/>
    <col min="5892" max="6142" width="21" style="1"/>
    <col min="6143" max="6143" width="54.75" style="1" customWidth="1"/>
    <col min="6144" max="6144" width="24.5" style="1" customWidth="1"/>
    <col min="6145" max="6145" width="31.25" style="1" customWidth="1"/>
    <col min="6146" max="6146" width="16" style="1" customWidth="1"/>
    <col min="6147" max="6147" width="42.5" style="1" customWidth="1"/>
    <col min="6148" max="6398" width="21" style="1"/>
    <col min="6399" max="6399" width="54.75" style="1" customWidth="1"/>
    <col min="6400" max="6400" width="24.5" style="1" customWidth="1"/>
    <col min="6401" max="6401" width="31.25" style="1" customWidth="1"/>
    <col min="6402" max="6402" width="16" style="1" customWidth="1"/>
    <col min="6403" max="6403" width="42.5" style="1" customWidth="1"/>
    <col min="6404" max="6654" width="21" style="1"/>
    <col min="6655" max="6655" width="54.75" style="1" customWidth="1"/>
    <col min="6656" max="6656" width="24.5" style="1" customWidth="1"/>
    <col min="6657" max="6657" width="31.25" style="1" customWidth="1"/>
    <col min="6658" max="6658" width="16" style="1" customWidth="1"/>
    <col min="6659" max="6659" width="42.5" style="1" customWidth="1"/>
    <col min="6660" max="6910" width="21" style="1"/>
    <col min="6911" max="6911" width="54.75" style="1" customWidth="1"/>
    <col min="6912" max="6912" width="24.5" style="1" customWidth="1"/>
    <col min="6913" max="6913" width="31.25" style="1" customWidth="1"/>
    <col min="6914" max="6914" width="16" style="1" customWidth="1"/>
    <col min="6915" max="6915" width="42.5" style="1" customWidth="1"/>
    <col min="6916" max="7166" width="21" style="1"/>
    <col min="7167" max="7167" width="54.75" style="1" customWidth="1"/>
    <col min="7168" max="7168" width="24.5" style="1" customWidth="1"/>
    <col min="7169" max="7169" width="31.25" style="1" customWidth="1"/>
    <col min="7170" max="7170" width="16" style="1" customWidth="1"/>
    <col min="7171" max="7171" width="42.5" style="1" customWidth="1"/>
    <col min="7172" max="7422" width="21" style="1"/>
    <col min="7423" max="7423" width="54.75" style="1" customWidth="1"/>
    <col min="7424" max="7424" width="24.5" style="1" customWidth="1"/>
    <col min="7425" max="7425" width="31.25" style="1" customWidth="1"/>
    <col min="7426" max="7426" width="16" style="1" customWidth="1"/>
    <col min="7427" max="7427" width="42.5" style="1" customWidth="1"/>
    <col min="7428" max="7678" width="21" style="1"/>
    <col min="7679" max="7679" width="54.75" style="1" customWidth="1"/>
    <col min="7680" max="7680" width="24.5" style="1" customWidth="1"/>
    <col min="7681" max="7681" width="31.25" style="1" customWidth="1"/>
    <col min="7682" max="7682" width="16" style="1" customWidth="1"/>
    <col min="7683" max="7683" width="42.5" style="1" customWidth="1"/>
    <col min="7684" max="7934" width="21" style="1"/>
    <col min="7935" max="7935" width="54.75" style="1" customWidth="1"/>
    <col min="7936" max="7936" width="24.5" style="1" customWidth="1"/>
    <col min="7937" max="7937" width="31.25" style="1" customWidth="1"/>
    <col min="7938" max="7938" width="16" style="1" customWidth="1"/>
    <col min="7939" max="7939" width="42.5" style="1" customWidth="1"/>
    <col min="7940" max="8190" width="21" style="1"/>
    <col min="8191" max="8191" width="54.75" style="1" customWidth="1"/>
    <col min="8192" max="8192" width="24.5" style="1" customWidth="1"/>
    <col min="8193" max="8193" width="31.25" style="1" customWidth="1"/>
    <col min="8194" max="8194" width="16" style="1" customWidth="1"/>
    <col min="8195" max="8195" width="42.5" style="1" customWidth="1"/>
    <col min="8196" max="8446" width="21" style="1"/>
    <col min="8447" max="8447" width="54.75" style="1" customWidth="1"/>
    <col min="8448" max="8448" width="24.5" style="1" customWidth="1"/>
    <col min="8449" max="8449" width="31.25" style="1" customWidth="1"/>
    <col min="8450" max="8450" width="16" style="1" customWidth="1"/>
    <col min="8451" max="8451" width="42.5" style="1" customWidth="1"/>
    <col min="8452" max="8702" width="21" style="1"/>
    <col min="8703" max="8703" width="54.75" style="1" customWidth="1"/>
    <col min="8704" max="8704" width="24.5" style="1" customWidth="1"/>
    <col min="8705" max="8705" width="31.25" style="1" customWidth="1"/>
    <col min="8706" max="8706" width="16" style="1" customWidth="1"/>
    <col min="8707" max="8707" width="42.5" style="1" customWidth="1"/>
    <col min="8708" max="8958" width="21" style="1"/>
    <col min="8959" max="8959" width="54.75" style="1" customWidth="1"/>
    <col min="8960" max="8960" width="24.5" style="1" customWidth="1"/>
    <col min="8961" max="8961" width="31.25" style="1" customWidth="1"/>
    <col min="8962" max="8962" width="16" style="1" customWidth="1"/>
    <col min="8963" max="8963" width="42.5" style="1" customWidth="1"/>
    <col min="8964" max="9214" width="21" style="1"/>
    <col min="9215" max="9215" width="54.75" style="1" customWidth="1"/>
    <col min="9216" max="9216" width="24.5" style="1" customWidth="1"/>
    <col min="9217" max="9217" width="31.25" style="1" customWidth="1"/>
    <col min="9218" max="9218" width="16" style="1" customWidth="1"/>
    <col min="9219" max="9219" width="42.5" style="1" customWidth="1"/>
    <col min="9220" max="9470" width="21" style="1"/>
    <col min="9471" max="9471" width="54.75" style="1" customWidth="1"/>
    <col min="9472" max="9472" width="24.5" style="1" customWidth="1"/>
    <col min="9473" max="9473" width="31.25" style="1" customWidth="1"/>
    <col min="9474" max="9474" width="16" style="1" customWidth="1"/>
    <col min="9475" max="9475" width="42.5" style="1" customWidth="1"/>
    <col min="9476" max="9726" width="21" style="1"/>
    <col min="9727" max="9727" width="54.75" style="1" customWidth="1"/>
    <col min="9728" max="9728" width="24.5" style="1" customWidth="1"/>
    <col min="9729" max="9729" width="31.25" style="1" customWidth="1"/>
    <col min="9730" max="9730" width="16" style="1" customWidth="1"/>
    <col min="9731" max="9731" width="42.5" style="1" customWidth="1"/>
    <col min="9732" max="9982" width="21" style="1"/>
    <col min="9983" max="9983" width="54.75" style="1" customWidth="1"/>
    <col min="9984" max="9984" width="24.5" style="1" customWidth="1"/>
    <col min="9985" max="9985" width="31.25" style="1" customWidth="1"/>
    <col min="9986" max="9986" width="16" style="1" customWidth="1"/>
    <col min="9987" max="9987" width="42.5" style="1" customWidth="1"/>
    <col min="9988" max="10238" width="21" style="1"/>
    <col min="10239" max="10239" width="54.75" style="1" customWidth="1"/>
    <col min="10240" max="10240" width="24.5" style="1" customWidth="1"/>
    <col min="10241" max="10241" width="31.25" style="1" customWidth="1"/>
    <col min="10242" max="10242" width="16" style="1" customWidth="1"/>
    <col min="10243" max="10243" width="42.5" style="1" customWidth="1"/>
    <col min="10244" max="10494" width="21" style="1"/>
    <col min="10495" max="10495" width="54.75" style="1" customWidth="1"/>
    <col min="10496" max="10496" width="24.5" style="1" customWidth="1"/>
    <col min="10497" max="10497" width="31.25" style="1" customWidth="1"/>
    <col min="10498" max="10498" width="16" style="1" customWidth="1"/>
    <col min="10499" max="10499" width="42.5" style="1" customWidth="1"/>
    <col min="10500" max="10750" width="21" style="1"/>
    <col min="10751" max="10751" width="54.75" style="1" customWidth="1"/>
    <col min="10752" max="10752" width="24.5" style="1" customWidth="1"/>
    <col min="10753" max="10753" width="31.25" style="1" customWidth="1"/>
    <col min="10754" max="10754" width="16" style="1" customWidth="1"/>
    <col min="10755" max="10755" width="42.5" style="1" customWidth="1"/>
    <col min="10756" max="11006" width="21" style="1"/>
    <col min="11007" max="11007" width="54.75" style="1" customWidth="1"/>
    <col min="11008" max="11008" width="24.5" style="1" customWidth="1"/>
    <col min="11009" max="11009" width="31.25" style="1" customWidth="1"/>
    <col min="11010" max="11010" width="16" style="1" customWidth="1"/>
    <col min="11011" max="11011" width="42.5" style="1" customWidth="1"/>
    <col min="11012" max="11262" width="21" style="1"/>
    <col min="11263" max="11263" width="54.75" style="1" customWidth="1"/>
    <col min="11264" max="11264" width="24.5" style="1" customWidth="1"/>
    <col min="11265" max="11265" width="31.25" style="1" customWidth="1"/>
    <col min="11266" max="11266" width="16" style="1" customWidth="1"/>
    <col min="11267" max="11267" width="42.5" style="1" customWidth="1"/>
    <col min="11268" max="11518" width="21" style="1"/>
    <col min="11519" max="11519" width="54.75" style="1" customWidth="1"/>
    <col min="11520" max="11520" width="24.5" style="1" customWidth="1"/>
    <col min="11521" max="11521" width="31.25" style="1" customWidth="1"/>
    <col min="11522" max="11522" width="16" style="1" customWidth="1"/>
    <col min="11523" max="11523" width="42.5" style="1" customWidth="1"/>
    <col min="11524" max="11774" width="21" style="1"/>
    <col min="11775" max="11775" width="54.75" style="1" customWidth="1"/>
    <col min="11776" max="11776" width="24.5" style="1" customWidth="1"/>
    <col min="11777" max="11777" width="31.25" style="1" customWidth="1"/>
    <col min="11778" max="11778" width="16" style="1" customWidth="1"/>
    <col min="11779" max="11779" width="42.5" style="1" customWidth="1"/>
    <col min="11780" max="12030" width="21" style="1"/>
    <col min="12031" max="12031" width="54.75" style="1" customWidth="1"/>
    <col min="12032" max="12032" width="24.5" style="1" customWidth="1"/>
    <col min="12033" max="12033" width="31.25" style="1" customWidth="1"/>
    <col min="12034" max="12034" width="16" style="1" customWidth="1"/>
    <col min="12035" max="12035" width="42.5" style="1" customWidth="1"/>
    <col min="12036" max="12286" width="21" style="1"/>
    <col min="12287" max="12287" width="54.75" style="1" customWidth="1"/>
    <col min="12288" max="12288" width="24.5" style="1" customWidth="1"/>
    <col min="12289" max="12289" width="31.25" style="1" customWidth="1"/>
    <col min="12290" max="12290" width="16" style="1" customWidth="1"/>
    <col min="12291" max="12291" width="42.5" style="1" customWidth="1"/>
    <col min="12292" max="12542" width="21" style="1"/>
    <col min="12543" max="12543" width="54.75" style="1" customWidth="1"/>
    <col min="12544" max="12544" width="24.5" style="1" customWidth="1"/>
    <col min="12545" max="12545" width="31.25" style="1" customWidth="1"/>
    <col min="12546" max="12546" width="16" style="1" customWidth="1"/>
    <col min="12547" max="12547" width="42.5" style="1" customWidth="1"/>
    <col min="12548" max="12798" width="21" style="1"/>
    <col min="12799" max="12799" width="54.75" style="1" customWidth="1"/>
    <col min="12800" max="12800" width="24.5" style="1" customWidth="1"/>
    <col min="12801" max="12801" width="31.25" style="1" customWidth="1"/>
    <col min="12802" max="12802" width="16" style="1" customWidth="1"/>
    <col min="12803" max="12803" width="42.5" style="1" customWidth="1"/>
    <col min="12804" max="13054" width="21" style="1"/>
    <col min="13055" max="13055" width="54.75" style="1" customWidth="1"/>
    <col min="13056" max="13056" width="24.5" style="1" customWidth="1"/>
    <col min="13057" max="13057" width="31.25" style="1" customWidth="1"/>
    <col min="13058" max="13058" width="16" style="1" customWidth="1"/>
    <col min="13059" max="13059" width="42.5" style="1" customWidth="1"/>
    <col min="13060" max="13310" width="21" style="1"/>
    <col min="13311" max="13311" width="54.75" style="1" customWidth="1"/>
    <col min="13312" max="13312" width="24.5" style="1" customWidth="1"/>
    <col min="13313" max="13313" width="31.25" style="1" customWidth="1"/>
    <col min="13314" max="13314" width="16" style="1" customWidth="1"/>
    <col min="13315" max="13315" width="42.5" style="1" customWidth="1"/>
    <col min="13316" max="13566" width="21" style="1"/>
    <col min="13567" max="13567" width="54.75" style="1" customWidth="1"/>
    <col min="13568" max="13568" width="24.5" style="1" customWidth="1"/>
    <col min="13569" max="13569" width="31.25" style="1" customWidth="1"/>
    <col min="13570" max="13570" width="16" style="1" customWidth="1"/>
    <col min="13571" max="13571" width="42.5" style="1" customWidth="1"/>
    <col min="13572" max="13822" width="21" style="1"/>
    <col min="13823" max="13823" width="54.75" style="1" customWidth="1"/>
    <col min="13824" max="13824" width="24.5" style="1" customWidth="1"/>
    <col min="13825" max="13825" width="31.25" style="1" customWidth="1"/>
    <col min="13826" max="13826" width="16" style="1" customWidth="1"/>
    <col min="13827" max="13827" width="42.5" style="1" customWidth="1"/>
    <col min="13828" max="14078" width="21" style="1"/>
    <col min="14079" max="14079" width="54.75" style="1" customWidth="1"/>
    <col min="14080" max="14080" width="24.5" style="1" customWidth="1"/>
    <col min="14081" max="14081" width="31.25" style="1" customWidth="1"/>
    <col min="14082" max="14082" width="16" style="1" customWidth="1"/>
    <col min="14083" max="14083" width="42.5" style="1" customWidth="1"/>
    <col min="14084" max="14334" width="21" style="1"/>
    <col min="14335" max="14335" width="54.75" style="1" customWidth="1"/>
    <col min="14336" max="14336" width="24.5" style="1" customWidth="1"/>
    <col min="14337" max="14337" width="31.25" style="1" customWidth="1"/>
    <col min="14338" max="14338" width="16" style="1" customWidth="1"/>
    <col min="14339" max="14339" width="42.5" style="1" customWidth="1"/>
    <col min="14340" max="14590" width="21" style="1"/>
    <col min="14591" max="14591" width="54.75" style="1" customWidth="1"/>
    <col min="14592" max="14592" width="24.5" style="1" customWidth="1"/>
    <col min="14593" max="14593" width="31.25" style="1" customWidth="1"/>
    <col min="14594" max="14594" width="16" style="1" customWidth="1"/>
    <col min="14595" max="14595" width="42.5" style="1" customWidth="1"/>
    <col min="14596" max="14846" width="21" style="1"/>
    <col min="14847" max="14847" width="54.75" style="1" customWidth="1"/>
    <col min="14848" max="14848" width="24.5" style="1" customWidth="1"/>
    <col min="14849" max="14849" width="31.25" style="1" customWidth="1"/>
    <col min="14850" max="14850" width="16" style="1" customWidth="1"/>
    <col min="14851" max="14851" width="42.5" style="1" customWidth="1"/>
    <col min="14852" max="15102" width="21" style="1"/>
    <col min="15103" max="15103" width="54.75" style="1" customWidth="1"/>
    <col min="15104" max="15104" width="24.5" style="1" customWidth="1"/>
    <col min="15105" max="15105" width="31.25" style="1" customWidth="1"/>
    <col min="15106" max="15106" width="16" style="1" customWidth="1"/>
    <col min="15107" max="15107" width="42.5" style="1" customWidth="1"/>
    <col min="15108" max="15358" width="21" style="1"/>
    <col min="15359" max="15359" width="54.75" style="1" customWidth="1"/>
    <col min="15360" max="15360" width="24.5" style="1" customWidth="1"/>
    <col min="15361" max="15361" width="31.25" style="1" customWidth="1"/>
    <col min="15362" max="15362" width="16" style="1" customWidth="1"/>
    <col min="15363" max="15363" width="42.5" style="1" customWidth="1"/>
    <col min="15364" max="15614" width="21" style="1"/>
    <col min="15615" max="15615" width="54.75" style="1" customWidth="1"/>
    <col min="15616" max="15616" width="24.5" style="1" customWidth="1"/>
    <col min="15617" max="15617" width="31.25" style="1" customWidth="1"/>
    <col min="15618" max="15618" width="16" style="1" customWidth="1"/>
    <col min="15619" max="15619" width="42.5" style="1" customWidth="1"/>
    <col min="15620" max="15870" width="21" style="1"/>
    <col min="15871" max="15871" width="54.75" style="1" customWidth="1"/>
    <col min="15872" max="15872" width="24.5" style="1" customWidth="1"/>
    <col min="15873" max="15873" width="31.25" style="1" customWidth="1"/>
    <col min="15874" max="15874" width="16" style="1" customWidth="1"/>
    <col min="15875" max="15875" width="42.5" style="1" customWidth="1"/>
    <col min="15876" max="16126" width="21" style="1"/>
    <col min="16127" max="16127" width="54.75" style="1" customWidth="1"/>
    <col min="16128" max="16128" width="24.5" style="1" customWidth="1"/>
    <col min="16129" max="16129" width="31.25" style="1" customWidth="1"/>
    <col min="16130" max="16130" width="16" style="1" customWidth="1"/>
    <col min="16131" max="16131" width="42.5" style="1" customWidth="1"/>
    <col min="16132" max="16384" width="21" style="1"/>
  </cols>
  <sheetData>
    <row r="1" spans="1:4" ht="140.1" customHeight="1" thickBot="1">
      <c r="A1" s="967" t="s">
        <v>1060</v>
      </c>
      <c r="B1" s="968"/>
      <c r="C1" s="968"/>
      <c r="D1" s="969"/>
    </row>
    <row r="2" spans="1:4" ht="17.100000000000001" customHeight="1">
      <c r="A2" s="70" t="s">
        <v>232</v>
      </c>
      <c r="B2" s="970" t="str">
        <f>+'GRUPO 1. AUTOMOVILES'!B2</f>
        <v>DISTRITO TURISTICO Y CULTURAL DE CARTAGENA DE INDIAS</v>
      </c>
      <c r="C2" s="971"/>
      <c r="D2" s="972"/>
    </row>
    <row r="3" spans="1:4" ht="17.100000000000001" customHeight="1">
      <c r="A3" s="71" t="s">
        <v>233</v>
      </c>
      <c r="B3" s="973" t="str">
        <f>+B2</f>
        <v>DISTRITO TURISTICO Y CULTURAL DE CARTAGENA DE INDIAS</v>
      </c>
      <c r="C3" s="974"/>
      <c r="D3" s="975"/>
    </row>
    <row r="4" spans="1:4" ht="17.100000000000001" customHeight="1">
      <c r="A4" s="71" t="s">
        <v>234</v>
      </c>
      <c r="B4" s="973" t="str">
        <f>+B3</f>
        <v>DISTRITO TURISTICO Y CULTURAL DE CARTAGENA DE INDIAS</v>
      </c>
      <c r="C4" s="974"/>
      <c r="D4" s="975"/>
    </row>
    <row r="5" spans="1:4" ht="17.100000000000001" customHeight="1">
      <c r="A5" s="71" t="s">
        <v>235</v>
      </c>
      <c r="B5" s="973" t="str">
        <f>+'GRUPO 1. AUTOMOVILES'!B5</f>
        <v>890.480.184-4</v>
      </c>
      <c r="C5" s="974"/>
      <c r="D5" s="975"/>
    </row>
    <row r="6" spans="1:4" ht="17.100000000000001" customHeight="1">
      <c r="A6" s="72" t="s">
        <v>237</v>
      </c>
      <c r="B6" s="964" t="s">
        <v>1061</v>
      </c>
      <c r="C6" s="965"/>
      <c r="D6" s="966"/>
    </row>
    <row r="7" spans="1:4" ht="17.100000000000001" customHeight="1">
      <c r="A7" s="72" t="s">
        <v>240</v>
      </c>
      <c r="B7" s="955" t="s">
        <v>241</v>
      </c>
      <c r="C7" s="956"/>
      <c r="D7" s="957"/>
    </row>
    <row r="8" spans="1:4" ht="16.5" thickBot="1">
      <c r="A8" s="73" t="s">
        <v>242</v>
      </c>
      <c r="B8" s="958" t="str">
        <f>+'GRUPO 1. TR DAÑOS MATERIALES'!B8</f>
        <v>DESDE LAS 00:00 HORAS DEL 29 DE OCTUBRE DEL 2026 HASTA LAS 24:00 HORAS DEL 16 DE MAYO DEL 2027</v>
      </c>
      <c r="C8" s="959"/>
      <c r="D8" s="960"/>
    </row>
    <row r="9" spans="1:4" s="65" customFormat="1" ht="27" customHeight="1" thickBot="1">
      <c r="A9" s="961" t="s">
        <v>13</v>
      </c>
      <c r="B9" s="962"/>
      <c r="C9" s="962"/>
      <c r="D9" s="963"/>
    </row>
    <row r="10" spans="1:4" ht="15.75">
      <c r="A10" s="943" t="s">
        <v>1062</v>
      </c>
      <c r="B10" s="944"/>
      <c r="C10" s="944"/>
      <c r="D10" s="945"/>
    </row>
    <row r="11" spans="1:4" ht="69" customHeight="1">
      <c r="A11" s="85" t="s">
        <v>1063</v>
      </c>
      <c r="B11" s="86" t="s">
        <v>1064</v>
      </c>
      <c r="C11" s="946" t="s">
        <v>1065</v>
      </c>
      <c r="D11" s="947"/>
    </row>
    <row r="12" spans="1:4" ht="62.1" customHeight="1">
      <c r="A12" s="74" t="s">
        <v>1066</v>
      </c>
      <c r="B12" s="75" t="s">
        <v>1067</v>
      </c>
      <c r="C12" s="934" t="s">
        <v>1068</v>
      </c>
      <c r="D12" s="935"/>
    </row>
    <row r="13" spans="1:4" ht="15.75">
      <c r="A13" s="74" t="s">
        <v>1069</v>
      </c>
      <c r="B13" s="75" t="s">
        <v>1067</v>
      </c>
      <c r="C13" s="934" t="s">
        <v>1070</v>
      </c>
      <c r="D13" s="935"/>
    </row>
    <row r="14" spans="1:4" ht="15.75">
      <c r="A14" s="74" t="s">
        <v>1071</v>
      </c>
      <c r="B14" s="75" t="s">
        <v>1067</v>
      </c>
      <c r="C14" s="934" t="s">
        <v>1070</v>
      </c>
      <c r="D14" s="935"/>
    </row>
    <row r="15" spans="1:4" ht="15.75">
      <c r="A15" s="74" t="s">
        <v>1072</v>
      </c>
      <c r="B15" s="75" t="s">
        <v>1067</v>
      </c>
      <c r="C15" s="934" t="s">
        <v>1073</v>
      </c>
      <c r="D15" s="935"/>
    </row>
    <row r="16" spans="1:4" ht="149.44999999999999" customHeight="1">
      <c r="A16" s="74" t="s">
        <v>1074</v>
      </c>
      <c r="B16" s="75" t="s">
        <v>1067</v>
      </c>
      <c r="C16" s="934" t="s">
        <v>1075</v>
      </c>
      <c r="D16" s="935"/>
    </row>
    <row r="17" spans="1:4" ht="15.75">
      <c r="A17" s="74" t="s">
        <v>1076</v>
      </c>
      <c r="B17" s="75" t="s">
        <v>1067</v>
      </c>
      <c r="C17" s="934" t="s">
        <v>1077</v>
      </c>
      <c r="D17" s="935"/>
    </row>
    <row r="18" spans="1:4" ht="248.1" customHeight="1">
      <c r="A18" s="76" t="s">
        <v>1078</v>
      </c>
      <c r="B18" s="77" t="s">
        <v>1079</v>
      </c>
      <c r="C18" s="932" t="s">
        <v>1080</v>
      </c>
      <c r="D18" s="933"/>
    </row>
    <row r="19" spans="1:4" ht="15.75">
      <c r="A19" s="936" t="s">
        <v>1081</v>
      </c>
      <c r="B19" s="937"/>
      <c r="C19" s="937"/>
      <c r="D19" s="938"/>
    </row>
    <row r="20" spans="1:4" ht="47.25">
      <c r="A20" s="85" t="s">
        <v>1063</v>
      </c>
      <c r="B20" s="86"/>
      <c r="C20" s="937"/>
      <c r="D20" s="938"/>
    </row>
    <row r="21" spans="1:4" ht="15.6" customHeight="1">
      <c r="A21" s="78" t="s">
        <v>1082</v>
      </c>
      <c r="B21" s="75" t="s">
        <v>1067</v>
      </c>
      <c r="C21" s="934" t="s">
        <v>1083</v>
      </c>
      <c r="D21" s="935"/>
    </row>
    <row r="22" spans="1:4">
      <c r="A22" s="78" t="s">
        <v>1084</v>
      </c>
      <c r="B22" s="75" t="s">
        <v>1067</v>
      </c>
      <c r="C22" s="934"/>
      <c r="D22" s="935"/>
    </row>
    <row r="23" spans="1:4">
      <c r="A23" s="78" t="s">
        <v>1085</v>
      </c>
      <c r="B23" s="75" t="s">
        <v>1067</v>
      </c>
      <c r="C23" s="934"/>
      <c r="D23" s="935"/>
    </row>
    <row r="24" spans="1:4">
      <c r="A24" s="78" t="s">
        <v>1086</v>
      </c>
      <c r="B24" s="75" t="s">
        <v>1067</v>
      </c>
      <c r="C24" s="934"/>
      <c r="D24" s="935"/>
    </row>
    <row r="25" spans="1:4">
      <c r="A25" s="78" t="s">
        <v>1087</v>
      </c>
      <c r="B25" s="75" t="s">
        <v>1067</v>
      </c>
      <c r="C25" s="934"/>
      <c r="D25" s="935"/>
    </row>
    <row r="26" spans="1:4" ht="15.75">
      <c r="A26" s="936" t="s">
        <v>1088</v>
      </c>
      <c r="B26" s="937"/>
      <c r="C26" s="937"/>
      <c r="D26" s="938"/>
    </row>
    <row r="27" spans="1:4" ht="31.5">
      <c r="A27" s="74" t="s">
        <v>1089</v>
      </c>
      <c r="B27" s="75" t="s">
        <v>1067</v>
      </c>
      <c r="C27" s="948"/>
      <c r="D27" s="949"/>
    </row>
    <row r="28" spans="1:4" ht="15.75">
      <c r="A28" s="74" t="s">
        <v>1090</v>
      </c>
      <c r="B28" s="75" t="s">
        <v>1067</v>
      </c>
      <c r="C28" s="948"/>
      <c r="D28" s="949"/>
    </row>
    <row r="29" spans="1:4" ht="15.75">
      <c r="A29" s="74" t="s">
        <v>1091</v>
      </c>
      <c r="B29" s="75" t="s">
        <v>1067</v>
      </c>
      <c r="C29" s="948"/>
      <c r="D29" s="949"/>
    </row>
    <row r="30" spans="1:4" ht="15.6" customHeight="1">
      <c r="A30" s="936" t="s">
        <v>1092</v>
      </c>
      <c r="B30" s="937"/>
      <c r="C30" s="937"/>
      <c r="D30" s="938"/>
    </row>
    <row r="31" spans="1:4" ht="15.75">
      <c r="A31" s="74" t="s">
        <v>1093</v>
      </c>
      <c r="B31" s="75" t="s">
        <v>1067</v>
      </c>
      <c r="C31" s="934" t="s">
        <v>1094</v>
      </c>
      <c r="D31" s="935"/>
    </row>
    <row r="32" spans="1:4" ht="15.75">
      <c r="A32" s="74" t="s">
        <v>1095</v>
      </c>
      <c r="B32" s="75" t="s">
        <v>1067</v>
      </c>
      <c r="C32" s="934" t="s">
        <v>1094</v>
      </c>
      <c r="D32" s="935"/>
    </row>
    <row r="33" spans="1:4" ht="15.75">
      <c r="A33" s="936" t="s">
        <v>1096</v>
      </c>
      <c r="B33" s="937"/>
      <c r="C33" s="937"/>
      <c r="D33" s="938"/>
    </row>
    <row r="34" spans="1:4" ht="15.75">
      <c r="A34" s="74" t="s">
        <v>1097</v>
      </c>
      <c r="B34" s="79" t="s">
        <v>1067</v>
      </c>
      <c r="C34" s="934"/>
      <c r="D34" s="935"/>
    </row>
    <row r="35" spans="1:4" ht="31.5">
      <c r="A35" s="74" t="s">
        <v>1098</v>
      </c>
      <c r="B35" s="79" t="s">
        <v>1067</v>
      </c>
      <c r="C35" s="934"/>
      <c r="D35" s="935"/>
    </row>
    <row r="36" spans="1:4" ht="15.75">
      <c r="A36" s="936" t="s">
        <v>1099</v>
      </c>
      <c r="B36" s="937"/>
      <c r="C36" s="937"/>
      <c r="D36" s="938"/>
    </row>
    <row r="37" spans="1:4" ht="15.75">
      <c r="A37" s="74" t="s">
        <v>1100</v>
      </c>
      <c r="B37" s="79" t="s">
        <v>1067</v>
      </c>
      <c r="C37" s="934"/>
      <c r="D37" s="935"/>
    </row>
    <row r="38" spans="1:4" ht="84.95" customHeight="1">
      <c r="A38" s="76" t="s">
        <v>1101</v>
      </c>
      <c r="B38" s="80" t="s">
        <v>1102</v>
      </c>
      <c r="C38" s="934" t="s">
        <v>1080</v>
      </c>
      <c r="D38" s="935"/>
    </row>
    <row r="39" spans="1:4" ht="15.75">
      <c r="A39" s="936" t="s">
        <v>1103</v>
      </c>
      <c r="B39" s="937"/>
      <c r="C39" s="937"/>
      <c r="D39" s="938"/>
    </row>
    <row r="40" spans="1:4" ht="15.75">
      <c r="A40" s="74" t="s">
        <v>1104</v>
      </c>
      <c r="B40" s="79" t="s">
        <v>1067</v>
      </c>
      <c r="C40" s="939"/>
      <c r="D40" s="940"/>
    </row>
    <row r="41" spans="1:4" ht="15.75">
      <c r="A41" s="74" t="s">
        <v>1105</v>
      </c>
      <c r="B41" s="79" t="s">
        <v>1067</v>
      </c>
      <c r="C41" s="939"/>
      <c r="D41" s="940"/>
    </row>
    <row r="42" spans="1:4" ht="15.75">
      <c r="A42" s="936" t="s">
        <v>1106</v>
      </c>
      <c r="B42" s="937"/>
      <c r="C42" s="937"/>
      <c r="D42" s="938"/>
    </row>
    <row r="43" spans="1:4" ht="15.75">
      <c r="A43" s="74" t="s">
        <v>1107</v>
      </c>
      <c r="B43" s="79" t="s">
        <v>1067</v>
      </c>
      <c r="C43" s="941"/>
      <c r="D43" s="942"/>
    </row>
    <row r="44" spans="1:4" ht="15.75">
      <c r="A44" s="74" t="s">
        <v>1108</v>
      </c>
      <c r="B44" s="79" t="s">
        <v>1067</v>
      </c>
      <c r="C44" s="941"/>
      <c r="D44" s="942"/>
    </row>
    <row r="45" spans="1:4" ht="15.75">
      <c r="A45" s="74" t="s">
        <v>1109</v>
      </c>
      <c r="B45" s="79" t="s">
        <v>1067</v>
      </c>
      <c r="C45" s="941"/>
      <c r="D45" s="942"/>
    </row>
    <row r="46" spans="1:4" s="87" customFormat="1" ht="37.5" customHeight="1">
      <c r="A46" s="74" t="s">
        <v>1110</v>
      </c>
      <c r="B46" s="79" t="s">
        <v>1067</v>
      </c>
      <c r="C46" s="934" t="s">
        <v>1111</v>
      </c>
      <c r="D46" s="935"/>
    </row>
    <row r="47" spans="1:4" s="87" customFormat="1" ht="18.600000000000001" customHeight="1">
      <c r="A47" s="76" t="s">
        <v>1112</v>
      </c>
      <c r="B47" s="81" t="s">
        <v>1067</v>
      </c>
      <c r="C47" s="932" t="s">
        <v>1113</v>
      </c>
      <c r="D47" s="933"/>
    </row>
    <row r="48" spans="1:4" s="87" customFormat="1" ht="33.6" customHeight="1">
      <c r="A48" s="76" t="s">
        <v>1114</v>
      </c>
      <c r="B48" s="81" t="s">
        <v>1067</v>
      </c>
      <c r="C48" s="932" t="s">
        <v>1115</v>
      </c>
      <c r="D48" s="933"/>
    </row>
    <row r="49" spans="1:4" ht="15.75">
      <c r="A49" s="936" t="s">
        <v>1116</v>
      </c>
      <c r="B49" s="937"/>
      <c r="C49" s="937"/>
      <c r="D49" s="938"/>
    </row>
    <row r="50" spans="1:4" ht="15.75">
      <c r="A50" s="76" t="s">
        <v>1117</v>
      </c>
      <c r="B50" s="81" t="s">
        <v>1067</v>
      </c>
      <c r="C50" s="932"/>
      <c r="D50" s="933"/>
    </row>
    <row r="51" spans="1:4" ht="15.75">
      <c r="A51" s="76" t="s">
        <v>1118</v>
      </c>
      <c r="B51" s="81" t="s">
        <v>1067</v>
      </c>
      <c r="C51" s="932"/>
      <c r="D51" s="933"/>
    </row>
    <row r="52" spans="1:4" ht="15.75">
      <c r="A52" s="76" t="s">
        <v>1119</v>
      </c>
      <c r="B52" s="81" t="s">
        <v>1067</v>
      </c>
      <c r="C52" s="932"/>
      <c r="D52" s="933"/>
    </row>
    <row r="53" spans="1:4" ht="15.75">
      <c r="A53" s="76" t="s">
        <v>1120</v>
      </c>
      <c r="B53" s="81" t="s">
        <v>1067</v>
      </c>
      <c r="C53" s="932"/>
      <c r="D53" s="933"/>
    </row>
    <row r="54" spans="1:4" ht="15.75">
      <c r="A54" s="76" t="s">
        <v>1121</v>
      </c>
      <c r="B54" s="81" t="s">
        <v>1067</v>
      </c>
      <c r="C54" s="932"/>
      <c r="D54" s="933"/>
    </row>
    <row r="55" spans="1:4" ht="15.75">
      <c r="A55" s="76" t="s">
        <v>1122</v>
      </c>
      <c r="B55" s="81" t="s">
        <v>1067</v>
      </c>
      <c r="C55" s="932"/>
      <c r="D55" s="933"/>
    </row>
    <row r="56" spans="1:4" ht="15.75">
      <c r="A56" s="76" t="s">
        <v>1123</v>
      </c>
      <c r="B56" s="81" t="s">
        <v>1067</v>
      </c>
      <c r="C56" s="932"/>
      <c r="D56" s="933"/>
    </row>
    <row r="57" spans="1:4" ht="15.75">
      <c r="A57" s="76" t="s">
        <v>1124</v>
      </c>
      <c r="B57" s="81" t="s">
        <v>1067</v>
      </c>
      <c r="C57" s="932"/>
      <c r="D57" s="933"/>
    </row>
    <row r="58" spans="1:4" ht="15.75">
      <c r="A58" s="76" t="s">
        <v>1125</v>
      </c>
      <c r="B58" s="81" t="s">
        <v>1067</v>
      </c>
      <c r="C58" s="932"/>
      <c r="D58" s="933"/>
    </row>
    <row r="59" spans="1:4" ht="15.75">
      <c r="A59" s="76" t="s">
        <v>1126</v>
      </c>
      <c r="B59" s="81" t="s">
        <v>1067</v>
      </c>
      <c r="C59" s="932"/>
      <c r="D59" s="933"/>
    </row>
    <row r="60" spans="1:4" ht="15.75">
      <c r="A60" s="76" t="s">
        <v>1127</v>
      </c>
      <c r="B60" s="81" t="s">
        <v>1067</v>
      </c>
      <c r="C60" s="932"/>
      <c r="D60" s="933"/>
    </row>
    <row r="61" spans="1:4" ht="15.75">
      <c r="A61" s="76" t="s">
        <v>1128</v>
      </c>
      <c r="B61" s="81" t="s">
        <v>1067</v>
      </c>
      <c r="C61" s="932"/>
      <c r="D61" s="933"/>
    </row>
    <row r="62" spans="1:4" ht="15.75">
      <c r="A62" s="936" t="s">
        <v>1129</v>
      </c>
      <c r="B62" s="937"/>
      <c r="C62" s="937"/>
      <c r="D62" s="938"/>
    </row>
    <row r="63" spans="1:4" ht="15.75">
      <c r="A63" s="74" t="s">
        <v>1130</v>
      </c>
      <c r="B63" s="79" t="s">
        <v>1067</v>
      </c>
      <c r="C63" s="934" t="s">
        <v>1131</v>
      </c>
      <c r="D63" s="935"/>
    </row>
    <row r="64" spans="1:4" ht="15.75">
      <c r="A64" s="74" t="s">
        <v>1132</v>
      </c>
      <c r="B64" s="79" t="s">
        <v>1067</v>
      </c>
      <c r="C64" s="934" t="s">
        <v>1133</v>
      </c>
      <c r="D64" s="935"/>
    </row>
    <row r="65" spans="1:4" ht="15.75">
      <c r="A65" s="936" t="s">
        <v>1134</v>
      </c>
      <c r="B65" s="937"/>
      <c r="C65" s="937"/>
      <c r="D65" s="938"/>
    </row>
    <row r="66" spans="1:4" ht="105.6" customHeight="1">
      <c r="A66" s="74" t="s">
        <v>1135</v>
      </c>
      <c r="B66" s="79" t="s">
        <v>1067</v>
      </c>
      <c r="C66" s="934" t="s">
        <v>1136</v>
      </c>
      <c r="D66" s="935"/>
    </row>
    <row r="67" spans="1:4" ht="149.1" customHeight="1">
      <c r="A67" s="74" t="s">
        <v>1137</v>
      </c>
      <c r="B67" s="79" t="s">
        <v>1067</v>
      </c>
      <c r="C67" s="934" t="s">
        <v>1138</v>
      </c>
      <c r="D67" s="935"/>
    </row>
    <row r="68" spans="1:4" ht="177.6" customHeight="1">
      <c r="A68" s="74" t="s">
        <v>1139</v>
      </c>
      <c r="B68" s="79" t="s">
        <v>1067</v>
      </c>
      <c r="C68" s="934" t="s">
        <v>1140</v>
      </c>
      <c r="D68" s="935"/>
    </row>
    <row r="69" spans="1:4" ht="84" customHeight="1">
      <c r="A69" s="74" t="s">
        <v>1141</v>
      </c>
      <c r="B69" s="79" t="s">
        <v>1067</v>
      </c>
      <c r="C69" s="934" t="s">
        <v>1142</v>
      </c>
      <c r="D69" s="935"/>
    </row>
    <row r="70" spans="1:4" ht="30.95" customHeight="1">
      <c r="A70" s="74" t="s">
        <v>1143</v>
      </c>
      <c r="B70" s="79" t="s">
        <v>1067</v>
      </c>
      <c r="C70" s="934" t="s">
        <v>1144</v>
      </c>
      <c r="D70" s="935"/>
    </row>
    <row r="71" spans="1:4" ht="33" customHeight="1">
      <c r="A71" s="74" t="s">
        <v>1145</v>
      </c>
      <c r="B71" s="79" t="s">
        <v>1067</v>
      </c>
      <c r="C71" s="934" t="s">
        <v>1146</v>
      </c>
      <c r="D71" s="935"/>
    </row>
    <row r="72" spans="1:4" ht="88.5" customHeight="1">
      <c r="A72" s="74" t="s">
        <v>1147</v>
      </c>
      <c r="B72" s="80" t="s">
        <v>1148</v>
      </c>
      <c r="C72" s="934" t="s">
        <v>1149</v>
      </c>
      <c r="D72" s="935"/>
    </row>
    <row r="73" spans="1:4" ht="26.1" customHeight="1">
      <c r="A73" s="74" t="s">
        <v>1150</v>
      </c>
      <c r="B73" s="80">
        <v>3000000</v>
      </c>
      <c r="C73" s="934" t="s">
        <v>1151</v>
      </c>
      <c r="D73" s="935"/>
    </row>
    <row r="74" spans="1:4" ht="30.95" customHeight="1">
      <c r="A74" s="74" t="s">
        <v>1152</v>
      </c>
      <c r="B74" s="82" t="s">
        <v>1067</v>
      </c>
      <c r="C74" s="934" t="s">
        <v>1153</v>
      </c>
      <c r="D74" s="935"/>
    </row>
    <row r="75" spans="1:4" ht="59.1" customHeight="1">
      <c r="A75" s="76" t="s">
        <v>1154</v>
      </c>
      <c r="B75" s="80" t="s">
        <v>1155</v>
      </c>
      <c r="C75" s="932" t="s">
        <v>1156</v>
      </c>
      <c r="D75" s="933"/>
    </row>
    <row r="76" spans="1:4" ht="31.5">
      <c r="A76" s="74" t="s">
        <v>1157</v>
      </c>
      <c r="B76" s="83" t="s">
        <v>1158</v>
      </c>
      <c r="C76" s="934"/>
      <c r="D76" s="935"/>
    </row>
    <row r="77" spans="1:4" ht="192" customHeight="1">
      <c r="A77" s="281" t="s">
        <v>1159</v>
      </c>
      <c r="B77" s="952" t="s">
        <v>1160</v>
      </c>
      <c r="C77" s="953"/>
      <c r="D77" s="954"/>
    </row>
    <row r="78" spans="1:4" ht="246" customHeight="1" thickBot="1">
      <c r="A78" s="84" t="s">
        <v>1161</v>
      </c>
      <c r="B78" s="950" t="s">
        <v>1162</v>
      </c>
      <c r="C78" s="950"/>
      <c r="D78" s="951"/>
    </row>
    <row r="79" spans="1:4">
      <c r="B79" s="931"/>
      <c r="C79" s="931"/>
      <c r="D79" s="931"/>
    </row>
  </sheetData>
  <mergeCells count="75">
    <mergeCell ref="B7:D7"/>
    <mergeCell ref="B8:D8"/>
    <mergeCell ref="A9:D9"/>
    <mergeCell ref="B6:D6"/>
    <mergeCell ref="A1:D1"/>
    <mergeCell ref="B2:D2"/>
    <mergeCell ref="B3:D3"/>
    <mergeCell ref="B4:D4"/>
    <mergeCell ref="B5:D5"/>
    <mergeCell ref="C52:D52"/>
    <mergeCell ref="C53:D53"/>
    <mergeCell ref="C54:D54"/>
    <mergeCell ref="C55:D55"/>
    <mergeCell ref="C50:D50"/>
    <mergeCell ref="C51:D51"/>
    <mergeCell ref="B78:D78"/>
    <mergeCell ref="C76:D76"/>
    <mergeCell ref="C74:D74"/>
    <mergeCell ref="C75:D75"/>
    <mergeCell ref="A65:D65"/>
    <mergeCell ref="C66:D66"/>
    <mergeCell ref="C67:D67"/>
    <mergeCell ref="B77:D77"/>
    <mergeCell ref="C72:D72"/>
    <mergeCell ref="C29:D29"/>
    <mergeCell ref="A30:D30"/>
    <mergeCell ref="C31:D31"/>
    <mergeCell ref="C32:D32"/>
    <mergeCell ref="C15:D15"/>
    <mergeCell ref="C16:D16"/>
    <mergeCell ref="C17:D17"/>
    <mergeCell ref="C18:D18"/>
    <mergeCell ref="C28:D28"/>
    <mergeCell ref="A19:D19"/>
    <mergeCell ref="C20:D20"/>
    <mergeCell ref="C21:D25"/>
    <mergeCell ref="A26:D26"/>
    <mergeCell ref="C27:D27"/>
    <mergeCell ref="A10:D10"/>
    <mergeCell ref="C11:D11"/>
    <mergeCell ref="C12:D12"/>
    <mergeCell ref="C13:D13"/>
    <mergeCell ref="C14:D14"/>
    <mergeCell ref="A49:D49"/>
    <mergeCell ref="A33:D33"/>
    <mergeCell ref="C34:D34"/>
    <mergeCell ref="C35:D35"/>
    <mergeCell ref="A36:D36"/>
    <mergeCell ref="C37:D37"/>
    <mergeCell ref="C38:D38"/>
    <mergeCell ref="C40:D40"/>
    <mergeCell ref="C41:D41"/>
    <mergeCell ref="A42:D42"/>
    <mergeCell ref="C43:D43"/>
    <mergeCell ref="A39:D39"/>
    <mergeCell ref="C44:D44"/>
    <mergeCell ref="C45:D45"/>
    <mergeCell ref="C46:D46"/>
    <mergeCell ref="C47:D47"/>
    <mergeCell ref="B79:D79"/>
    <mergeCell ref="C48:D48"/>
    <mergeCell ref="C73:D73"/>
    <mergeCell ref="C56:D56"/>
    <mergeCell ref="C57:D57"/>
    <mergeCell ref="C58:D58"/>
    <mergeCell ref="C59:D59"/>
    <mergeCell ref="C60:D60"/>
    <mergeCell ref="C61:D61"/>
    <mergeCell ref="C64:D64"/>
    <mergeCell ref="A62:D62"/>
    <mergeCell ref="C63:D63"/>
    <mergeCell ref="C68:D68"/>
    <mergeCell ref="C69:D69"/>
    <mergeCell ref="C70:D70"/>
    <mergeCell ref="C71:D7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5E6D0-5540-4252-8886-036507650093}">
  <sheetPr>
    <tabColor theme="5" tint="0.79998168889431442"/>
  </sheetPr>
  <dimension ref="A1:F98"/>
  <sheetViews>
    <sheetView topLeftCell="A7" zoomScale="55" zoomScaleNormal="55" workbookViewId="0">
      <selection activeCell="F22" sqref="F22"/>
    </sheetView>
  </sheetViews>
  <sheetFormatPr baseColWidth="10" defaultColWidth="21" defaultRowHeight="15"/>
  <cols>
    <col min="1" max="1" width="60.5" style="1" customWidth="1"/>
    <col min="2" max="2" width="24.5" style="1" customWidth="1"/>
    <col min="3" max="3" width="31.25" style="1" customWidth="1"/>
    <col min="4" max="4" width="68.5" style="1" customWidth="1"/>
    <col min="5" max="252" width="21" style="1"/>
    <col min="253" max="253" width="54.75" style="1" customWidth="1"/>
    <col min="254" max="254" width="24.5" style="1" customWidth="1"/>
    <col min="255" max="255" width="31.25" style="1" customWidth="1"/>
    <col min="256" max="256" width="16" style="1" customWidth="1"/>
    <col min="257" max="257" width="42.5" style="1" customWidth="1"/>
    <col min="258" max="508" width="21" style="1"/>
    <col min="509" max="509" width="54.75" style="1" customWidth="1"/>
    <col min="510" max="510" width="24.5" style="1" customWidth="1"/>
    <col min="511" max="511" width="31.25" style="1" customWidth="1"/>
    <col min="512" max="512" width="16" style="1" customWidth="1"/>
    <col min="513" max="513" width="42.5" style="1" customWidth="1"/>
    <col min="514" max="764" width="21" style="1"/>
    <col min="765" max="765" width="54.75" style="1" customWidth="1"/>
    <col min="766" max="766" width="24.5" style="1" customWidth="1"/>
    <col min="767" max="767" width="31.25" style="1" customWidth="1"/>
    <col min="768" max="768" width="16" style="1" customWidth="1"/>
    <col min="769" max="769" width="42.5" style="1" customWidth="1"/>
    <col min="770" max="1020" width="21" style="1"/>
    <col min="1021" max="1021" width="54.75" style="1" customWidth="1"/>
    <col min="1022" max="1022" width="24.5" style="1" customWidth="1"/>
    <col min="1023" max="1023" width="31.25" style="1" customWidth="1"/>
    <col min="1024" max="1024" width="16" style="1" customWidth="1"/>
    <col min="1025" max="1025" width="42.5" style="1" customWidth="1"/>
    <col min="1026" max="1276" width="21" style="1"/>
    <col min="1277" max="1277" width="54.75" style="1" customWidth="1"/>
    <col min="1278" max="1278" width="24.5" style="1" customWidth="1"/>
    <col min="1279" max="1279" width="31.25" style="1" customWidth="1"/>
    <col min="1280" max="1280" width="16" style="1" customWidth="1"/>
    <col min="1281" max="1281" width="42.5" style="1" customWidth="1"/>
    <col min="1282" max="1532" width="21" style="1"/>
    <col min="1533" max="1533" width="54.75" style="1" customWidth="1"/>
    <col min="1534" max="1534" width="24.5" style="1" customWidth="1"/>
    <col min="1535" max="1535" width="31.25" style="1" customWidth="1"/>
    <col min="1536" max="1536" width="16" style="1" customWidth="1"/>
    <col min="1537" max="1537" width="42.5" style="1" customWidth="1"/>
    <col min="1538" max="1788" width="21" style="1"/>
    <col min="1789" max="1789" width="54.75" style="1" customWidth="1"/>
    <col min="1790" max="1790" width="24.5" style="1" customWidth="1"/>
    <col min="1791" max="1791" width="31.25" style="1" customWidth="1"/>
    <col min="1792" max="1792" width="16" style="1" customWidth="1"/>
    <col min="1793" max="1793" width="42.5" style="1" customWidth="1"/>
    <col min="1794" max="2044" width="21" style="1"/>
    <col min="2045" max="2045" width="54.75" style="1" customWidth="1"/>
    <col min="2046" max="2046" width="24.5" style="1" customWidth="1"/>
    <col min="2047" max="2047" width="31.25" style="1" customWidth="1"/>
    <col min="2048" max="2048" width="16" style="1" customWidth="1"/>
    <col min="2049" max="2049" width="42.5" style="1" customWidth="1"/>
    <col min="2050" max="2300" width="21" style="1"/>
    <col min="2301" max="2301" width="54.75" style="1" customWidth="1"/>
    <col min="2302" max="2302" width="24.5" style="1" customWidth="1"/>
    <col min="2303" max="2303" width="31.25" style="1" customWidth="1"/>
    <col min="2304" max="2304" width="16" style="1" customWidth="1"/>
    <col min="2305" max="2305" width="42.5" style="1" customWidth="1"/>
    <col min="2306" max="2556" width="21" style="1"/>
    <col min="2557" max="2557" width="54.75" style="1" customWidth="1"/>
    <col min="2558" max="2558" width="24.5" style="1" customWidth="1"/>
    <col min="2559" max="2559" width="31.25" style="1" customWidth="1"/>
    <col min="2560" max="2560" width="16" style="1" customWidth="1"/>
    <col min="2561" max="2561" width="42.5" style="1" customWidth="1"/>
    <col min="2562" max="2812" width="21" style="1"/>
    <col min="2813" max="2813" width="54.75" style="1" customWidth="1"/>
    <col min="2814" max="2814" width="24.5" style="1" customWidth="1"/>
    <col min="2815" max="2815" width="31.25" style="1" customWidth="1"/>
    <col min="2816" max="2816" width="16" style="1" customWidth="1"/>
    <col min="2817" max="2817" width="42.5" style="1" customWidth="1"/>
    <col min="2818" max="3068" width="21" style="1"/>
    <col min="3069" max="3069" width="54.75" style="1" customWidth="1"/>
    <col min="3070" max="3070" width="24.5" style="1" customWidth="1"/>
    <col min="3071" max="3071" width="31.25" style="1" customWidth="1"/>
    <col min="3072" max="3072" width="16" style="1" customWidth="1"/>
    <col min="3073" max="3073" width="42.5" style="1" customWidth="1"/>
    <col min="3074" max="3324" width="21" style="1"/>
    <col min="3325" max="3325" width="54.75" style="1" customWidth="1"/>
    <col min="3326" max="3326" width="24.5" style="1" customWidth="1"/>
    <col min="3327" max="3327" width="31.25" style="1" customWidth="1"/>
    <col min="3328" max="3328" width="16" style="1" customWidth="1"/>
    <col min="3329" max="3329" width="42.5" style="1" customWidth="1"/>
    <col min="3330" max="3580" width="21" style="1"/>
    <col min="3581" max="3581" width="54.75" style="1" customWidth="1"/>
    <col min="3582" max="3582" width="24.5" style="1" customWidth="1"/>
    <col min="3583" max="3583" width="31.25" style="1" customWidth="1"/>
    <col min="3584" max="3584" width="16" style="1" customWidth="1"/>
    <col min="3585" max="3585" width="42.5" style="1" customWidth="1"/>
    <col min="3586" max="3836" width="21" style="1"/>
    <col min="3837" max="3837" width="54.75" style="1" customWidth="1"/>
    <col min="3838" max="3838" width="24.5" style="1" customWidth="1"/>
    <col min="3839" max="3839" width="31.25" style="1" customWidth="1"/>
    <col min="3840" max="3840" width="16" style="1" customWidth="1"/>
    <col min="3841" max="3841" width="42.5" style="1" customWidth="1"/>
    <col min="3842" max="4092" width="21" style="1"/>
    <col min="4093" max="4093" width="54.75" style="1" customWidth="1"/>
    <col min="4094" max="4094" width="24.5" style="1" customWidth="1"/>
    <col min="4095" max="4095" width="31.25" style="1" customWidth="1"/>
    <col min="4096" max="4096" width="16" style="1" customWidth="1"/>
    <col min="4097" max="4097" width="42.5" style="1" customWidth="1"/>
    <col min="4098" max="4348" width="21" style="1"/>
    <col min="4349" max="4349" width="54.75" style="1" customWidth="1"/>
    <col min="4350" max="4350" width="24.5" style="1" customWidth="1"/>
    <col min="4351" max="4351" width="31.25" style="1" customWidth="1"/>
    <col min="4352" max="4352" width="16" style="1" customWidth="1"/>
    <col min="4353" max="4353" width="42.5" style="1" customWidth="1"/>
    <col min="4354" max="4604" width="21" style="1"/>
    <col min="4605" max="4605" width="54.75" style="1" customWidth="1"/>
    <col min="4606" max="4606" width="24.5" style="1" customWidth="1"/>
    <col min="4607" max="4607" width="31.25" style="1" customWidth="1"/>
    <col min="4608" max="4608" width="16" style="1" customWidth="1"/>
    <col min="4609" max="4609" width="42.5" style="1" customWidth="1"/>
    <col min="4610" max="4860" width="21" style="1"/>
    <col min="4861" max="4861" width="54.75" style="1" customWidth="1"/>
    <col min="4862" max="4862" width="24.5" style="1" customWidth="1"/>
    <col min="4863" max="4863" width="31.25" style="1" customWidth="1"/>
    <col min="4864" max="4864" width="16" style="1" customWidth="1"/>
    <col min="4865" max="4865" width="42.5" style="1" customWidth="1"/>
    <col min="4866" max="5116" width="21" style="1"/>
    <col min="5117" max="5117" width="54.75" style="1" customWidth="1"/>
    <col min="5118" max="5118" width="24.5" style="1" customWidth="1"/>
    <col min="5119" max="5119" width="31.25" style="1" customWidth="1"/>
    <col min="5120" max="5120" width="16" style="1" customWidth="1"/>
    <col min="5121" max="5121" width="42.5" style="1" customWidth="1"/>
    <col min="5122" max="5372" width="21" style="1"/>
    <col min="5373" max="5373" width="54.75" style="1" customWidth="1"/>
    <col min="5374" max="5374" width="24.5" style="1" customWidth="1"/>
    <col min="5375" max="5375" width="31.25" style="1" customWidth="1"/>
    <col min="5376" max="5376" width="16" style="1" customWidth="1"/>
    <col min="5377" max="5377" width="42.5" style="1" customWidth="1"/>
    <col min="5378" max="5628" width="21" style="1"/>
    <col min="5629" max="5629" width="54.75" style="1" customWidth="1"/>
    <col min="5630" max="5630" width="24.5" style="1" customWidth="1"/>
    <col min="5631" max="5631" width="31.25" style="1" customWidth="1"/>
    <col min="5632" max="5632" width="16" style="1" customWidth="1"/>
    <col min="5633" max="5633" width="42.5" style="1" customWidth="1"/>
    <col min="5634" max="5884" width="21" style="1"/>
    <col min="5885" max="5885" width="54.75" style="1" customWidth="1"/>
    <col min="5886" max="5886" width="24.5" style="1" customWidth="1"/>
    <col min="5887" max="5887" width="31.25" style="1" customWidth="1"/>
    <col min="5888" max="5888" width="16" style="1" customWidth="1"/>
    <col min="5889" max="5889" width="42.5" style="1" customWidth="1"/>
    <col min="5890" max="6140" width="21" style="1"/>
    <col min="6141" max="6141" width="54.75" style="1" customWidth="1"/>
    <col min="6142" max="6142" width="24.5" style="1" customWidth="1"/>
    <col min="6143" max="6143" width="31.25" style="1" customWidth="1"/>
    <col min="6144" max="6144" width="16" style="1" customWidth="1"/>
    <col min="6145" max="6145" width="42.5" style="1" customWidth="1"/>
    <col min="6146" max="6396" width="21" style="1"/>
    <col min="6397" max="6397" width="54.75" style="1" customWidth="1"/>
    <col min="6398" max="6398" width="24.5" style="1" customWidth="1"/>
    <col min="6399" max="6399" width="31.25" style="1" customWidth="1"/>
    <col min="6400" max="6400" width="16" style="1" customWidth="1"/>
    <col min="6401" max="6401" width="42.5" style="1" customWidth="1"/>
    <col min="6402" max="6652" width="21" style="1"/>
    <col min="6653" max="6653" width="54.75" style="1" customWidth="1"/>
    <col min="6654" max="6654" width="24.5" style="1" customWidth="1"/>
    <col min="6655" max="6655" width="31.25" style="1" customWidth="1"/>
    <col min="6656" max="6656" width="16" style="1" customWidth="1"/>
    <col min="6657" max="6657" width="42.5" style="1" customWidth="1"/>
    <col min="6658" max="6908" width="21" style="1"/>
    <col min="6909" max="6909" width="54.75" style="1" customWidth="1"/>
    <col min="6910" max="6910" width="24.5" style="1" customWidth="1"/>
    <col min="6911" max="6911" width="31.25" style="1" customWidth="1"/>
    <col min="6912" max="6912" width="16" style="1" customWidth="1"/>
    <col min="6913" max="6913" width="42.5" style="1" customWidth="1"/>
    <col min="6914" max="7164" width="21" style="1"/>
    <col min="7165" max="7165" width="54.75" style="1" customWidth="1"/>
    <col min="7166" max="7166" width="24.5" style="1" customWidth="1"/>
    <col min="7167" max="7167" width="31.25" style="1" customWidth="1"/>
    <col min="7168" max="7168" width="16" style="1" customWidth="1"/>
    <col min="7169" max="7169" width="42.5" style="1" customWidth="1"/>
    <col min="7170" max="7420" width="21" style="1"/>
    <col min="7421" max="7421" width="54.75" style="1" customWidth="1"/>
    <col min="7422" max="7422" width="24.5" style="1" customWidth="1"/>
    <col min="7423" max="7423" width="31.25" style="1" customWidth="1"/>
    <col min="7424" max="7424" width="16" style="1" customWidth="1"/>
    <col min="7425" max="7425" width="42.5" style="1" customWidth="1"/>
    <col min="7426" max="7676" width="21" style="1"/>
    <col min="7677" max="7677" width="54.75" style="1" customWidth="1"/>
    <col min="7678" max="7678" width="24.5" style="1" customWidth="1"/>
    <col min="7679" max="7679" width="31.25" style="1" customWidth="1"/>
    <col min="7680" max="7680" width="16" style="1" customWidth="1"/>
    <col min="7681" max="7681" width="42.5" style="1" customWidth="1"/>
    <col min="7682" max="7932" width="21" style="1"/>
    <col min="7933" max="7933" width="54.75" style="1" customWidth="1"/>
    <col min="7934" max="7934" width="24.5" style="1" customWidth="1"/>
    <col min="7935" max="7935" width="31.25" style="1" customWidth="1"/>
    <col min="7936" max="7936" width="16" style="1" customWidth="1"/>
    <col min="7937" max="7937" width="42.5" style="1" customWidth="1"/>
    <col min="7938" max="8188" width="21" style="1"/>
    <col min="8189" max="8189" width="54.75" style="1" customWidth="1"/>
    <col min="8190" max="8190" width="24.5" style="1" customWidth="1"/>
    <col min="8191" max="8191" width="31.25" style="1" customWidth="1"/>
    <col min="8192" max="8192" width="16" style="1" customWidth="1"/>
    <col min="8193" max="8193" width="42.5" style="1" customWidth="1"/>
    <col min="8194" max="8444" width="21" style="1"/>
    <col min="8445" max="8445" width="54.75" style="1" customWidth="1"/>
    <col min="8446" max="8446" width="24.5" style="1" customWidth="1"/>
    <col min="8447" max="8447" width="31.25" style="1" customWidth="1"/>
    <col min="8448" max="8448" width="16" style="1" customWidth="1"/>
    <col min="8449" max="8449" width="42.5" style="1" customWidth="1"/>
    <col min="8450" max="8700" width="21" style="1"/>
    <col min="8701" max="8701" width="54.75" style="1" customWidth="1"/>
    <col min="8702" max="8702" width="24.5" style="1" customWidth="1"/>
    <col min="8703" max="8703" width="31.25" style="1" customWidth="1"/>
    <col min="8704" max="8704" width="16" style="1" customWidth="1"/>
    <col min="8705" max="8705" width="42.5" style="1" customWidth="1"/>
    <col min="8706" max="8956" width="21" style="1"/>
    <col min="8957" max="8957" width="54.75" style="1" customWidth="1"/>
    <col min="8958" max="8958" width="24.5" style="1" customWidth="1"/>
    <col min="8959" max="8959" width="31.25" style="1" customWidth="1"/>
    <col min="8960" max="8960" width="16" style="1" customWidth="1"/>
    <col min="8961" max="8961" width="42.5" style="1" customWidth="1"/>
    <col min="8962" max="9212" width="21" style="1"/>
    <col min="9213" max="9213" width="54.75" style="1" customWidth="1"/>
    <col min="9214" max="9214" width="24.5" style="1" customWidth="1"/>
    <col min="9215" max="9215" width="31.25" style="1" customWidth="1"/>
    <col min="9216" max="9216" width="16" style="1" customWidth="1"/>
    <col min="9217" max="9217" width="42.5" style="1" customWidth="1"/>
    <col min="9218" max="9468" width="21" style="1"/>
    <col min="9469" max="9469" width="54.75" style="1" customWidth="1"/>
    <col min="9470" max="9470" width="24.5" style="1" customWidth="1"/>
    <col min="9471" max="9471" width="31.25" style="1" customWidth="1"/>
    <col min="9472" max="9472" width="16" style="1" customWidth="1"/>
    <col min="9473" max="9473" width="42.5" style="1" customWidth="1"/>
    <col min="9474" max="9724" width="21" style="1"/>
    <col min="9725" max="9725" width="54.75" style="1" customWidth="1"/>
    <col min="9726" max="9726" width="24.5" style="1" customWidth="1"/>
    <col min="9727" max="9727" width="31.25" style="1" customWidth="1"/>
    <col min="9728" max="9728" width="16" style="1" customWidth="1"/>
    <col min="9729" max="9729" width="42.5" style="1" customWidth="1"/>
    <col min="9730" max="9980" width="21" style="1"/>
    <col min="9981" max="9981" width="54.75" style="1" customWidth="1"/>
    <col min="9982" max="9982" width="24.5" style="1" customWidth="1"/>
    <col min="9983" max="9983" width="31.25" style="1" customWidth="1"/>
    <col min="9984" max="9984" width="16" style="1" customWidth="1"/>
    <col min="9985" max="9985" width="42.5" style="1" customWidth="1"/>
    <col min="9986" max="10236" width="21" style="1"/>
    <col min="10237" max="10237" width="54.75" style="1" customWidth="1"/>
    <col min="10238" max="10238" width="24.5" style="1" customWidth="1"/>
    <col min="10239" max="10239" width="31.25" style="1" customWidth="1"/>
    <col min="10240" max="10240" width="16" style="1" customWidth="1"/>
    <col min="10241" max="10241" width="42.5" style="1" customWidth="1"/>
    <col min="10242" max="10492" width="21" style="1"/>
    <col min="10493" max="10493" width="54.75" style="1" customWidth="1"/>
    <col min="10494" max="10494" width="24.5" style="1" customWidth="1"/>
    <col min="10495" max="10495" width="31.25" style="1" customWidth="1"/>
    <col min="10496" max="10496" width="16" style="1" customWidth="1"/>
    <col min="10497" max="10497" width="42.5" style="1" customWidth="1"/>
    <col min="10498" max="10748" width="21" style="1"/>
    <col min="10749" max="10749" width="54.75" style="1" customWidth="1"/>
    <col min="10750" max="10750" width="24.5" style="1" customWidth="1"/>
    <col min="10751" max="10751" width="31.25" style="1" customWidth="1"/>
    <col min="10752" max="10752" width="16" style="1" customWidth="1"/>
    <col min="10753" max="10753" width="42.5" style="1" customWidth="1"/>
    <col min="10754" max="11004" width="21" style="1"/>
    <col min="11005" max="11005" width="54.75" style="1" customWidth="1"/>
    <col min="11006" max="11006" width="24.5" style="1" customWidth="1"/>
    <col min="11007" max="11007" width="31.25" style="1" customWidth="1"/>
    <col min="11008" max="11008" width="16" style="1" customWidth="1"/>
    <col min="11009" max="11009" width="42.5" style="1" customWidth="1"/>
    <col min="11010" max="11260" width="21" style="1"/>
    <col min="11261" max="11261" width="54.75" style="1" customWidth="1"/>
    <col min="11262" max="11262" width="24.5" style="1" customWidth="1"/>
    <col min="11263" max="11263" width="31.25" style="1" customWidth="1"/>
    <col min="11264" max="11264" width="16" style="1" customWidth="1"/>
    <col min="11265" max="11265" width="42.5" style="1" customWidth="1"/>
    <col min="11266" max="11516" width="21" style="1"/>
    <col min="11517" max="11517" width="54.75" style="1" customWidth="1"/>
    <col min="11518" max="11518" width="24.5" style="1" customWidth="1"/>
    <col min="11519" max="11519" width="31.25" style="1" customWidth="1"/>
    <col min="11520" max="11520" width="16" style="1" customWidth="1"/>
    <col min="11521" max="11521" width="42.5" style="1" customWidth="1"/>
    <col min="11522" max="11772" width="21" style="1"/>
    <col min="11773" max="11773" width="54.75" style="1" customWidth="1"/>
    <col min="11774" max="11774" width="24.5" style="1" customWidth="1"/>
    <col min="11775" max="11775" width="31.25" style="1" customWidth="1"/>
    <col min="11776" max="11776" width="16" style="1" customWidth="1"/>
    <col min="11777" max="11777" width="42.5" style="1" customWidth="1"/>
    <col min="11778" max="12028" width="21" style="1"/>
    <col min="12029" max="12029" width="54.75" style="1" customWidth="1"/>
    <col min="12030" max="12030" width="24.5" style="1" customWidth="1"/>
    <col min="12031" max="12031" width="31.25" style="1" customWidth="1"/>
    <col min="12032" max="12032" width="16" style="1" customWidth="1"/>
    <col min="12033" max="12033" width="42.5" style="1" customWidth="1"/>
    <col min="12034" max="12284" width="21" style="1"/>
    <col min="12285" max="12285" width="54.75" style="1" customWidth="1"/>
    <col min="12286" max="12286" width="24.5" style="1" customWidth="1"/>
    <col min="12287" max="12287" width="31.25" style="1" customWidth="1"/>
    <col min="12288" max="12288" width="16" style="1" customWidth="1"/>
    <col min="12289" max="12289" width="42.5" style="1" customWidth="1"/>
    <col min="12290" max="12540" width="21" style="1"/>
    <col min="12541" max="12541" width="54.75" style="1" customWidth="1"/>
    <col min="12542" max="12542" width="24.5" style="1" customWidth="1"/>
    <col min="12543" max="12543" width="31.25" style="1" customWidth="1"/>
    <col min="12544" max="12544" width="16" style="1" customWidth="1"/>
    <col min="12545" max="12545" width="42.5" style="1" customWidth="1"/>
    <col min="12546" max="12796" width="21" style="1"/>
    <col min="12797" max="12797" width="54.75" style="1" customWidth="1"/>
    <col min="12798" max="12798" width="24.5" style="1" customWidth="1"/>
    <col min="12799" max="12799" width="31.25" style="1" customWidth="1"/>
    <col min="12800" max="12800" width="16" style="1" customWidth="1"/>
    <col min="12801" max="12801" width="42.5" style="1" customWidth="1"/>
    <col min="12802" max="13052" width="21" style="1"/>
    <col min="13053" max="13053" width="54.75" style="1" customWidth="1"/>
    <col min="13054" max="13054" width="24.5" style="1" customWidth="1"/>
    <col min="13055" max="13055" width="31.25" style="1" customWidth="1"/>
    <col min="13056" max="13056" width="16" style="1" customWidth="1"/>
    <col min="13057" max="13057" width="42.5" style="1" customWidth="1"/>
    <col min="13058" max="13308" width="21" style="1"/>
    <col min="13309" max="13309" width="54.75" style="1" customWidth="1"/>
    <col min="13310" max="13310" width="24.5" style="1" customWidth="1"/>
    <col min="13311" max="13311" width="31.25" style="1" customWidth="1"/>
    <col min="13312" max="13312" width="16" style="1" customWidth="1"/>
    <col min="13313" max="13313" width="42.5" style="1" customWidth="1"/>
    <col min="13314" max="13564" width="21" style="1"/>
    <col min="13565" max="13565" width="54.75" style="1" customWidth="1"/>
    <col min="13566" max="13566" width="24.5" style="1" customWidth="1"/>
    <col min="13567" max="13567" width="31.25" style="1" customWidth="1"/>
    <col min="13568" max="13568" width="16" style="1" customWidth="1"/>
    <col min="13569" max="13569" width="42.5" style="1" customWidth="1"/>
    <col min="13570" max="13820" width="21" style="1"/>
    <col min="13821" max="13821" width="54.75" style="1" customWidth="1"/>
    <col min="13822" max="13822" width="24.5" style="1" customWidth="1"/>
    <col min="13823" max="13823" width="31.25" style="1" customWidth="1"/>
    <col min="13824" max="13824" width="16" style="1" customWidth="1"/>
    <col min="13825" max="13825" width="42.5" style="1" customWidth="1"/>
    <col min="13826" max="14076" width="21" style="1"/>
    <col min="14077" max="14077" width="54.75" style="1" customWidth="1"/>
    <col min="14078" max="14078" width="24.5" style="1" customWidth="1"/>
    <col min="14079" max="14079" width="31.25" style="1" customWidth="1"/>
    <col min="14080" max="14080" width="16" style="1" customWidth="1"/>
    <col min="14081" max="14081" width="42.5" style="1" customWidth="1"/>
    <col min="14082" max="14332" width="21" style="1"/>
    <col min="14333" max="14333" width="54.75" style="1" customWidth="1"/>
    <col min="14334" max="14334" width="24.5" style="1" customWidth="1"/>
    <col min="14335" max="14335" width="31.25" style="1" customWidth="1"/>
    <col min="14336" max="14336" width="16" style="1" customWidth="1"/>
    <col min="14337" max="14337" width="42.5" style="1" customWidth="1"/>
    <col min="14338" max="14588" width="21" style="1"/>
    <col min="14589" max="14589" width="54.75" style="1" customWidth="1"/>
    <col min="14590" max="14590" width="24.5" style="1" customWidth="1"/>
    <col min="14591" max="14591" width="31.25" style="1" customWidth="1"/>
    <col min="14592" max="14592" width="16" style="1" customWidth="1"/>
    <col min="14593" max="14593" width="42.5" style="1" customWidth="1"/>
    <col min="14594" max="14844" width="21" style="1"/>
    <col min="14845" max="14845" width="54.75" style="1" customWidth="1"/>
    <col min="14846" max="14846" width="24.5" style="1" customWidth="1"/>
    <col min="14847" max="14847" width="31.25" style="1" customWidth="1"/>
    <col min="14848" max="14848" width="16" style="1" customWidth="1"/>
    <col min="14849" max="14849" width="42.5" style="1" customWidth="1"/>
    <col min="14850" max="15100" width="21" style="1"/>
    <col min="15101" max="15101" width="54.75" style="1" customWidth="1"/>
    <col min="15102" max="15102" width="24.5" style="1" customWidth="1"/>
    <col min="15103" max="15103" width="31.25" style="1" customWidth="1"/>
    <col min="15104" max="15104" width="16" style="1" customWidth="1"/>
    <col min="15105" max="15105" width="42.5" style="1" customWidth="1"/>
    <col min="15106" max="15356" width="21" style="1"/>
    <col min="15357" max="15357" width="54.75" style="1" customWidth="1"/>
    <col min="15358" max="15358" width="24.5" style="1" customWidth="1"/>
    <col min="15359" max="15359" width="31.25" style="1" customWidth="1"/>
    <col min="15360" max="15360" width="16" style="1" customWidth="1"/>
    <col min="15361" max="15361" width="42.5" style="1" customWidth="1"/>
    <col min="15362" max="15612" width="21" style="1"/>
    <col min="15613" max="15613" width="54.75" style="1" customWidth="1"/>
    <col min="15614" max="15614" width="24.5" style="1" customWidth="1"/>
    <col min="15615" max="15615" width="31.25" style="1" customWidth="1"/>
    <col min="15616" max="15616" width="16" style="1" customWidth="1"/>
    <col min="15617" max="15617" width="42.5" style="1" customWidth="1"/>
    <col min="15618" max="15868" width="21" style="1"/>
    <col min="15869" max="15869" width="54.75" style="1" customWidth="1"/>
    <col min="15870" max="15870" width="24.5" style="1" customWidth="1"/>
    <col min="15871" max="15871" width="31.25" style="1" customWidth="1"/>
    <col min="15872" max="15872" width="16" style="1" customWidth="1"/>
    <col min="15873" max="15873" width="42.5" style="1" customWidth="1"/>
    <col min="15874" max="16124" width="21" style="1"/>
    <col min="16125" max="16125" width="54.75" style="1" customWidth="1"/>
    <col min="16126" max="16126" width="24.5" style="1" customWidth="1"/>
    <col min="16127" max="16127" width="31.25" style="1" customWidth="1"/>
    <col min="16128" max="16128" width="16" style="1" customWidth="1"/>
    <col min="16129" max="16129" width="42.5" style="1" customWidth="1"/>
    <col min="16130" max="16384" width="21" style="1"/>
  </cols>
  <sheetData>
    <row r="1" spans="1:4" ht="140.1" customHeight="1" thickBot="1">
      <c r="A1" s="1037" t="s">
        <v>1163</v>
      </c>
      <c r="B1" s="1038"/>
      <c r="C1" s="1038"/>
      <c r="D1" s="1039"/>
    </row>
    <row r="2" spans="1:4" ht="17.100000000000001" customHeight="1">
      <c r="A2" s="70" t="s">
        <v>232</v>
      </c>
      <c r="B2" s="970" t="str">
        <f>+'GRUPO 1. AUTOMOVILES'!B2</f>
        <v>DISTRITO TURISTICO Y CULTURAL DE CARTAGENA DE INDIAS</v>
      </c>
      <c r="C2" s="971"/>
      <c r="D2" s="972"/>
    </row>
    <row r="3" spans="1:4" ht="17.100000000000001" customHeight="1">
      <c r="A3" s="71" t="s">
        <v>233</v>
      </c>
      <c r="B3" s="973" t="str">
        <f>+B2</f>
        <v>DISTRITO TURISTICO Y CULTURAL DE CARTAGENA DE INDIAS</v>
      </c>
      <c r="C3" s="974"/>
      <c r="D3" s="975"/>
    </row>
    <row r="4" spans="1:4" ht="17.100000000000001" customHeight="1">
      <c r="A4" s="71" t="s">
        <v>234</v>
      </c>
      <c r="B4" s="973" t="str">
        <f>+B3</f>
        <v>DISTRITO TURISTICO Y CULTURAL DE CARTAGENA DE INDIAS</v>
      </c>
      <c r="C4" s="974"/>
      <c r="D4" s="975"/>
    </row>
    <row r="5" spans="1:4" ht="17.100000000000001" customHeight="1">
      <c r="A5" s="71" t="s">
        <v>235</v>
      </c>
      <c r="B5" s="973" t="str">
        <f>+'GRUPO 1. AUTOMOVILES'!B5</f>
        <v>890.480.184-4</v>
      </c>
      <c r="C5" s="974"/>
      <c r="D5" s="975"/>
    </row>
    <row r="6" spans="1:4" ht="17.100000000000001" customHeight="1">
      <c r="A6" s="72" t="s">
        <v>237</v>
      </c>
      <c r="B6" s="964" t="s">
        <v>1164</v>
      </c>
      <c r="C6" s="965"/>
      <c r="D6" s="966"/>
    </row>
    <row r="7" spans="1:4" ht="17.100000000000001" customHeight="1">
      <c r="A7" s="72" t="s">
        <v>240</v>
      </c>
      <c r="B7" s="955" t="s">
        <v>241</v>
      </c>
      <c r="C7" s="956"/>
      <c r="D7" s="957"/>
    </row>
    <row r="8" spans="1:4" ht="16.5" thickBot="1">
      <c r="A8" s="73" t="s">
        <v>242</v>
      </c>
      <c r="B8" s="958" t="str">
        <f>+'GRUPO 1. AUTOMOVILES'!B8</f>
        <v>DESDE LAS 00:00 HORAS DEL 29 DE OCTUBRE DEL 2026 HASTA LAS 24:00 HORAS DEL 16 DE MAYO DEL 2027</v>
      </c>
      <c r="C8" s="959"/>
      <c r="D8" s="960"/>
    </row>
    <row r="9" spans="1:4" s="65" customFormat="1" ht="27" customHeight="1" thickBot="1">
      <c r="A9" s="961" t="s">
        <v>13</v>
      </c>
      <c r="B9" s="962"/>
      <c r="C9" s="962"/>
      <c r="D9" s="963"/>
    </row>
    <row r="10" spans="1:4" ht="120" customHeight="1">
      <c r="A10" s="1023" t="s">
        <v>26</v>
      </c>
      <c r="B10" s="1024"/>
      <c r="C10" s="1040" t="s">
        <v>1165</v>
      </c>
      <c r="D10" s="1041"/>
    </row>
    <row r="11" spans="1:4" ht="15.75">
      <c r="A11" s="1042" t="s">
        <v>1166</v>
      </c>
      <c r="B11" s="1043"/>
      <c r="C11" s="1017" t="s">
        <v>1167</v>
      </c>
      <c r="D11" s="1022"/>
    </row>
    <row r="12" spans="1:4" ht="15.6" customHeight="1">
      <c r="A12" s="1025" t="s">
        <v>1168</v>
      </c>
      <c r="B12" s="1026"/>
      <c r="C12" s="1017" t="s">
        <v>1169</v>
      </c>
      <c r="D12" s="1022"/>
    </row>
    <row r="13" spans="1:4" ht="59.1" customHeight="1" thickBot="1">
      <c r="A13" s="1029" t="s">
        <v>1170</v>
      </c>
      <c r="B13" s="1030"/>
      <c r="C13" s="1027" t="s">
        <v>1171</v>
      </c>
      <c r="D13" s="1028"/>
    </row>
    <row r="14" spans="1:4" ht="16.5" thickBot="1">
      <c r="A14" s="106" t="s">
        <v>1047</v>
      </c>
      <c r="B14" s="1031" t="s">
        <v>16</v>
      </c>
      <c r="C14" s="1032"/>
      <c r="D14" s="1033"/>
    </row>
    <row r="15" spans="1:4">
      <c r="A15" s="105" t="s">
        <v>1172</v>
      </c>
      <c r="B15" s="1034">
        <f>+'[1]RELACIÓN CASCO AVIACIÓN'!$H$20</f>
        <v>238015257.75999999</v>
      </c>
      <c r="C15" s="1035"/>
      <c r="D15" s="1036"/>
    </row>
    <row r="16" spans="1:4">
      <c r="A16" s="89" t="s">
        <v>1173</v>
      </c>
      <c r="B16" s="999">
        <f>B15</f>
        <v>238015257.75999999</v>
      </c>
      <c r="C16" s="1000"/>
      <c r="D16" s="1001"/>
    </row>
    <row r="17" spans="1:4">
      <c r="A17" s="89" t="s">
        <v>1174</v>
      </c>
      <c r="B17" s="999">
        <f>B15</f>
        <v>238015257.75999999</v>
      </c>
      <c r="C17" s="1000"/>
      <c r="D17" s="1001"/>
    </row>
    <row r="18" spans="1:4" ht="75">
      <c r="A18" s="89" t="s">
        <v>1175</v>
      </c>
      <c r="B18" s="999">
        <f>B15</f>
        <v>238015257.75999999</v>
      </c>
      <c r="C18" s="1000"/>
      <c r="D18" s="1001"/>
    </row>
    <row r="19" spans="1:4" ht="45.6" customHeight="1">
      <c r="A19" s="90" t="s">
        <v>1231</v>
      </c>
      <c r="B19" s="999" t="s">
        <v>1232</v>
      </c>
      <c r="C19" s="1000"/>
      <c r="D19" s="1001"/>
    </row>
    <row r="20" spans="1:4">
      <c r="A20" s="89" t="s">
        <v>1176</v>
      </c>
      <c r="B20" s="999">
        <f>B15</f>
        <v>238015257.75999999</v>
      </c>
      <c r="C20" s="1000"/>
      <c r="D20" s="1001"/>
    </row>
    <row r="21" spans="1:4" ht="15.75">
      <c r="A21" s="298" t="s">
        <v>934</v>
      </c>
      <c r="B21" s="1002">
        <f>B20</f>
        <v>238015257.75999999</v>
      </c>
      <c r="C21" s="1003"/>
      <c r="D21" s="1004"/>
    </row>
    <row r="22" spans="1:4" ht="16.5" thickBot="1">
      <c r="A22" s="299"/>
      <c r="B22" s="1005"/>
      <c r="C22" s="1006"/>
      <c r="D22" s="1007"/>
    </row>
    <row r="23" spans="1:4" ht="27" customHeight="1" thickBot="1">
      <c r="A23" s="1010" t="s">
        <v>935</v>
      </c>
      <c r="B23" s="1011"/>
      <c r="C23" s="1011"/>
      <c r="D23" s="1012"/>
    </row>
    <row r="24" spans="1:4" ht="88.5" customHeight="1">
      <c r="A24" s="107" t="s">
        <v>1177</v>
      </c>
      <c r="B24" s="1013" t="s">
        <v>1178</v>
      </c>
      <c r="C24" s="1014"/>
      <c r="D24" s="1015"/>
    </row>
    <row r="25" spans="1:4" ht="48" customHeight="1">
      <c r="A25" s="91" t="s">
        <v>1179</v>
      </c>
      <c r="B25" s="1016" t="s">
        <v>1180</v>
      </c>
      <c r="C25" s="1017"/>
      <c r="D25" s="1018"/>
    </row>
    <row r="26" spans="1:4" ht="28.5" customHeight="1">
      <c r="A26" s="92" t="s">
        <v>55</v>
      </c>
      <c r="B26" s="979" t="s">
        <v>1181</v>
      </c>
      <c r="C26" s="980"/>
      <c r="D26" s="981"/>
    </row>
    <row r="27" spans="1:4" ht="201.75" customHeight="1">
      <c r="A27" s="95" t="s">
        <v>41</v>
      </c>
      <c r="B27" s="1016" t="s">
        <v>42</v>
      </c>
      <c r="C27" s="1017"/>
      <c r="D27" s="1022"/>
    </row>
    <row r="28" spans="1:4" ht="106.5" customHeight="1">
      <c r="A28" s="14" t="s">
        <v>43</v>
      </c>
      <c r="B28" s="351" t="s">
        <v>1182</v>
      </c>
      <c r="C28" s="352"/>
      <c r="D28" s="353"/>
    </row>
    <row r="29" spans="1:4" ht="77.25" customHeight="1">
      <c r="A29" s="14" t="s">
        <v>45</v>
      </c>
      <c r="B29" s="351" t="s">
        <v>46</v>
      </c>
      <c r="C29" s="352"/>
      <c r="D29" s="353"/>
    </row>
    <row r="30" spans="1:4" ht="77.25" customHeight="1">
      <c r="A30" s="16" t="s">
        <v>47</v>
      </c>
      <c r="B30" s="351" t="s">
        <v>48</v>
      </c>
      <c r="C30" s="352"/>
      <c r="D30" s="353"/>
    </row>
    <row r="31" spans="1:4" ht="77.25" customHeight="1">
      <c r="A31" s="17" t="s">
        <v>49</v>
      </c>
      <c r="B31" s="351" t="s">
        <v>50</v>
      </c>
      <c r="C31" s="352"/>
      <c r="D31" s="353"/>
    </row>
    <row r="32" spans="1:4" ht="59.25" customHeight="1">
      <c r="A32" s="17" t="s">
        <v>51</v>
      </c>
      <c r="B32" s="351" t="s">
        <v>52</v>
      </c>
      <c r="C32" s="352"/>
      <c r="D32" s="353"/>
    </row>
    <row r="33" spans="1:6" ht="77.25" customHeight="1">
      <c r="A33" s="14" t="s">
        <v>53</v>
      </c>
      <c r="B33" s="351" t="s">
        <v>54</v>
      </c>
      <c r="C33" s="352"/>
      <c r="D33" s="353"/>
    </row>
    <row r="34" spans="1:6" ht="51" customHeight="1">
      <c r="A34" s="18" t="s">
        <v>55</v>
      </c>
      <c r="B34" s="351" t="s">
        <v>56</v>
      </c>
      <c r="C34" s="352"/>
      <c r="D34" s="353"/>
    </row>
    <row r="35" spans="1:6" ht="77.25" customHeight="1">
      <c r="A35" s="14" t="s">
        <v>57</v>
      </c>
      <c r="B35" s="351" t="s">
        <v>58</v>
      </c>
      <c r="C35" s="352"/>
      <c r="D35" s="353"/>
    </row>
    <row r="36" spans="1:6" ht="52.5" customHeight="1">
      <c r="A36" s="19" t="s">
        <v>59</v>
      </c>
      <c r="B36" s="1047" t="s">
        <v>60</v>
      </c>
      <c r="C36" s="1048"/>
      <c r="D36" s="1049"/>
    </row>
    <row r="37" spans="1:6" ht="47.25" customHeight="1">
      <c r="A37" s="34" t="s">
        <v>61</v>
      </c>
      <c r="B37" s="1050" t="s">
        <v>1183</v>
      </c>
      <c r="C37" s="1051"/>
      <c r="D37" s="1052"/>
    </row>
    <row r="38" spans="1:6" ht="77.25" customHeight="1">
      <c r="A38" s="20" t="s">
        <v>63</v>
      </c>
      <c r="B38" s="1047" t="s">
        <v>64</v>
      </c>
      <c r="C38" s="1048"/>
      <c r="D38" s="1049"/>
    </row>
    <row r="39" spans="1:6" ht="62.25" customHeight="1">
      <c r="A39" s="92" t="s">
        <v>1184</v>
      </c>
      <c r="B39" s="1019" t="s">
        <v>1185</v>
      </c>
      <c r="C39" s="1020"/>
      <c r="D39" s="1021"/>
      <c r="F39"/>
    </row>
    <row r="40" spans="1:6" ht="294" customHeight="1">
      <c r="A40" s="91" t="s">
        <v>298</v>
      </c>
      <c r="B40" s="1016" t="s">
        <v>1186</v>
      </c>
      <c r="C40" s="1017"/>
      <c r="D40" s="1018"/>
    </row>
    <row r="41" spans="1:6" ht="81.95" customHeight="1">
      <c r="A41" s="92" t="s">
        <v>941</v>
      </c>
      <c r="B41" s="979" t="s">
        <v>1187</v>
      </c>
      <c r="C41" s="980"/>
      <c r="D41" s="981"/>
    </row>
    <row r="42" spans="1:6" ht="129" customHeight="1">
      <c r="A42" s="88" t="s">
        <v>943</v>
      </c>
      <c r="B42" s="979" t="s">
        <v>944</v>
      </c>
      <c r="C42" s="980"/>
      <c r="D42" s="981"/>
    </row>
    <row r="43" spans="1:6" ht="96" customHeight="1">
      <c r="A43" s="92" t="s">
        <v>595</v>
      </c>
      <c r="B43" s="979" t="s">
        <v>1188</v>
      </c>
      <c r="C43" s="980"/>
      <c r="D43" s="981"/>
    </row>
    <row r="44" spans="1:6" ht="94.5" customHeight="1">
      <c r="A44" s="93" t="s">
        <v>947</v>
      </c>
      <c r="B44" s="979" t="s">
        <v>948</v>
      </c>
      <c r="C44" s="980"/>
      <c r="D44" s="981"/>
    </row>
    <row r="45" spans="1:6" ht="95.25" customHeight="1">
      <c r="A45" s="94" t="s">
        <v>382</v>
      </c>
      <c r="B45" s="1044" t="s">
        <v>599</v>
      </c>
      <c r="C45" s="1045"/>
      <c r="D45" s="1046"/>
    </row>
    <row r="46" spans="1:6" ht="95.25" customHeight="1">
      <c r="A46" s="93" t="s">
        <v>384</v>
      </c>
      <c r="B46" s="979" t="s">
        <v>385</v>
      </c>
      <c r="C46" s="980"/>
      <c r="D46" s="981"/>
    </row>
    <row r="47" spans="1:6" ht="79.5" customHeight="1">
      <c r="A47" s="93" t="s">
        <v>953</v>
      </c>
      <c r="B47" s="979" t="s">
        <v>1189</v>
      </c>
      <c r="C47" s="980"/>
      <c r="D47" s="981"/>
    </row>
    <row r="48" spans="1:6" ht="119.1" customHeight="1">
      <c r="A48" s="88" t="s">
        <v>113</v>
      </c>
      <c r="B48" s="979" t="s">
        <v>604</v>
      </c>
      <c r="C48" s="980"/>
      <c r="D48" s="981"/>
    </row>
    <row r="49" spans="1:4" ht="126.75" customHeight="1">
      <c r="A49" s="300" t="s">
        <v>956</v>
      </c>
      <c r="B49" s="979" t="s">
        <v>957</v>
      </c>
      <c r="C49" s="980"/>
      <c r="D49" s="981"/>
    </row>
    <row r="50" spans="1:4" ht="82.5" customHeight="1">
      <c r="A50" s="88" t="s">
        <v>607</v>
      </c>
      <c r="B50" s="1008" t="s">
        <v>959</v>
      </c>
      <c r="C50" s="1008"/>
      <c r="D50" s="1009"/>
    </row>
    <row r="51" spans="1:4" ht="133.5" customHeight="1">
      <c r="A51" s="88" t="s">
        <v>609</v>
      </c>
      <c r="B51" s="979" t="s">
        <v>610</v>
      </c>
      <c r="C51" s="980"/>
      <c r="D51" s="981"/>
    </row>
    <row r="52" spans="1:4" ht="95.25" customHeight="1">
      <c r="A52" s="88" t="s">
        <v>1190</v>
      </c>
      <c r="B52" s="979" t="s">
        <v>965</v>
      </c>
      <c r="C52" s="980"/>
      <c r="D52" s="981"/>
    </row>
    <row r="53" spans="1:4" ht="167.25" customHeight="1">
      <c r="A53" s="88" t="s">
        <v>966</v>
      </c>
      <c r="B53" s="979" t="s">
        <v>1191</v>
      </c>
      <c r="C53" s="980"/>
      <c r="D53" s="981"/>
    </row>
    <row r="54" spans="1:4" ht="75.75" customHeight="1">
      <c r="A54" s="88" t="s">
        <v>107</v>
      </c>
      <c r="B54" s="1008" t="s">
        <v>968</v>
      </c>
      <c r="C54" s="1008"/>
      <c r="D54" s="1009"/>
    </row>
    <row r="55" spans="1:4" ht="63" customHeight="1">
      <c r="A55" s="88" t="s">
        <v>1192</v>
      </c>
      <c r="B55" s="1008" t="s">
        <v>970</v>
      </c>
      <c r="C55" s="1008"/>
      <c r="D55" s="1009"/>
    </row>
    <row r="56" spans="1:4" ht="201" customHeight="1">
      <c r="A56" s="88" t="s">
        <v>388</v>
      </c>
      <c r="B56" s="1019" t="s">
        <v>1193</v>
      </c>
      <c r="C56" s="1020"/>
      <c r="D56" s="1021"/>
    </row>
    <row r="57" spans="1:4" ht="57" customHeight="1">
      <c r="A57" s="88" t="s">
        <v>99</v>
      </c>
      <c r="B57" s="1008" t="s">
        <v>100</v>
      </c>
      <c r="C57" s="1008"/>
      <c r="D57" s="1009"/>
    </row>
    <row r="58" spans="1:4" ht="41.25" customHeight="1">
      <c r="A58" s="88" t="s">
        <v>101</v>
      </c>
      <c r="B58" s="979" t="s">
        <v>1194</v>
      </c>
      <c r="C58" s="980"/>
      <c r="D58" s="981"/>
    </row>
    <row r="59" spans="1:4" ht="113.25" customHeight="1">
      <c r="A59" s="95" t="s">
        <v>314</v>
      </c>
      <c r="B59" s="1016" t="s">
        <v>972</v>
      </c>
      <c r="C59" s="1017"/>
      <c r="D59" s="1022"/>
    </row>
    <row r="60" spans="1:4" ht="39.75" customHeight="1">
      <c r="A60" s="88" t="s">
        <v>1195</v>
      </c>
      <c r="B60" s="979" t="s">
        <v>974</v>
      </c>
      <c r="C60" s="980"/>
      <c r="D60" s="981"/>
    </row>
    <row r="61" spans="1:4" ht="106.5" customHeight="1">
      <c r="A61" s="96" t="s">
        <v>975</v>
      </c>
      <c r="B61" s="982" t="s">
        <v>1196</v>
      </c>
      <c r="C61" s="983"/>
      <c r="D61" s="984"/>
    </row>
    <row r="62" spans="1:4" ht="233.45" customHeight="1">
      <c r="A62" s="96" t="s">
        <v>1197</v>
      </c>
      <c r="B62" s="982" t="s">
        <v>1198</v>
      </c>
      <c r="C62" s="983"/>
      <c r="D62" s="984"/>
    </row>
    <row r="63" spans="1:4">
      <c r="A63" s="976" t="s">
        <v>1199</v>
      </c>
      <c r="B63" s="977"/>
      <c r="C63" s="977"/>
      <c r="D63" s="978"/>
    </row>
    <row r="64" spans="1:4">
      <c r="A64" s="976" t="s">
        <v>1200</v>
      </c>
      <c r="B64" s="977"/>
      <c r="C64" s="977"/>
      <c r="D64" s="978"/>
    </row>
    <row r="65" spans="1:4">
      <c r="A65" s="976" t="s">
        <v>1201</v>
      </c>
      <c r="B65" s="977"/>
      <c r="C65" s="977"/>
      <c r="D65" s="978"/>
    </row>
    <row r="66" spans="1:4">
      <c r="A66" s="976" t="s">
        <v>1202</v>
      </c>
      <c r="B66" s="977"/>
      <c r="C66" s="977"/>
      <c r="D66" s="978"/>
    </row>
    <row r="67" spans="1:4">
      <c r="A67" s="976" t="s">
        <v>1203</v>
      </c>
      <c r="B67" s="977"/>
      <c r="C67" s="977"/>
      <c r="D67" s="978"/>
    </row>
    <row r="68" spans="1:4">
      <c r="A68" s="976" t="s">
        <v>1204</v>
      </c>
      <c r="B68" s="977"/>
      <c r="C68" s="977"/>
      <c r="D68" s="978"/>
    </row>
    <row r="69" spans="1:4">
      <c r="A69" s="976" t="s">
        <v>1205</v>
      </c>
      <c r="B69" s="977"/>
      <c r="C69" s="977"/>
      <c r="D69" s="978"/>
    </row>
    <row r="70" spans="1:4">
      <c r="A70" s="976" t="s">
        <v>1206</v>
      </c>
      <c r="B70" s="977"/>
      <c r="C70" s="977"/>
      <c r="D70" s="978"/>
    </row>
    <row r="71" spans="1:4">
      <c r="A71" s="976" t="s">
        <v>1207</v>
      </c>
      <c r="B71" s="977"/>
      <c r="C71" s="977"/>
      <c r="D71" s="978"/>
    </row>
    <row r="72" spans="1:4">
      <c r="A72" s="976" t="s">
        <v>1208</v>
      </c>
      <c r="B72" s="977"/>
      <c r="C72" s="977"/>
      <c r="D72" s="978"/>
    </row>
    <row r="73" spans="1:4">
      <c r="A73" s="976" t="s">
        <v>1209</v>
      </c>
      <c r="B73" s="977"/>
      <c r="C73" s="977"/>
      <c r="D73" s="978"/>
    </row>
    <row r="74" spans="1:4">
      <c r="A74" s="976" t="s">
        <v>1210</v>
      </c>
      <c r="B74" s="977"/>
      <c r="C74" s="977"/>
      <c r="D74" s="978"/>
    </row>
    <row r="75" spans="1:4" ht="15.75" thickBot="1">
      <c r="A75" s="989" t="s">
        <v>1211</v>
      </c>
      <c r="B75" s="990"/>
      <c r="C75" s="990"/>
      <c r="D75" s="991"/>
    </row>
    <row r="76" spans="1:4" ht="28.5" customHeight="1" thickBot="1">
      <c r="A76" s="992" t="s">
        <v>1212</v>
      </c>
      <c r="B76" s="993"/>
      <c r="C76" s="993"/>
      <c r="D76" s="994"/>
    </row>
    <row r="77" spans="1:4" ht="28.5" customHeight="1">
      <c r="A77" s="108" t="s">
        <v>1213</v>
      </c>
      <c r="B77" s="995" t="s">
        <v>1214</v>
      </c>
      <c r="C77" s="995"/>
      <c r="D77" s="996"/>
    </row>
    <row r="78" spans="1:4" ht="32.25" customHeight="1">
      <c r="A78" s="97" t="s">
        <v>1215</v>
      </c>
      <c r="B78" s="985" t="s">
        <v>1216</v>
      </c>
      <c r="C78" s="985"/>
      <c r="D78" s="986"/>
    </row>
    <row r="79" spans="1:4" ht="28.5" customHeight="1">
      <c r="A79" s="97" t="s">
        <v>1217</v>
      </c>
      <c r="B79" s="997" t="s">
        <v>1218</v>
      </c>
      <c r="C79" s="997"/>
      <c r="D79" s="998"/>
    </row>
    <row r="80" spans="1:4" ht="28.5" customHeight="1">
      <c r="A80" s="97" t="s">
        <v>1219</v>
      </c>
      <c r="B80" s="997" t="s">
        <v>1220</v>
      </c>
      <c r="C80" s="997"/>
      <c r="D80" s="998"/>
    </row>
    <row r="81" spans="1:4" ht="28.5" customHeight="1">
      <c r="A81" s="97" t="s">
        <v>1221</v>
      </c>
      <c r="B81" s="985" t="s">
        <v>1222</v>
      </c>
      <c r="C81" s="985"/>
      <c r="D81" s="986"/>
    </row>
    <row r="82" spans="1:4" ht="28.5" customHeight="1">
      <c r="A82" s="97" t="s">
        <v>1223</v>
      </c>
      <c r="B82" s="997" t="s">
        <v>1224</v>
      </c>
      <c r="C82" s="997"/>
      <c r="D82" s="998"/>
    </row>
    <row r="83" spans="1:4" ht="103.5" customHeight="1">
      <c r="A83" s="97" t="s">
        <v>1225</v>
      </c>
      <c r="B83" s="985" t="s">
        <v>1226</v>
      </c>
      <c r="C83" s="985"/>
      <c r="D83" s="986"/>
    </row>
    <row r="84" spans="1:4" s="65" customFormat="1" ht="15.75" thickBot="1">
      <c r="A84" s="301" t="s">
        <v>1227</v>
      </c>
      <c r="B84" s="987"/>
      <c r="C84" s="987"/>
      <c r="D84" s="988"/>
    </row>
    <row r="85" spans="1:4" s="65" customFormat="1" ht="27" customHeight="1" thickBot="1">
      <c r="A85" s="961" t="s">
        <v>325</v>
      </c>
      <c r="B85" s="962"/>
      <c r="C85" s="962"/>
      <c r="D85" s="963"/>
    </row>
    <row r="86" spans="1:4" ht="16.5" thickBot="1">
      <c r="A86" s="800" t="s">
        <v>1228</v>
      </c>
      <c r="B86" s="801"/>
      <c r="C86" s="801"/>
      <c r="D86" s="802"/>
    </row>
    <row r="87" spans="1:4" ht="15.75">
      <c r="A87" s="67"/>
      <c r="B87" s="68"/>
    </row>
    <row r="88" spans="1:4" ht="15.75">
      <c r="A88" s="68"/>
      <c r="B88" s="68"/>
    </row>
    <row r="89" spans="1:4" ht="15.75">
      <c r="A89" s="66"/>
      <c r="B89" s="66"/>
    </row>
    <row r="90" spans="1:4" ht="15.75">
      <c r="A90" s="66"/>
      <c r="B90" s="66"/>
    </row>
    <row r="91" spans="1:4" ht="15.75">
      <c r="A91" s="66"/>
      <c r="B91" s="66"/>
    </row>
    <row r="92" spans="1:4" ht="15.75">
      <c r="A92" s="66"/>
      <c r="B92" s="66"/>
    </row>
    <row r="93" spans="1:4" ht="15.75">
      <c r="A93" s="66"/>
      <c r="B93" s="66"/>
    </row>
    <row r="94" spans="1:4" ht="15.75">
      <c r="A94" s="66"/>
      <c r="B94" s="66"/>
    </row>
    <row r="95" spans="1:4" ht="15.75">
      <c r="A95" s="66"/>
      <c r="B95" s="66"/>
    </row>
    <row r="96" spans="1:4" ht="15.75">
      <c r="A96" s="66"/>
      <c r="B96" s="66"/>
    </row>
    <row r="97" spans="1:2" ht="15.75">
      <c r="A97" s="66"/>
      <c r="B97" s="66"/>
    </row>
    <row r="98" spans="1:2" ht="15.75">
      <c r="A98" s="66"/>
      <c r="B98" s="66"/>
    </row>
  </sheetData>
  <mergeCells count="90">
    <mergeCell ref="A86:D86"/>
    <mergeCell ref="B49:D49"/>
    <mergeCell ref="B50:D50"/>
    <mergeCell ref="B28:D28"/>
    <mergeCell ref="B29:D29"/>
    <mergeCell ref="B30:D30"/>
    <mergeCell ref="B31:D31"/>
    <mergeCell ref="B32:D32"/>
    <mergeCell ref="B33:D33"/>
    <mergeCell ref="B34:D34"/>
    <mergeCell ref="B35:D35"/>
    <mergeCell ref="B36:D36"/>
    <mergeCell ref="B37:D37"/>
    <mergeCell ref="B38:D38"/>
    <mergeCell ref="A63:D63"/>
    <mergeCell ref="A64:D64"/>
    <mergeCell ref="B43:D43"/>
    <mergeCell ref="B44:D44"/>
    <mergeCell ref="B45:D45"/>
    <mergeCell ref="B46:D46"/>
    <mergeCell ref="B27:D27"/>
    <mergeCell ref="B8:D8"/>
    <mergeCell ref="A9:D9"/>
    <mergeCell ref="C10:D10"/>
    <mergeCell ref="A11:B11"/>
    <mergeCell ref="C11:D11"/>
    <mergeCell ref="B6:D6"/>
    <mergeCell ref="A1:D1"/>
    <mergeCell ref="B2:D2"/>
    <mergeCell ref="B3:D3"/>
    <mergeCell ref="B4:D4"/>
    <mergeCell ref="B5:D5"/>
    <mergeCell ref="B7:D7"/>
    <mergeCell ref="B80:D80"/>
    <mergeCell ref="A10:B10"/>
    <mergeCell ref="A12:B12"/>
    <mergeCell ref="C13:D13"/>
    <mergeCell ref="A13:B13"/>
    <mergeCell ref="C12:D12"/>
    <mergeCell ref="B14:D14"/>
    <mergeCell ref="B15:D15"/>
    <mergeCell ref="B16:D16"/>
    <mergeCell ref="B17:D17"/>
    <mergeCell ref="B18:D18"/>
    <mergeCell ref="B51:D51"/>
    <mergeCell ref="B52:D52"/>
    <mergeCell ref="B53:D53"/>
    <mergeCell ref="B54:D54"/>
    <mergeCell ref="B82:D82"/>
    <mergeCell ref="B56:D56"/>
    <mergeCell ref="A70:D70"/>
    <mergeCell ref="A71:D71"/>
    <mergeCell ref="A72:D72"/>
    <mergeCell ref="A73:D73"/>
    <mergeCell ref="B58:D58"/>
    <mergeCell ref="B59:D59"/>
    <mergeCell ref="B57:D57"/>
    <mergeCell ref="B62:D62"/>
    <mergeCell ref="B19:D19"/>
    <mergeCell ref="B20:D20"/>
    <mergeCell ref="B21:D21"/>
    <mergeCell ref="B22:D22"/>
    <mergeCell ref="B81:D81"/>
    <mergeCell ref="B48:D48"/>
    <mergeCell ref="B55:D55"/>
    <mergeCell ref="A23:D23"/>
    <mergeCell ref="B24:D24"/>
    <mergeCell ref="B25:D25"/>
    <mergeCell ref="B47:D47"/>
    <mergeCell ref="B39:D39"/>
    <mergeCell ref="B40:D40"/>
    <mergeCell ref="B41:D41"/>
    <mergeCell ref="B42:D42"/>
    <mergeCell ref="B26:D26"/>
    <mergeCell ref="A85:D85"/>
    <mergeCell ref="A67:D67"/>
    <mergeCell ref="B60:D60"/>
    <mergeCell ref="B61:D61"/>
    <mergeCell ref="A68:D68"/>
    <mergeCell ref="A69:D69"/>
    <mergeCell ref="A65:D65"/>
    <mergeCell ref="A66:D66"/>
    <mergeCell ref="B83:D83"/>
    <mergeCell ref="B84:D84"/>
    <mergeCell ref="A74:D74"/>
    <mergeCell ref="A75:D75"/>
    <mergeCell ref="A76:D76"/>
    <mergeCell ref="B77:D77"/>
    <mergeCell ref="B78:D78"/>
    <mergeCell ref="B79:D79"/>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A862-526D-4B0F-BDC2-448A8A28BBC3}">
  <sheetPr>
    <tabColor rgb="FF92D050"/>
  </sheetPr>
  <dimension ref="A1:F18"/>
  <sheetViews>
    <sheetView zoomScale="55" zoomScaleNormal="55" workbookViewId="0">
      <selection activeCell="J23" sqref="J23"/>
    </sheetView>
  </sheetViews>
  <sheetFormatPr baseColWidth="10" defaultColWidth="11.5" defaultRowHeight="15"/>
  <cols>
    <col min="1" max="1" width="39.25" style="59" bestFit="1" customWidth="1"/>
    <col min="2" max="2" width="55.75" style="60" customWidth="1"/>
    <col min="3" max="3" width="38.125" style="59" customWidth="1"/>
    <col min="4" max="4" width="16.25" style="58" bestFit="1" customWidth="1"/>
    <col min="5" max="5" width="13.875" style="58" customWidth="1"/>
    <col min="6" max="6" width="16.5" style="58" bestFit="1" customWidth="1"/>
    <col min="7" max="16384" width="11.5" style="58"/>
  </cols>
  <sheetData>
    <row r="1" spans="1:6" ht="140.1" customHeight="1" thickBot="1">
      <c r="A1" s="1067" t="s">
        <v>1042</v>
      </c>
      <c r="B1" s="1068"/>
      <c r="C1" s="1068"/>
      <c r="D1" s="1068"/>
      <c r="E1" s="1068"/>
      <c r="F1" s="1069"/>
    </row>
    <row r="2" spans="1:6" ht="15.75">
      <c r="A2" s="61" t="s">
        <v>424</v>
      </c>
      <c r="B2" s="1070" t="str">
        <f>+'GRUPO 1. TR DAÑOS MATERIALES'!B2</f>
        <v>DISTRITO TURISTICO Y CULTURAL DE CARTAGENA DE INDIAS</v>
      </c>
      <c r="C2" s="1071"/>
      <c r="D2" s="1071"/>
      <c r="E2" s="1071"/>
      <c r="F2" s="1072"/>
    </row>
    <row r="3" spans="1:6" ht="15.75">
      <c r="A3" s="62" t="s">
        <v>669</v>
      </c>
      <c r="B3" s="1054" t="str">
        <f>B2</f>
        <v>DISTRITO TURISTICO Y CULTURAL DE CARTAGENA DE INDIAS</v>
      </c>
      <c r="C3" s="1055"/>
      <c r="D3" s="1055"/>
      <c r="E3" s="1055"/>
      <c r="F3" s="1056"/>
    </row>
    <row r="4" spans="1:6" ht="15.75">
      <c r="A4" s="62" t="s">
        <v>670</v>
      </c>
      <c r="B4" s="1054" t="str">
        <f>B3</f>
        <v>DISTRITO TURISTICO Y CULTURAL DE CARTAGENA DE INDIAS</v>
      </c>
      <c r="C4" s="1055"/>
      <c r="D4" s="1055"/>
      <c r="E4" s="1055"/>
      <c r="F4" s="1056"/>
    </row>
    <row r="5" spans="1:6" ht="15.75">
      <c r="A5" s="62" t="s">
        <v>235</v>
      </c>
      <c r="B5" s="1054" t="str">
        <f>+'GRUPO 1. TR DAÑOS MATERIALES'!B5</f>
        <v>890.480.184-4</v>
      </c>
      <c r="C5" s="1055"/>
      <c r="D5" s="1055"/>
      <c r="E5" s="1055"/>
      <c r="F5" s="1056"/>
    </row>
    <row r="6" spans="1:6" ht="15.75">
      <c r="A6" s="62" t="s">
        <v>7</v>
      </c>
      <c r="B6" s="1054" t="s">
        <v>1043</v>
      </c>
      <c r="C6" s="1055"/>
      <c r="D6" s="1055"/>
      <c r="E6" s="1055"/>
      <c r="F6" s="1056"/>
    </row>
    <row r="7" spans="1:6" ht="15.75">
      <c r="A7" s="62" t="s">
        <v>240</v>
      </c>
      <c r="B7" s="1054" t="s">
        <v>241</v>
      </c>
      <c r="C7" s="1055"/>
      <c r="D7" s="1055"/>
      <c r="E7" s="1055"/>
      <c r="F7" s="1056"/>
    </row>
    <row r="8" spans="1:6" ht="16.5" thickBot="1">
      <c r="A8" s="63" t="s">
        <v>242</v>
      </c>
      <c r="B8" s="1059" t="s">
        <v>1044</v>
      </c>
      <c r="C8" s="1060"/>
      <c r="D8" s="1060"/>
      <c r="E8" s="1060"/>
      <c r="F8" s="1061"/>
    </row>
    <row r="9" spans="1:6" ht="27" customHeight="1" thickBot="1">
      <c r="A9" s="1062" t="s">
        <v>1045</v>
      </c>
      <c r="B9" s="1063"/>
      <c r="C9" s="1063"/>
      <c r="D9" s="1063"/>
      <c r="E9" s="1063"/>
      <c r="F9" s="1064"/>
    </row>
    <row r="10" spans="1:6" ht="32.25" thickBot="1">
      <c r="A10" s="99" t="s">
        <v>1046</v>
      </c>
      <c r="B10" s="99" t="s">
        <v>14</v>
      </c>
      <c r="C10" s="99" t="s">
        <v>1047</v>
      </c>
      <c r="D10" s="100" t="s">
        <v>1048</v>
      </c>
      <c r="E10" s="99" t="s">
        <v>1049</v>
      </c>
      <c r="F10" s="99" t="s">
        <v>1050</v>
      </c>
    </row>
    <row r="11" spans="1:6" ht="30.75" thickBot="1">
      <c r="A11" s="1057" t="s">
        <v>1051</v>
      </c>
      <c r="B11" s="1057" t="s">
        <v>1052</v>
      </c>
      <c r="C11" s="101" t="s">
        <v>1053</v>
      </c>
      <c r="D11" s="1058" t="s">
        <v>1054</v>
      </c>
      <c r="E11" s="1065" t="s">
        <v>1055</v>
      </c>
      <c r="F11" s="1066"/>
    </row>
    <row r="12" spans="1:6" ht="15.75" thickBot="1">
      <c r="A12" s="1057"/>
      <c r="B12" s="1057"/>
      <c r="C12" s="102" t="s">
        <v>1056</v>
      </c>
      <c r="D12" s="1058"/>
      <c r="E12" s="1065"/>
      <c r="F12" s="1066"/>
    </row>
    <row r="13" spans="1:6" ht="15.75" thickBot="1">
      <c r="A13" s="1057"/>
      <c r="B13" s="1057"/>
      <c r="C13" s="102" t="s">
        <v>1057</v>
      </c>
      <c r="D13" s="1058"/>
      <c r="E13" s="1065"/>
      <c r="F13" s="1066"/>
    </row>
    <row r="14" spans="1:6" ht="15.75" thickBot="1">
      <c r="A14" s="1057"/>
      <c r="B14" s="1057"/>
      <c r="C14" s="102" t="s">
        <v>1058</v>
      </c>
      <c r="D14" s="1058"/>
      <c r="E14" s="1065"/>
      <c r="F14" s="1066"/>
    </row>
    <row r="15" spans="1:6" ht="15.75" thickBot="1">
      <c r="A15" s="1057"/>
      <c r="B15" s="1057"/>
      <c r="C15" s="1053" t="s">
        <v>1059</v>
      </c>
      <c r="D15" s="1058"/>
      <c r="E15" s="1065"/>
      <c r="F15" s="1066"/>
    </row>
    <row r="16" spans="1:6" ht="15.75" thickBot="1">
      <c r="A16" s="1057"/>
      <c r="B16" s="1057"/>
      <c r="C16" s="1053"/>
      <c r="D16" s="1058"/>
      <c r="E16" s="1065"/>
      <c r="F16" s="1066"/>
    </row>
    <row r="17" spans="1:6" ht="15.75" thickBot="1">
      <c r="A17" s="1057"/>
      <c r="B17" s="1057"/>
      <c r="C17" s="103"/>
      <c r="D17" s="1058"/>
      <c r="E17" s="1065"/>
      <c r="F17" s="1066"/>
    </row>
    <row r="18" spans="1:6" ht="15.75" thickBot="1">
      <c r="A18" s="1057"/>
      <c r="B18" s="1057"/>
      <c r="C18" s="104"/>
      <c r="D18" s="1058"/>
      <c r="E18" s="1065"/>
      <c r="F18" s="1066"/>
    </row>
  </sheetData>
  <mergeCells count="15">
    <mergeCell ref="B6:F6"/>
    <mergeCell ref="A1:F1"/>
    <mergeCell ref="B2:F2"/>
    <mergeCell ref="B3:F3"/>
    <mergeCell ref="B4:F4"/>
    <mergeCell ref="B5:F5"/>
    <mergeCell ref="C15:C16"/>
    <mergeCell ref="B7:F7"/>
    <mergeCell ref="A11:A18"/>
    <mergeCell ref="D11:D18"/>
    <mergeCell ref="B8:F8"/>
    <mergeCell ref="A9:F9"/>
    <mergeCell ref="B11:B18"/>
    <mergeCell ref="E11:E18"/>
    <mergeCell ref="F11:F1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GRUPO 1. TR DAÑOS MATERIALES</vt:lpstr>
      <vt:lpstr>GRUPO 1. EQUIPO Y MAQUINARIA</vt:lpstr>
      <vt:lpstr>GRUPO 1. MANEJO ESTATAL</vt:lpstr>
      <vt:lpstr>GRUPO 1. RCE </vt:lpstr>
      <vt:lpstr>GRUPO 1. AUTOMOVILES</vt:lpstr>
      <vt:lpstr>GRUPO 1. RCSP</vt:lpstr>
      <vt:lpstr>GRUPO 1. IRF</vt:lpstr>
      <vt:lpstr>GRUPO 1. CASCO BARCO</vt:lpstr>
      <vt:lpstr>GRUPO 1. RC CYBER</vt:lpstr>
      <vt:lpstr>GRUPO 2. SALUD</vt:lpstr>
      <vt:lpstr>GRUPO 3. CASCO AVIACION</vt:lpstr>
      <vt:lpstr>GRUPO 4. SOAT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ISRAEL  CEBALLOS</dc:creator>
  <cp:keywords/>
  <dc:description/>
  <cp:lastModifiedBy>johanna gonzalez moreno</cp:lastModifiedBy>
  <cp:revision/>
  <dcterms:created xsi:type="dcterms:W3CDTF">2024-10-07T13:39:49Z</dcterms:created>
  <dcterms:modified xsi:type="dcterms:W3CDTF">2026-09-15T17:09:08Z</dcterms:modified>
  <cp:category/>
  <cp:contentStatus/>
</cp:coreProperties>
</file>