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SPIRON\Documents\GOBIERNO 2026\SELECCIÓN ABREVIADA\SAMT-SGB-006-2026- MTTO CCTV BATALLON\APERTURA\"/>
    </mc:Choice>
  </mc:AlternateContent>
  <bookViews>
    <workbookView xWindow="0" yWindow="0" windowWidth="20490" windowHeight="7365"/>
  </bookViews>
  <sheets>
    <sheet name="P.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\X">[0]!ERR</definedName>
    <definedName name="\Z">[0]!ERR</definedName>
    <definedName name="_">#REF!</definedName>
    <definedName name="____FS01">[0]!ERR</definedName>
    <definedName name="___FS01">[1]!ERR</definedName>
    <definedName name="__FS01">[0]!ERR</definedName>
    <definedName name="_FS01">[0]!ERR</definedName>
    <definedName name="a">[0]!ERR</definedName>
    <definedName name="A_impresión_IM">#REF!</definedName>
    <definedName name="AAA">[0]!ERR</definedName>
    <definedName name="AccessButton">"INSUMOS"</definedName>
    <definedName name="AccessDatabase" hidden="1">"A:\SAIN.mdb"</definedName>
    <definedName name="ACTIVIDAD">'[2]CONSEJO MCPAL'!$A:$IV</definedName>
    <definedName name="_xlnm.Extract">#REF!</definedName>
    <definedName name="_xlnm.Print_Area" localSheetId="0">P.O!$A$1:$F$28</definedName>
    <definedName name="_xlnm.Print_Area">#REF!</definedName>
    <definedName name="asd">[0]!ERR</definedName>
    <definedName name="Base_datos_IM">#REF!</definedName>
    <definedName name="_xlnm.Database">#REF!</definedName>
    <definedName name="COSTODIRECTO">#REF!</definedName>
    <definedName name="_xlnm.Criteria">#REF!</definedName>
    <definedName name="Criterios_IM">#REF!</definedName>
    <definedName name="CUAL">[0]!ERR</definedName>
    <definedName name="dd">[0]!ERR</definedName>
    <definedName name="DIRECCION">[2]ITEMS!$B$4</definedName>
    <definedName name="ES">[0]!ERR</definedName>
    <definedName name="Extracción_IM">#REF!</definedName>
    <definedName name="ff">[0]!ERR</definedName>
    <definedName name="FINANCIACION">[0]!ERR</definedName>
    <definedName name="GGG">[0]!ERR</definedName>
    <definedName name="_xlnm.Recorder">#REF!</definedName>
    <definedName name="INSUMOS">[2]AULA!$A$8:$F$492</definedName>
    <definedName name="Israel">#REF!,#REF!,#REF!,#REF!,#REF!,#REF!,#REF!,#REF!,#REF!</definedName>
    <definedName name="j">[0]!ERR</definedName>
    <definedName name="JOHNNY">[0]!ERR</definedName>
    <definedName name="LOGO">[0]!ERR</definedName>
    <definedName name="MACO">#REF!</definedName>
    <definedName name="NO">[0]!ERR</definedName>
    <definedName name="OBRA">[2]ITEMS!$B$3</definedName>
    <definedName name="PEDESTL">#REF!</definedName>
    <definedName name="PRECIOS">[3]PRECIOS!$A$2:$G$257</definedName>
    <definedName name="programainv">[0]!ERR</definedName>
    <definedName name="PROPONENTE">[2]ITEMS!$B$2</definedName>
    <definedName name="Q">[0]!ERR</definedName>
    <definedName name="REICIO">[0]!ERR</definedName>
    <definedName name="reinicio">[0]!ERR</definedName>
    <definedName name="REL">#REF!</definedName>
    <definedName name="RICARDO">#REF!,#REF!,#REF!,#REF!,#REF!,#REF!,#REF!,#REF!,#REF!</definedName>
    <definedName name="rr">[0]!ERR</definedName>
    <definedName name="S">[0]!ERR</definedName>
    <definedName name="SERO">[0]!ERR</definedName>
    <definedName name="SHARED_FORMULA_0">#N/A</definedName>
    <definedName name="SHARED_FORMULA_1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I">[0]!ERR</definedName>
    <definedName name="SISISIS">[0]!ERR</definedName>
    <definedName name="SOL">#REF!</definedName>
    <definedName name="TARIFAS">[4]TARIFAS!$A$1:$F$52</definedName>
    <definedName name="Títulos_a_imprimir_IM">#REF!</definedName>
    <definedName name="TOTAL">#REF!</definedName>
    <definedName name="TOTAL2">#REF!</definedName>
    <definedName name="ultima">#REF!</definedName>
    <definedName name="VIG">#REF!</definedName>
    <definedName name="W">[0]!ERR</definedName>
    <definedName name="xxx">[5]!ERR</definedName>
    <definedName name="xxxx">[5]!ERR</definedName>
    <definedName name="z">[6]!ERR</definedName>
    <definedName name="ZAP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F26" i="1"/>
  <c r="F25" i="1"/>
  <c r="F5" i="1" l="1"/>
</calcChain>
</file>

<file path=xl/comments1.xml><?xml version="1.0" encoding="utf-8"?>
<comments xmlns="http://schemas.openxmlformats.org/spreadsheetml/2006/main">
  <authors>
    <author>Usuario de Windows</author>
  </authors>
  <commentList>
    <comment ref="D5" authorId="0" shapeId="0">
      <text>
        <r>
          <rPr>
            <b/>
            <sz val="9"/>
            <color indexed="81"/>
            <rFont val="Tahoma"/>
            <charset val="1"/>
          </rPr>
          <t>Usuario de Windows:</t>
        </r>
        <r>
          <rPr>
            <sz val="9"/>
            <color indexed="81"/>
            <rFont val="Tahoma"/>
            <charset val="1"/>
          </rPr>
          <t xml:space="preserve">
EL OFERENTE INGRESA EL VALOR UNITARIO OFERTADO PARA EL ITEM EN MENCIÓN</t>
        </r>
      </text>
    </comment>
    <comment ref="F6" authorId="0" shapeId="0">
      <text>
        <r>
          <rPr>
            <b/>
            <sz val="9"/>
            <color indexed="81"/>
            <rFont val="Tahoma"/>
            <charset val="1"/>
          </rPr>
          <t>Usuario de Windows:</t>
        </r>
        <r>
          <rPr>
            <sz val="9"/>
            <color indexed="81"/>
            <rFont val="Tahoma"/>
            <charset val="1"/>
          </rPr>
          <t xml:space="preserve">
Insertar valor estimado para bolsa de repuestos sin superar el establecido en el presupuesto oficial</t>
        </r>
      </text>
    </comment>
    <comment ref="D7" authorId="0" shapeId="0">
      <text>
        <r>
          <rPr>
            <b/>
            <sz val="9"/>
            <color indexed="81"/>
            <rFont val="Tahoma"/>
            <charset val="1"/>
          </rPr>
          <t>Usuario de Windows:</t>
        </r>
        <r>
          <rPr>
            <sz val="9"/>
            <color indexed="81"/>
            <rFont val="Tahoma"/>
            <charset val="1"/>
          </rPr>
          <t xml:space="preserve">
Insertar valores unitarios de cada uno de los items </t>
        </r>
      </text>
    </comment>
  </commentList>
</comments>
</file>

<file path=xl/sharedStrings.xml><?xml version="1.0" encoding="utf-8"?>
<sst xmlns="http://schemas.openxmlformats.org/spreadsheetml/2006/main" count="52" uniqueCount="36">
  <si>
    <t>ANALISIS DE PRESUPUESTO OFICIAL</t>
  </si>
  <si>
    <t>ITEM</t>
  </si>
  <si>
    <t>UND DE MEDIDA</t>
  </si>
  <si>
    <t>VR UNITARIO</t>
  </si>
  <si>
    <t>CANT</t>
  </si>
  <si>
    <t>VALOR TOTAL</t>
  </si>
  <si>
    <t>A</t>
  </si>
  <si>
    <t xml:space="preserve">Mantenimiento </t>
  </si>
  <si>
    <t xml:space="preserve">2 técnicos para el mantenimiento preventivo y correctivo de las cámaras pertenecientes al circuito cerrado de CCTV. Televisión, Mantenimiento preventivo y correctivo a los equipos de enlace radio RF de transmisión, UPS, switches, conexión acometidas, centro de monitoreo, NVR, monitores, Rack de comunicaciones y configuración general del sistema CCTV y Red de Radio enlaces
</t>
  </si>
  <si>
    <t>DÍA</t>
  </si>
  <si>
    <t>B</t>
  </si>
  <si>
    <t>Bolsa de repuestos  valores por equipos</t>
  </si>
  <si>
    <t>Cámara tipo exterior tipo  PTZ IP  2MP A 60pfs Zoom 45x Material: Metal, Sensor de Imagen: Sensor 1/2.8", Rango Pan/Tilt: Pan 0°~360° Continuo, Tilt -20°~90°, Compresión: H264, H264+, H265, H265+, Puerto RS485: RS485 IR: IR 250m Protección: IP67, IK10, E/S Audio: Mic y speaker RCA E/S Alarma: E/S Alarma 7/2, PoE, PoE+, WDR 120dB, StarLight, MicroSD, Analíticas: 4 analiticas, Auto tracking, Detección facial, Mapa de Calor, Alimentacion: 24VAC, Consumo: 25W</t>
  </si>
  <si>
    <t>UNIDAD</t>
  </si>
  <si>
    <t xml:space="preserve">Switch 4 puertos RJ45 de 10/100/1000 Mbps, todos compatibles con PoE+  100/1000 Mbps Medios de Red: 10BASE-T: </t>
  </si>
  <si>
    <t>Cable UTP Cat. 6 tipo exterior con chaqueta exterior tipo UV y blindaje de descargas estáticas cobre al 100%.</t>
  </si>
  <si>
    <t>M</t>
  </si>
  <si>
    <t>Cable de cobre encauchetado 2 x 10 AWG</t>
  </si>
  <si>
    <t>METRO</t>
  </si>
  <si>
    <t xml:space="preserve">Sistema de respaldo de energia con UPS, 1800 W /2000 VA entrada monofásica, , Voltaje permitido por el rectificador 120 VAC - 55-145 VAC, Rango de frecuencia de entrada sincronizado con la red 40Hz-70Hz, Supresor de transitorios TVSS Categoria A y B compuesto por MOV (Metal Oxide Varistors), Topología de salida Monofásica, Voltaje nominal de salida 110/115/120/127VAC, Conexión de salida 4 Toma-corrientes NEMA 515R, 2 (Dos) NEMA 5-20R </t>
  </si>
  <si>
    <t xml:space="preserve">Sistema de respaldo de energia con UPS monofásica, , Voltaje permitido por el rectificador 120 VAC - 55-145 VAC, Capacidad: 750VA/375W
Topología: Interactiva Forma de onda: Onda senoidal simulada
Voltaje: 120V Tipo de entrada: NEMA 5-15P Tipo de salida: 6 x NEMA 5-15R Indicador visual: Luz LED de estado
</t>
  </si>
  <si>
    <t>Transformador de Voltaje, Entrada 1  220/230/240V y Salida 1 110/115/120V</t>
  </si>
  <si>
    <t>Radio cliente  PTP – PT MP  ancho de banda  100 Mbps, frecuencias  5 GHz (5150 - 5875 MHz) con antena integrada de 23 dBi</t>
  </si>
  <si>
    <t>Radio AP  Multipunto 5 AC estación base de 5 GHz rendimiento en enlaces PtMP como PtP. Con una velocidad de transferencia de datos de más de 450 Mbps</t>
  </si>
  <si>
    <t>Cámara fija exterior tipo bala con tecnología: IP, Material: MetálicaResolución: 4MP@20FPS, Lente: Lente Motorizado, Distancia Focal: 2.7~13.5mmAnalíticas: 2 analiticas, Características: WDR 120dB, MicroSD, PoE, NAS,Sensor de Imagen : 1/3", Rango Pan/Tilt: Pan 104°~27°, Tilt 55°~15°, Compresión: H.264, H.264+, H.265, H.265+, IR: IR 60m, Protección: IP67, Alimentación: 12VDC Consumo: 14WFuente de Poder Mínima: 1.5A</t>
  </si>
  <si>
    <t>Fuente de 24V 2A</t>
  </si>
  <si>
    <t>Inyector POE para Radio</t>
  </si>
  <si>
    <t>Batería de 12v 7A</t>
  </si>
  <si>
    <t>Cinta Bandith de  1/2" x 30m</t>
  </si>
  <si>
    <t>Hebillas Cinta Bandith 1/2"</t>
  </si>
  <si>
    <t>Coraza 3/4"</t>
  </si>
  <si>
    <t>Terminal coraza 3/4"</t>
  </si>
  <si>
    <t xml:space="preserve">Mantenimiento acometida eléctrica Rack de comunicación del CCTV incluye cabio de tomas,  cable encauchetado 3x12, canaleta plástica de 105 x 45 mm y accesorios de instalación </t>
  </si>
  <si>
    <t>SUBTOTAL</t>
  </si>
  <si>
    <t>IVA (19%)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</si>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</sst>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_ ;_ * \-#,##0_ ;_ * &quot;-&quot;??_ ;_ @_ 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</cellStyleXfs>
  <cellXfs count="3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 wrapText="1"/>
    </xf>
    <xf numFmtId="3" fontId="6" fillId="2" borderId="1" xfId="2" applyNumberFormat="1" applyFont="1" applyFill="1" applyBorder="1" applyAlignment="1">
      <alignment horizontal="center" vertical="center" wrapText="1"/>
    </xf>
    <xf numFmtId="49" fontId="6" fillId="2" borderId="2" xfId="2" applyNumberFormat="1" applyFont="1" applyFill="1" applyBorder="1" applyAlignment="1">
      <alignment horizontal="justify" vertical="center" wrapText="1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wrapText="1"/>
    </xf>
    <xf numFmtId="44" fontId="5" fillId="2" borderId="2" xfId="1" applyFont="1" applyFill="1" applyBorder="1" applyAlignment="1">
      <alignment horizontal="center" wrapText="1"/>
    </xf>
    <xf numFmtId="44" fontId="5" fillId="2" borderId="2" xfId="1" applyNumberFormat="1" applyFont="1" applyFill="1" applyBorder="1" applyAlignment="1">
      <alignment horizontal="center" wrapText="1"/>
    </xf>
    <xf numFmtId="0" fontId="5" fillId="0" borderId="0" xfId="3"/>
    <xf numFmtId="0" fontId="7" fillId="0" borderId="1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8" fontId="5" fillId="0" borderId="2" xfId="1" applyNumberFormat="1" applyFont="1" applyFill="1" applyBorder="1" applyAlignment="1">
      <alignment horizontal="center" wrapText="1"/>
    </xf>
    <xf numFmtId="0" fontId="7" fillId="0" borderId="1" xfId="0" applyFont="1" applyBorder="1" applyAlignment="1">
      <alignment vertical="center" wrapText="1"/>
    </xf>
    <xf numFmtId="44" fontId="5" fillId="0" borderId="2" xfId="1" applyFont="1" applyFill="1" applyBorder="1" applyAlignment="1">
      <alignment horizontal="center" wrapText="1"/>
    </xf>
    <xf numFmtId="0" fontId="7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44" fontId="6" fillId="0" borderId="1" xfId="3" applyNumberFormat="1" applyFont="1" applyBorder="1"/>
    <xf numFmtId="44" fontId="2" fillId="0" borderId="0" xfId="0" applyNumberFormat="1" applyFont="1"/>
    <xf numFmtId="0" fontId="1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4" fontId="4" fillId="3" borderId="1" xfId="1" applyFont="1" applyFill="1" applyBorder="1" applyAlignment="1">
      <alignment horizontal="center" vertical="center" wrapText="1"/>
    </xf>
  </cellXfs>
  <cellStyles count="4">
    <cellStyle name="Millares 6" xfId="2"/>
    <cellStyle name="Moneda" xfId="1" builtinId="4"/>
    <cellStyle name="Normal" xfId="0" builtinId="0"/>
    <cellStyle name="Normal 10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E6970F6\PRESUPUESTO%20ESTACION%20BOMBEO%20AGUA%20RESIDUAL%20TAURAMENER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terventoria\Documentos%20c\Documents%20and%20Settings\xxxxx\Mis%20documentos\Documentos%20Oscar\Documentaci&#243;n%202004\Precios%20Unitarios%20Mcpio%20Orocu&#233;\COSTOS%20UNITARIOS%20MCPIO%20OROCUE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ABILIDAD\mcjc\Documents%20and%20Settings\Administrador\Mis%20documentos\Freed\Informacion%20tecnica\RED%20PALMARITO%20LA%20PAZ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fps01\USUARIOS\FICHAS%20Y%20FORMATOS\UNITARIOS%20GENERALE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SPIRON/Documents/GOBIERNO%202023/SELECCION%20ABREVIADA/SAMT-SGB-002-2023-%20MONITOREO%20CAMARAS/Users/LINO/Documents/2009/PROYECTOS%20Y%20PRESUPUESTO%20PLAN%20DE%20COMPRAS%202009/UNITARIOS%202009/UNITARIOS%20RELLENO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SPIRON/Documents/GOBIERNO%202023/SELECCION%20ABREVIADA/SAMT-SGB-002-2023-%20MONITOREO%20CAMARAS/Users/LINO/Documents/2008/UNITARIOS%202008/UNITARIOS%20RELLEN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PRES  PROY"/>
      <sheetName val="BOMBEO"/>
      <sheetName val="PRESUPUESTO ESTACION BOMBEO AGU"/>
    </sheetNames>
    <definedNames>
      <definedName name="ERR"/>
    </definedNames>
    <sheetDataSet>
      <sheetData sheetId="0"/>
      <sheetData sheetId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Hoja1"/>
      <sheetName val="Hoja2"/>
      <sheetName val="Hoja3"/>
      <sheetName val="ACTIVIDAD"/>
      <sheetName val="INSUMOS"/>
      <sheetName val="ACTIVIDAD (2)"/>
      <sheetName val="COSTO CUADRILLA"/>
      <sheetName val="MATERIALES"/>
      <sheetName val="OBRA"/>
      <sheetName val="PRESUPUESTO"/>
      <sheetName val="PROG DE OBRA"/>
      <sheetName val="CRONO"/>
      <sheetName val="Gráfico1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DESCAPOTE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SOLADO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SUBBASE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</sheetNames>
    <sheetDataSet>
      <sheetData sheetId="0" refreshError="1">
        <row r="3">
          <cell r="B3" t="str">
            <v>Precios del Mercado en el Mcpio de Orocué.</v>
          </cell>
        </row>
        <row r="4">
          <cell r="B4" t="str">
            <v>Palacio Municipal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PRECIO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"/>
      <sheetName val="LA320 M"/>
      <sheetName val="LA321"/>
      <sheetName val="LA321 M"/>
      <sheetName val="LA322"/>
      <sheetName val="LA323"/>
      <sheetName val="LA324"/>
      <sheetName val="LA324 - 1"/>
      <sheetName val="LA325"/>
      <sheetName val="LA326"/>
      <sheetName val="LA327"/>
      <sheetName val="LA328"/>
      <sheetName val="LA329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PT"/>
      <sheetName val="ESTRIBOS"/>
      <sheetName val="REPLANTEO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"/>
      <sheetName val="CRONO 3M"/>
      <sheetName val="PRESUPUESTO DETALLADO"/>
      <sheetName val="CONSEJO MCPAL"/>
      <sheetName val="ITEMS"/>
      <sheetName val="AULA"/>
      <sheetName val="RECURSOS"/>
      <sheetName val="BD"/>
      <sheetName val="Hoja1"/>
      <sheetName val="Listado"/>
      <sheetName val="letra"/>
      <sheetName val="RED PALMARITO LA PAZ"/>
      <sheetName val="Presupuesto Total"/>
      <sheetName val="MATERIALES"/>
      <sheetName val="FICHA EBI 1 de 6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BASE"/>
      <sheetName val="PE_02"/>
      <sheetName val="Listado"/>
      <sheetName val="PE-02"/>
      <sheetName val="PESOS"/>
      <sheetName val="PRESUPUESTO"/>
      <sheetName val="5. MODIFICATORIA"/>
      <sheetName val="letra"/>
      <sheetName val="PRECIOS"/>
      <sheetName val="ANALISIS DE PRECIOS UNITARIOS"/>
      <sheetName val="CRA.MODI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FICHA EBI 1 de 6 "/>
      <sheetName val="ITEMS"/>
      <sheetName val="RECURSOS"/>
      <sheetName val="RECIBO FINAL"/>
      <sheetName val="Estruc_ Tarif"/>
      <sheetName val="BASE DATOS"/>
      <sheetName val="Listas"/>
      <sheetName val="UNITARIOS"/>
      <sheetName val="DATOS GRAFICOS"/>
      <sheetName val="\Documents and Settings\Adminis"/>
      <sheetName val="UNITARIOS GENERALES.xls"/>
      <sheetName val="\Users\Juan\Downloads\Users\USU"/>
      <sheetName val="\Users\user\Library\Mail Downlo"/>
      <sheetName val="glvc"/>
      <sheetName val="CONS"/>
      <sheetName val="31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Insum"/>
      <sheetName val="Desmonte y Limpieza"/>
      <sheetName val="Form5 _Pág_ 1"/>
      <sheetName val="Form5 _Pág_ 2"/>
      <sheetName val="LIQUIDACION"/>
      <sheetName val="NOMINA"/>
      <sheetName val="LSAL"/>
      <sheetName val="Jornales"/>
      <sheetName val="Datos Generales"/>
      <sheetName val="APU"/>
      <sheetName val="AIU"/>
      <sheetName val="7.12"/>
      <sheetName val="Tablas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1"/>
      <sheetName val="302"/>
      <sheetName val="303"/>
      <sheetName val="304"/>
      <sheetName val="305"/>
      <sheetName val="UNITARIOS RELLENOS"/>
    </sheetNames>
    <definedNames>
      <definedName name="ERR"/>
    </defined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1"/>
      <sheetName val="302"/>
      <sheetName val="303"/>
      <sheetName val="304"/>
      <sheetName val="305"/>
      <sheetName val="UNITARIOS RELLENOS"/>
    </sheetNames>
    <definedNames>
      <definedName name="ERR"/>
    </defined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/>
  </sheetPr>
  <dimension ref="A1:F32"/>
  <sheetViews>
    <sheetView tabSelected="1" view="pageBreakPreview" topLeftCell="A19" zoomScaleNormal="100" zoomScaleSheetLayoutView="100" workbookViewId="0">
      <selection activeCell="H8" sqref="H8"/>
    </sheetView>
  </sheetViews>
  <sheetFormatPr baseColWidth="10" defaultColWidth="11" defaultRowHeight="12.75" x14ac:dyDescent="0.2"/>
  <cols>
    <col min="1" max="1" width="7.25" style="1" customWidth="1"/>
    <col min="2" max="2" width="53.625" style="1" customWidth="1"/>
    <col min="3" max="3" width="10.125" style="1" customWidth="1"/>
    <col min="4" max="4" width="16" style="1" customWidth="1"/>
    <col min="5" max="5" width="12.625" style="1" customWidth="1"/>
    <col min="6" max="6" width="16" style="1" customWidth="1"/>
    <col min="7" max="16384" width="11" style="1"/>
  </cols>
  <sheetData>
    <row r="1" spans="1:6" x14ac:dyDescent="0.2">
      <c r="A1" s="25" t="s">
        <v>0</v>
      </c>
      <c r="B1" s="25"/>
      <c r="C1" s="25"/>
      <c r="D1" s="25"/>
      <c r="E1" s="25"/>
      <c r="F1" s="25"/>
    </row>
    <row r="3" spans="1:6" ht="25.5" x14ac:dyDescent="0.2">
      <c r="A3" s="2" t="s">
        <v>1</v>
      </c>
      <c r="B3" s="3" t="s">
        <v>1</v>
      </c>
      <c r="C3" s="3" t="s">
        <v>2</v>
      </c>
      <c r="D3" s="2" t="s">
        <v>3</v>
      </c>
      <c r="E3" s="2" t="s">
        <v>4</v>
      </c>
      <c r="F3" s="2" t="s">
        <v>5</v>
      </c>
    </row>
    <row r="4" spans="1:6" ht="27.75" customHeight="1" x14ac:dyDescent="0.2">
      <c r="A4" s="2" t="s">
        <v>6</v>
      </c>
      <c r="B4" s="4" t="s">
        <v>7</v>
      </c>
      <c r="C4" s="3"/>
      <c r="D4" s="2"/>
      <c r="E4" s="2"/>
      <c r="F4" s="2"/>
    </row>
    <row r="5" spans="1:6" ht="87" customHeight="1" x14ac:dyDescent="0.2">
      <c r="A5" s="3">
        <v>1</v>
      </c>
      <c r="B5" s="5" t="s">
        <v>8</v>
      </c>
      <c r="C5" s="6" t="s">
        <v>9</v>
      </c>
      <c r="D5" s="7"/>
      <c r="E5" s="6">
        <v>30</v>
      </c>
      <c r="F5" s="7">
        <f>+E5*D5</f>
        <v>0</v>
      </c>
    </row>
    <row r="6" spans="1:6" s="14" customFormat="1" ht="28.5" customHeight="1" x14ac:dyDescent="0.2">
      <c r="A6" s="8" t="s">
        <v>10</v>
      </c>
      <c r="B6" s="9" t="s">
        <v>11</v>
      </c>
      <c r="C6" s="10"/>
      <c r="D6" s="11"/>
      <c r="E6" s="12"/>
      <c r="F6" s="13"/>
    </row>
    <row r="7" spans="1:6" s="14" customFormat="1" ht="95.25" customHeight="1" x14ac:dyDescent="0.2">
      <c r="A7" s="6">
        <v>2</v>
      </c>
      <c r="B7" s="15" t="s">
        <v>12</v>
      </c>
      <c r="C7" s="16" t="s">
        <v>13</v>
      </c>
      <c r="D7" s="29"/>
      <c r="E7" s="6"/>
      <c r="F7" s="12"/>
    </row>
    <row r="8" spans="1:6" s="14" customFormat="1" ht="33" customHeight="1" x14ac:dyDescent="0.2">
      <c r="A8" s="6">
        <v>3</v>
      </c>
      <c r="B8" s="15" t="s">
        <v>14</v>
      </c>
      <c r="C8" s="16" t="s">
        <v>13</v>
      </c>
      <c r="D8" s="29"/>
      <c r="E8" s="6"/>
      <c r="F8" s="17"/>
    </row>
    <row r="9" spans="1:6" s="14" customFormat="1" ht="33" customHeight="1" x14ac:dyDescent="0.2">
      <c r="A9" s="6">
        <v>4</v>
      </c>
      <c r="B9" s="18" t="s">
        <v>15</v>
      </c>
      <c r="C9" s="16" t="s">
        <v>16</v>
      </c>
      <c r="D9" s="29"/>
      <c r="E9" s="6"/>
      <c r="F9" s="19"/>
    </row>
    <row r="10" spans="1:6" s="14" customFormat="1" ht="21" customHeight="1" x14ac:dyDescent="0.2">
      <c r="A10" s="6">
        <v>5</v>
      </c>
      <c r="B10" s="18" t="s">
        <v>17</v>
      </c>
      <c r="C10" s="16" t="s">
        <v>18</v>
      </c>
      <c r="D10" s="29"/>
      <c r="E10" s="6"/>
      <c r="F10" s="19"/>
    </row>
    <row r="11" spans="1:6" s="14" customFormat="1" ht="95.25" customHeight="1" x14ac:dyDescent="0.2">
      <c r="A11" s="6">
        <v>6</v>
      </c>
      <c r="B11" s="15" t="s">
        <v>19</v>
      </c>
      <c r="C11" s="16" t="s">
        <v>13</v>
      </c>
      <c r="D11" s="29"/>
      <c r="E11" s="6"/>
      <c r="F11" s="19"/>
    </row>
    <row r="12" spans="1:6" s="14" customFormat="1" ht="66.75" customHeight="1" x14ac:dyDescent="0.2">
      <c r="A12" s="6">
        <v>7</v>
      </c>
      <c r="B12" s="20" t="s">
        <v>20</v>
      </c>
      <c r="C12" s="16" t="s">
        <v>13</v>
      </c>
      <c r="D12" s="29"/>
      <c r="E12" s="6"/>
      <c r="F12" s="19"/>
    </row>
    <row r="13" spans="1:6" s="14" customFormat="1" ht="25.5" customHeight="1" x14ac:dyDescent="0.2">
      <c r="A13" s="6">
        <v>8</v>
      </c>
      <c r="B13" s="15" t="s">
        <v>21</v>
      </c>
      <c r="C13" s="16" t="s">
        <v>13</v>
      </c>
      <c r="D13" s="29"/>
      <c r="E13" s="6"/>
      <c r="F13" s="19"/>
    </row>
    <row r="14" spans="1:6" s="14" customFormat="1" ht="33.75" customHeight="1" x14ac:dyDescent="0.2">
      <c r="A14" s="6">
        <v>9</v>
      </c>
      <c r="B14" s="15" t="s">
        <v>22</v>
      </c>
      <c r="C14" s="16" t="s">
        <v>13</v>
      </c>
      <c r="D14" s="29"/>
      <c r="E14" s="6"/>
      <c r="F14" s="19"/>
    </row>
    <row r="15" spans="1:6" s="14" customFormat="1" ht="39.75" customHeight="1" x14ac:dyDescent="0.2">
      <c r="A15" s="6">
        <v>10</v>
      </c>
      <c r="B15" s="15" t="s">
        <v>23</v>
      </c>
      <c r="C15" s="16" t="s">
        <v>13</v>
      </c>
      <c r="D15" s="29"/>
      <c r="E15" s="6"/>
      <c r="F15" s="19"/>
    </row>
    <row r="16" spans="1:6" s="14" customFormat="1" ht="86.25" customHeight="1" x14ac:dyDescent="0.2">
      <c r="A16" s="6">
        <v>11</v>
      </c>
      <c r="B16" s="15" t="s">
        <v>24</v>
      </c>
      <c r="C16" s="16" t="s">
        <v>13</v>
      </c>
      <c r="D16" s="29"/>
      <c r="E16" s="6"/>
      <c r="F16" s="19"/>
    </row>
    <row r="17" spans="1:6" s="14" customFormat="1" ht="19.5" customHeight="1" x14ac:dyDescent="0.2">
      <c r="A17" s="6">
        <v>12</v>
      </c>
      <c r="B17" s="18" t="s">
        <v>25</v>
      </c>
      <c r="C17" s="16" t="s">
        <v>13</v>
      </c>
      <c r="D17" s="29"/>
      <c r="E17" s="6"/>
      <c r="F17" s="19"/>
    </row>
    <row r="18" spans="1:6" s="14" customFormat="1" ht="24" customHeight="1" x14ac:dyDescent="0.2">
      <c r="A18" s="6">
        <v>13</v>
      </c>
      <c r="B18" s="18" t="s">
        <v>26</v>
      </c>
      <c r="C18" s="16" t="s">
        <v>13</v>
      </c>
      <c r="D18" s="29"/>
      <c r="E18" s="6"/>
      <c r="F18" s="19"/>
    </row>
    <row r="19" spans="1:6" s="14" customFormat="1" ht="21" customHeight="1" x14ac:dyDescent="0.2">
      <c r="A19" s="6">
        <v>14</v>
      </c>
      <c r="B19" s="21" t="s">
        <v>27</v>
      </c>
      <c r="C19" s="16" t="s">
        <v>13</v>
      </c>
      <c r="D19" s="29"/>
      <c r="E19" s="6"/>
      <c r="F19" s="19"/>
    </row>
    <row r="20" spans="1:6" s="14" customFormat="1" ht="19.5" customHeight="1" x14ac:dyDescent="0.2">
      <c r="A20" s="6">
        <v>15</v>
      </c>
      <c r="B20" s="21" t="s">
        <v>28</v>
      </c>
      <c r="C20" s="16" t="s">
        <v>13</v>
      </c>
      <c r="D20" s="29"/>
      <c r="E20" s="6"/>
      <c r="F20" s="19"/>
    </row>
    <row r="21" spans="1:6" s="14" customFormat="1" ht="24" customHeight="1" x14ac:dyDescent="0.2">
      <c r="A21" s="6">
        <v>16</v>
      </c>
      <c r="B21" s="21" t="s">
        <v>29</v>
      </c>
      <c r="C21" s="16" t="s">
        <v>13</v>
      </c>
      <c r="D21" s="29"/>
      <c r="E21" s="6"/>
      <c r="F21" s="19"/>
    </row>
    <row r="22" spans="1:6" s="14" customFormat="1" ht="22.5" customHeight="1" x14ac:dyDescent="0.2">
      <c r="A22" s="6">
        <v>17</v>
      </c>
      <c r="B22" s="21" t="s">
        <v>30</v>
      </c>
      <c r="C22" s="16" t="s">
        <v>16</v>
      </c>
      <c r="D22" s="29"/>
      <c r="E22" s="6"/>
      <c r="F22" s="19"/>
    </row>
    <row r="23" spans="1:6" s="14" customFormat="1" ht="24.75" customHeight="1" x14ac:dyDescent="0.2">
      <c r="A23" s="6">
        <v>18</v>
      </c>
      <c r="B23" s="21" t="s">
        <v>31</v>
      </c>
      <c r="C23" s="16" t="s">
        <v>13</v>
      </c>
      <c r="D23" s="29"/>
      <c r="E23" s="6"/>
      <c r="F23" s="19"/>
    </row>
    <row r="24" spans="1:6" s="14" customFormat="1" ht="41.25" customHeight="1" x14ac:dyDescent="0.2">
      <c r="A24" s="6">
        <v>19</v>
      </c>
      <c r="B24" s="18" t="s">
        <v>32</v>
      </c>
      <c r="C24" s="16" t="s">
        <v>13</v>
      </c>
      <c r="D24" s="29"/>
      <c r="E24" s="6"/>
      <c r="F24" s="19"/>
    </row>
    <row r="25" spans="1:6" s="14" customFormat="1" ht="18.75" customHeight="1" x14ac:dyDescent="0.2">
      <c r="A25" s="6"/>
      <c r="B25" s="22"/>
      <c r="C25" s="26" t="s">
        <v>33</v>
      </c>
      <c r="D25" s="27"/>
      <c r="E25" s="28"/>
      <c r="F25" s="23">
        <f>+F6+F5</f>
        <v>0</v>
      </c>
    </row>
    <row r="26" spans="1:6" s="14" customFormat="1" ht="19.5" customHeight="1" x14ac:dyDescent="0.2">
      <c r="A26" s="6"/>
      <c r="B26" s="6"/>
      <c r="C26" s="26" t="s">
        <v>34</v>
      </c>
      <c r="D26" s="27"/>
      <c r="E26" s="28"/>
      <c r="F26" s="23">
        <f>ROUND(F25*0.19,0)</f>
        <v>0</v>
      </c>
    </row>
    <row r="27" spans="1:6" s="14" customFormat="1" ht="18.75" customHeight="1" x14ac:dyDescent="0.2">
      <c r="A27" s="6"/>
      <c r="B27" s="6"/>
      <c r="C27" s="26" t="s">
        <v>35</v>
      </c>
      <c r="D27" s="27"/>
      <c r="E27" s="28"/>
      <c r="F27" s="23">
        <f>+F25+F26</f>
        <v>0</v>
      </c>
    </row>
    <row r="28" spans="1:6" x14ac:dyDescent="0.2">
      <c r="A28" s="6"/>
      <c r="B28" s="6"/>
      <c r="C28" s="6"/>
      <c r="D28" s="6"/>
      <c r="E28" s="6"/>
    </row>
    <row r="29" spans="1:6" x14ac:dyDescent="0.2">
      <c r="A29" s="6"/>
      <c r="B29" s="6"/>
      <c r="C29" s="6"/>
      <c r="D29" s="6"/>
      <c r="E29" s="6"/>
    </row>
    <row r="30" spans="1:6" x14ac:dyDescent="0.2">
      <c r="A30" s="6"/>
      <c r="B30" s="6"/>
      <c r="C30" s="6"/>
      <c r="D30" s="6"/>
      <c r="E30" s="6"/>
    </row>
    <row r="32" spans="1:6" x14ac:dyDescent="0.2">
      <c r="F32" s="24"/>
    </row>
  </sheetData>
  <mergeCells count="4">
    <mergeCell ref="A1:F1"/>
    <mergeCell ref="C25:E25"/>
    <mergeCell ref="C26:E26"/>
    <mergeCell ref="C27:E27"/>
  </mergeCells>
  <pageMargins left="0.7" right="0.7" top="0.75" bottom="0.75" header="0.3" footer="0.3"/>
  <pageSetup scale="74" orientation="portrait" r:id="rId1"/>
  <rowBreaks count="2" manualBreakCount="2">
    <brk id="11" max="5" man="1"/>
    <brk id="22" max="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P.O</vt:lpstr>
      <vt:lpstr>P.O!Área_de_impresión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2026-09-08T20:24:44Z</dcterms:created>
  <dcterms:modified xsi:type="dcterms:W3CDTF">2026-09-10T21:42:46Z</dcterms:modified>
</cp:coreProperties>
</file>