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paula\CAMACHO    CONTRATO\Laboratorio de fisica\"/>
    </mc:Choice>
  </mc:AlternateContent>
  <xr:revisionPtr revIDLastSave="0" documentId="13_ncr:1_{F22B2D21-5F88-4A70-9917-904DF0F9D5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8" i="1" l="1"/>
  <c r="Q28" i="1" s="1"/>
  <c r="J28" i="1"/>
  <c r="K28" i="1" s="1"/>
  <c r="Q27" i="1"/>
  <c r="P27" i="1"/>
  <c r="J27" i="1"/>
  <c r="K27" i="1" s="1"/>
  <c r="Q26" i="1"/>
  <c r="P26" i="1"/>
  <c r="K26" i="1"/>
  <c r="J26" i="1"/>
  <c r="Q25" i="1"/>
  <c r="P25" i="1"/>
  <c r="K25" i="1"/>
  <c r="J25" i="1"/>
  <c r="Q24" i="1"/>
  <c r="P24" i="1"/>
  <c r="K24" i="1"/>
  <c r="J24" i="1"/>
  <c r="Q23" i="1"/>
  <c r="P23" i="1"/>
  <c r="K23" i="1"/>
  <c r="J23" i="1"/>
  <c r="Q22" i="1"/>
  <c r="P22" i="1"/>
  <c r="K22" i="1"/>
  <c r="J22" i="1"/>
  <c r="Q21" i="1"/>
  <c r="P21" i="1"/>
  <c r="K21" i="1"/>
  <c r="J21" i="1"/>
  <c r="Q20" i="1"/>
  <c r="P20" i="1"/>
  <c r="K20" i="1"/>
  <c r="J20" i="1"/>
  <c r="Q19" i="1"/>
  <c r="P19" i="1"/>
  <c r="K19" i="1"/>
  <c r="J19" i="1"/>
  <c r="Q18" i="1"/>
  <c r="P18" i="1"/>
  <c r="K18" i="1"/>
  <c r="J18" i="1"/>
  <c r="Q17" i="1"/>
  <c r="P17" i="1"/>
  <c r="K17" i="1"/>
  <c r="J17" i="1"/>
  <c r="Q16" i="1"/>
  <c r="P16" i="1"/>
  <c r="K16" i="1"/>
  <c r="J16" i="1"/>
  <c r="Q15" i="1"/>
  <c r="P15" i="1"/>
  <c r="K15" i="1"/>
  <c r="J15" i="1"/>
  <c r="Q14" i="1"/>
  <c r="P14" i="1"/>
  <c r="K14" i="1"/>
  <c r="J14" i="1"/>
  <c r="Q13" i="1"/>
  <c r="P13" i="1"/>
  <c r="K13" i="1"/>
  <c r="J13" i="1"/>
  <c r="Q12" i="1"/>
  <c r="P12" i="1"/>
  <c r="K12" i="1"/>
  <c r="J12" i="1"/>
  <c r="Q11" i="1"/>
  <c r="P11" i="1"/>
  <c r="K11" i="1"/>
  <c r="J11" i="1"/>
  <c r="Q10" i="1"/>
  <c r="P10" i="1"/>
  <c r="K10" i="1"/>
  <c r="J10" i="1"/>
  <c r="Q9" i="1"/>
  <c r="P9" i="1"/>
  <c r="K9" i="1"/>
  <c r="J9" i="1"/>
  <c r="Q8" i="1"/>
  <c r="P8" i="1"/>
  <c r="K8" i="1"/>
  <c r="J8" i="1"/>
  <c r="Q7" i="1"/>
  <c r="P7" i="1"/>
  <c r="K7" i="1"/>
  <c r="J7" i="1"/>
</calcChain>
</file>

<file path=xl/sharedStrings.xml><?xml version="1.0" encoding="utf-8"?>
<sst xmlns="http://schemas.openxmlformats.org/spreadsheetml/2006/main" count="311" uniqueCount="190">
  <si>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</si>
  <si>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</si>
  <si>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</si>
  <si>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</si>
  <si>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</si>
  <si>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</si>
  <si>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</si>
  <si>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</si>
  <si>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</si>
  <si>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</si>
  <si>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</si>
  <si>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</si>
  <si>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</si>
  <si>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</si>
  <si>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</si>
  <si>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</si>
  <si>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completa el tratamiento</t>
  </si>
  <si>
    <t>Monitoreo y revisión</t>
  </si>
  <si>
    <t>Valoración del Riesgo</t>
  </si>
  <si>
    <t>¿Cómo se realiza el monitoreo?</t>
  </si>
  <si>
    <t>Periodicidad/ Cuando</t>
  </si>
  <si>
    <t>MATRIZ 1 - MATRIZ DE RIESGOS - LICITACIÓN PÚBLICA LABORATORIO DE FÍSICA UNIAJC - SEDE YUMBO</t>
  </si>
  <si>
    <t>General</t>
  </si>
  <si>
    <t>Interno</t>
  </si>
  <si>
    <t>Planeación</t>
  </si>
  <si>
    <t>Operacional</t>
  </si>
  <si>
    <t>Deficiencias o inconsistencias en la estructuración de estudios previos, especificaciones técnicas, análisis del sector o pliego de condiciones.</t>
  </si>
  <si>
    <t>Observaciones, adendas, retrasos en el cronograma, riesgo de limitar la pluralidad de oferentes o de seleccionar bienes que no satisfagan la necesidad.</t>
  </si>
  <si>
    <t>UNIAJC</t>
  </si>
  <si>
    <t>Revisión interdisciplinaria técnica, jurídica, financiera y de contratación; validación de especificaciones frente al mercado y revisión de coherencia entre estudios previos, anexo técnico y pliego.</t>
  </si>
  <si>
    <t>NO</t>
  </si>
  <si>
    <t>Equipo estructurador UNIAJC</t>
  </si>
  <si>
    <t>Antes de la publicación del pliego definitivo</t>
  </si>
  <si>
    <t>Lista de chequeo y revisión cruzada de documentos del proceso.</t>
  </si>
  <si>
    <t>Durante la etapa de planeación y antes de cada publicación.</t>
  </si>
  <si>
    <t>Estimación inadecuada del presupuesto oficial o diferencias relevantes frente a los precios reales de mercado.</t>
  </si>
  <si>
    <t>Desfinanciamiento, ofertas por encima del presupuesto, declaratoria desierta o necesidad de ajustar el proceso.</t>
  </si>
  <si>
    <t>Validar el presupuesto con las tres cotizaciones, comparar precios unitarios, revisar vigencia de ofertas y verificar que el valor esté respaldado presupuestalmente.</t>
  </si>
  <si>
    <t>Equipo estructurador y área financiera UNIAJC</t>
  </si>
  <si>
    <t>Antes de la apertura del proceso</t>
  </si>
  <si>
    <t>Verificación del estudio de mercado, matriz de precios y disponibilidad presupuestal.</t>
  </si>
  <si>
    <t>Antes de la apertura y cuando existan cambios relevantes de mercado.</t>
  </si>
  <si>
    <t>Precontractual</t>
  </si>
  <si>
    <t>Fallas de disponibilidad o funcionamiento de SECOP II que afecten la publicación, recepción de observaciones u ofertas.</t>
  </si>
  <si>
    <t>Modificación del cronograma y retraso del proceso de selección.</t>
  </si>
  <si>
    <t>Seguimiento permanente a SECOP II, conservación de evidencias de indisponibilidad y aplicación de los protocolos de Colombia Compra Eficiente cuando corresponda.</t>
  </si>
  <si>
    <t>Equipo de contratación UNIAJC</t>
  </si>
  <si>
    <t>Durante la etapa precontractual</t>
  </si>
  <si>
    <t>Seguimiento al cronograma y registro de contingencias de la plataforma.</t>
  </si>
  <si>
    <t>Diario en hitos críticos del proceso.</t>
  </si>
  <si>
    <t>Externo</t>
  </si>
  <si>
    <t>Económico</t>
  </si>
  <si>
    <t>Presentación de ofertas artificialmente bajas o económicamente inviables.</t>
  </si>
  <si>
    <t>Riesgo de incumplimiento, afectación de calidad, solicitudes de reajuste o imposibilidad de ejecutar el contrato.</t>
  </si>
  <si>
    <t>Oferente / Contratista</t>
  </si>
  <si>
    <t>Aplicar el procedimiento de verificación de ofertas artificialmente bajas; solicitar explicaciones y soportes; evaluar consistencia de precios unitarios y condiciones comerciales.</t>
  </si>
  <si>
    <t>Comité evaluador UNIAJC</t>
  </si>
  <si>
    <t>Durante la evaluación de ofertas</t>
  </si>
  <si>
    <t>Análisis comparativo de precios y revisión de justificaciones del oferente.</t>
  </si>
  <si>
    <t>Antes de la adjudicación.</t>
  </si>
  <si>
    <t>Acreditación inexacta, incompleta o no verificable de experiencia, representación de fabricantes, certificaciones o requisitos habilitantes.</t>
  </si>
  <si>
    <t>Rechazo de ofertas, retrasos en la evaluación o selección de un proveedor sin capacidad suficiente.</t>
  </si>
  <si>
    <t>Oferente</t>
  </si>
  <si>
    <t>Verificación documental, RUP cuando aplique, validación de certificaciones y cartas de fabricante, y solicitud de subsanaciones únicamente en los casos legalmente procedentes.</t>
  </si>
  <si>
    <t>Durante la evaluación</t>
  </si>
  <si>
    <t>Contraste de documentos con fuentes y soportes verificables.</t>
  </si>
  <si>
    <t>Durante toda la evaluación.</t>
  </si>
  <si>
    <t>Específico</t>
  </si>
  <si>
    <t>Contractual</t>
  </si>
  <si>
    <t>No suscripción oportuna del contrato, no constitución de garantías o incumplimiento de requisitos para iniciar la ejecución.</t>
  </si>
  <si>
    <t>Retraso o imposibilidad de iniciar el contrato.</t>
  </si>
  <si>
    <t>Contratista</t>
  </si>
  <si>
    <t>Exigir constitución y aprobación oportuna de garantías; controlar los hitos de perfeccionamiento y ejecución; aplicar la garantía de seriedad de la oferta cuando corresponda.</t>
  </si>
  <si>
    <t>SI</t>
  </si>
  <si>
    <t>Oficina Jurídica / Contratación UNIAJC</t>
  </si>
  <si>
    <t>Antes del inicio de ejecución</t>
  </si>
  <si>
    <t>Lista de chequeo de perfeccionamiento, garantías y requisitos de ejecución.</t>
  </si>
  <si>
    <t>Previo al acta de inicio.</t>
  </si>
  <si>
    <t>Ejecución</t>
  </si>
  <si>
    <t>Variación de la tasa de cambio, fletes internacionales, seguros, costos de importación o precios del fabricante de equipos especializados.</t>
  </si>
  <si>
    <t>Incremento de costos para el contratista, solicitudes de modificación económica o riesgo de incumplimiento.</t>
  </si>
  <si>
    <t>Precios contractuales firmes conforme a la oferta; planeación de compras e importaciones; cobertura comercial y financiera del proveedor; seguimiento a órdenes de fabricante.</t>
  </si>
  <si>
    <t>Desde la suscripción y durante la adquisición/importación</t>
  </si>
  <si>
    <t>Seguimiento a órdenes de compra, confirmaciones de fabricante y cronograma logístico.</t>
  </si>
  <si>
    <t>Quincenal.</t>
  </si>
  <si>
    <t>Demoras de fabricación, importación, nacionalización, disponibilidad internacional o despacho de equipos especializados.</t>
  </si>
  <si>
    <t>Incumplimiento del plazo de entrega y afectación de la puesta en funcionamiento del Laboratorio de Física.</t>
  </si>
  <si>
    <t>Exigir cronograma detallado de fabricación/importación y entregas; órdenes tempranas al fabricante; seguimiento documental a embarques y nacionalización; planes alternos de logística.</t>
  </si>
  <si>
    <t>Contratista y supervisor UNIAJC</t>
  </si>
  <si>
    <t>Durante toda la ejecución</t>
  </si>
  <si>
    <t>Reporte de avance logístico con soportes de fabricante, transporte y aduana.</t>
  </si>
  <si>
    <t>Quincenal; semanal en el último mes.</t>
  </si>
  <si>
    <t>Desabastecimiento, descontinuación de referencias o cambios de modelo por parte del fabricante.</t>
  </si>
  <si>
    <t>Imposibilidad de suministrar exactamente los equipos ofertados, retrasos o necesidad de evaluar equivalencias técnicas.</t>
  </si>
  <si>
    <t>Confirmación de disponibilidad con fabricante; obligación de informar oportunamente; cualquier sustitución deberá ser previamente autorizada y acreditar características iguales o superiores sin costo adicional.</t>
  </si>
  <si>
    <t>Durante adquisición y antes de cualquier sustitución</t>
  </si>
  <si>
    <t>Verificación de referencias, fichas técnicas y comunicaciones de fabricante.</t>
  </si>
  <si>
    <t>Mensual y ante cualquier novedad.</t>
  </si>
  <si>
    <t>Daño, pérdida, hurto o deterioro de equipos durante transporte, almacenamiento, cargue o descargue.</t>
  </si>
  <si>
    <t>Pérdida económica, retrasos y recepción de equipos no aptos para uso.</t>
  </si>
  <si>
    <t>Embalaje especializado, seguros de transporte cuando aplique, trazabilidad logística, inspección al recibo y reposición a cargo del contratista de bienes afectados.</t>
  </si>
  <si>
    <t>Hasta el recibo a satisfacción</t>
  </si>
  <si>
    <t>Inspección visual, registro fotográfico, actas de entrega y verificación de seriales.</t>
  </si>
  <si>
    <t>En cada entrega.</t>
  </si>
  <si>
    <t>Técnico</t>
  </si>
  <si>
    <t>Entrega de bienes que no cumplan las especificaciones técnicas, certificaciones, cantidades, accesorios o referencias exigidas.</t>
  </si>
  <si>
    <t>Rechazo de bienes, retraso en el recibo, afectación académica y posible incumplimiento contractual.</t>
  </si>
  <si>
    <t>Verificación técnica contra el anexo y la oferta; pruebas funcionales; revisión de certificados, manuales, seriales y accesorios; reposición sin costo de bienes no conformes.</t>
  </si>
  <si>
    <t>Supervisor y apoyo técnico UNIAJC</t>
  </si>
  <si>
    <t>En cada entrega y antes del recibo final</t>
  </si>
  <si>
    <t>Protocolo de aceptación técnica y acta de recibo con pruebas funcionales.</t>
  </si>
  <si>
    <t>En cada entrega y en el recibo final.</t>
  </si>
  <si>
    <t>Interno/Externo</t>
  </si>
  <si>
    <t>Incompatibilidad entre equipos, sensores, sistemas de adquisición de datos, software, licencias, redes o dispositivos institucionales.</t>
  </si>
  <si>
    <t>Imposibilidad de operar la solución integral, pérdida de funcionalidades y retraso en la puesta en servicio.</t>
  </si>
  <si>
    <t>Pruebas de interoperabilidad e integración; configuración completa; validación de licencias institucionales; pruebas en ambiente real de la UNIAJC antes del recibo.</t>
  </si>
  <si>
    <t>Contratista, supervisor y soporte TI UNIAJC</t>
  </si>
  <si>
    <t>Durante instalación y puesta en funcionamiento</t>
  </si>
  <si>
    <t>Pruebas integrales de hardware-software, conectividad y acceso multiusuario.</t>
  </si>
  <si>
    <t>En instalación, configuración y recibo final.</t>
  </si>
  <si>
    <t>Infraestructura física, eléctrica, de datos, aire comprimido u otras condiciones del laboratorio no disponible o no compatible en la fecha de instalación.</t>
  </si>
  <si>
    <t>Retraso en montaje, mayores tiempos de intervención y afectación del cronograma de puesta en funcionamiento.</t>
  </si>
  <si>
    <t>Verificar previamente condiciones del sitio, puntos eléctricos y de red, capacidad de cargas, espacios, accesos y servicios; coordinar adecuaciones antes de llegada de equipos.</t>
  </si>
  <si>
    <t>Supervisor / Infraestructura / TI UNIAJC</t>
  </si>
  <si>
    <t>Antes de la llegada de los equipos</t>
  </si>
  <si>
    <t>Visita técnica y lista de chequeo de alistamiento del laboratorio.</t>
  </si>
  <si>
    <t>Antes de despacho y nuevamente antes de instalación.</t>
  </si>
  <si>
    <t>Instalación, montaje o configuración defectuosa de equipos, mobiliario, terminales de servicios o unidad de control.</t>
  </si>
  <si>
    <t>Fallas operativas, riesgos de seguridad, daños en equipos y no aceptación de la entrega.</t>
  </si>
  <si>
    <t>Instalación por personal competente/autorizado; aplicación de protocolos del fabricante; pruebas de seguridad y funcionamiento; corrección inmediata de hallazgos.</t>
  </si>
  <si>
    <t>Durante montaje e instalación</t>
  </si>
  <si>
    <t>Listas de chequeo, pruebas de funcionamiento y actas de instalación.</t>
  </si>
  <si>
    <t>Durante cada instalación y antes del recibo.</t>
  </si>
  <si>
    <t>Seguridad</t>
  </si>
  <si>
    <t>Incumplimiento de condiciones de seguridad aplicables al equipo de rayos X u otros equipos que requieran controles especiales.</t>
  </si>
  <si>
    <t>Riesgos para usuarios, imposibilidad de puesta en servicio, suspensión de uso o requerimientos de ajuste.</t>
  </si>
  <si>
    <t>Entregar equipos con protecciones, homologaciones/certificados y documentación exigida en el anexo técnico; realizar pruebas de seguridad e inducción especializada antes del uso.</t>
  </si>
  <si>
    <t>Contratista, supervisor y responsable de SST/seguridad UNIAJC</t>
  </si>
  <si>
    <t>Antes de la puesta en funcionamiento</t>
  </si>
  <si>
    <t>Verificación documental y funcional de dispositivos de seguridad y protocolos de operación.</t>
  </si>
  <si>
    <t>Antes del recibo y previo al primer uso.</t>
  </si>
  <si>
    <t>Tecnológico</t>
  </si>
  <si>
    <t>Fallas de ciberseguridad, acceso no autorizado, indisponibilidad del portal en línea o vulnerabilidades en funciones de acceso remoto.</t>
  </si>
  <si>
    <t>Interrupción de prácticas, exposición de información institucional o pérdida de disponibilidad de la solución digital.</t>
  </si>
  <si>
    <t>Configuración segura, control de usuarios y permisos, actualizaciones, respaldo de configuraciones, uso de enlaces seguros y acompañamiento de TI institucional.</t>
  </si>
  <si>
    <t>Contratista y soporte TI UNIAJC</t>
  </si>
  <si>
    <t>Durante configuración y garantía</t>
  </si>
  <si>
    <t>Pruebas de acceso, revisión de actualizaciones y registro de incidentes.</t>
  </si>
  <si>
    <t>Mensual y ante incidentes.</t>
  </si>
  <si>
    <t>Capacitación insuficiente o transferencia de conocimiento incompleta a docentes, técnicos y personal usuario.</t>
  </si>
  <si>
    <t>Uso inadecuado de equipos, menor aprovechamiento de la inversión, fallas por operación incorrecta.</t>
  </si>
  <si>
    <t>Plan de capacitación teórico-práctica, manuales, guías, registro de asistencia y evaluación de competencias básicas de operación.</t>
  </si>
  <si>
    <t>Antes del recibo final</t>
  </si>
  <si>
    <t>Verificación de jornadas realizadas, contenidos, asistentes y material entregado.</t>
  </si>
  <si>
    <t>En cada jornada y al cierre del contrato.</t>
  </si>
  <si>
    <t>Económico/Financiero</t>
  </si>
  <si>
    <t>Uso inadecuado, no inversión o falta de amortización del anticipo previsto contractualmente.</t>
  </si>
  <si>
    <t>Pérdida o exposición de recursos públicos y riesgo de incumplimiento contractual.</t>
  </si>
  <si>
    <t>Exigir garantía de buen manejo y correcta inversión del anticipo cuando corresponda; plan de inversión; soportes de utilización; seguimiento a amortización conforme a condiciones contractuales.</t>
  </si>
  <si>
    <t>Contratista, supervisor y área financiera UNIAJC</t>
  </si>
  <si>
    <t>Desde el desembolso hasta su amortización total</t>
  </si>
  <si>
    <t>Revisión de plan de inversión, soportes y amortización del anticipo.</t>
  </si>
  <si>
    <t>Mensual y con cada cuenta de cobro.</t>
  </si>
  <si>
    <t>Financiero</t>
  </si>
  <si>
    <t>Insuficiencia de liquidez del contratista para atender fabricación, importación, transporte, instalación o soporte.</t>
  </si>
  <si>
    <t>Retrasos, suspensión de actividades o incumplimiento del contrato.</t>
  </si>
  <si>
    <t>Verificación previa de capacidad financiera; seguimiento al cronograma; garantías contractuales; requerimientos oportunos ante señales de incumplimiento.</t>
  </si>
  <si>
    <t>Seguimiento al avance frente al cronograma y a compromisos con fabricantes/proveedores.</t>
  </si>
  <si>
    <t>Natural / Orden público</t>
  </si>
  <si>
    <t>Eventos naturales, bloqueos, paros, cierres viales o alteraciones de orden público previsibles que afecten transporte e instalación.</t>
  </si>
  <si>
    <t>Demoras en entregas, desplazamiento de personal técnico y afectación del cronograma.</t>
  </si>
  <si>
    <t>Plan logístico con rutas alternas, programación anticipada, monitoreo de condiciones de movilidad y comunicación inmediata de contingencias.</t>
  </si>
  <si>
    <t>Durante transporte e instalación</t>
  </si>
  <si>
    <t>Seguimiento a rutas, transportador y cronograma de entregas.</t>
  </si>
  <si>
    <t>Semanal durante periodos de despacho e instalación.</t>
  </si>
  <si>
    <t>Ejecución / Poscontractual</t>
  </si>
  <si>
    <t>Calidad</t>
  </si>
  <si>
    <t>Fallas de funcionamiento durante el periodo de garantía o demora en soporte, mantenimiento y suministro de repuestos.</t>
  </si>
  <si>
    <t>Indisponibilidad de equipos, afectación de prácticas académicas e investigación.</t>
  </si>
  <si>
    <t>Garantía mínima contractual; tiempos de respuesta definidos; soporte técnico y repuestos originales en Colombia; reparación o sustitución sin costo para la Entidad.</t>
  </si>
  <si>
    <t>Durante ejecución y periodo de garantía</t>
  </si>
  <si>
    <t>Registro de tickets, tiempos de atención, reparaciones y reposiciones.</t>
  </si>
  <si>
    <t>Mensual durante garantía y ante cada incidente.</t>
  </si>
  <si>
    <t>Deficiencias en la supervisión, documentación del recibo, inventario, serialización o cierre contractual.</t>
  </si>
  <si>
    <t>Pagos sin soporte suficiente, pérdida de trazabilidad de activos o dificultades en la liquidación y garantías.</t>
  </si>
  <si>
    <t>Plan de supervisión, expediente completo, actas de recibo con seriales y ubicación, ingreso a inventarios, verificación de garantías y cierre de obligaciones.</t>
  </si>
  <si>
    <t>Supervisor UNIAJC y áreas de almacén/financiera</t>
  </si>
  <si>
    <t>Durante ejecución y antes de liquidación</t>
  </si>
  <si>
    <t>Revisión documental, conciliación de inventario y lista de chequeo de cierre.</t>
  </si>
  <si>
    <t>Mensual y al recibo final/liquidación.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</si>
</sst>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</font>
    <font>
      <sz val="11"/>
      <color theme="1"/>
      <name val="Aptos Display"/>
    </font>
    <font>
      <sz val="11"/>
      <color rgb="FFFFFFFF"/>
      <name val="Aptos Display"/>
    </font>
    <font>
      <b/>
      <sz val="11"/>
      <color rgb="FF000000"/>
      <name val="Aptos Display"/>
    </font>
    <font>
      <b/>
      <sz val="11"/>
      <color theme="1"/>
      <name val="Aptos Display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</patternFill>
    </fill>
    <fill>
      <patternFill patternType="solid">
        <fgColor rgb="FFBFBFBF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 vertical="center" textRotation="90" wrapText="1"/>
    </xf>
    <xf numFmtId="0" fontId="5" fillId="0" borderId="16" xfId="0" applyNumberFormat="1" applyFont="1" applyFill="1" applyBorder="1" applyAlignment="1">
      <alignment horizontal="left" vertical="center" wrapText="1"/>
    </xf>
    <xf numFmtId="0" fontId="5" fillId="4" borderId="16" xfId="0" applyNumberFormat="1" applyFont="1" applyFill="1" applyBorder="1" applyAlignment="1">
      <alignment horizontal="center" vertical="center" wrapText="1"/>
    </xf>
    <xf numFmtId="0" fontId="6" fillId="0" borderId="16" xfId="0" applyFont="1" applyBorder="1"/>
    <xf numFmtId="0" fontId="5" fillId="5" borderId="16" xfId="0" applyNumberFormat="1" applyFont="1" applyFill="1" applyBorder="1" applyAlignment="1">
      <alignment horizontal="center" vertical="center" wrapText="1"/>
    </xf>
    <xf numFmtId="0" fontId="5" fillId="6" borderId="16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textRotation="90" wrapText="1"/>
    </xf>
    <xf numFmtId="0" fontId="6" fillId="0" borderId="1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6">
    <dxf>
      <fill>
        <patternFill patternType="solid">
          <bgColor rgb="FFF4B183"/>
        </patternFill>
      </fill>
    </dxf>
    <dxf>
      <fill>
        <patternFill patternType="solid">
          <bgColor rgb="FFFCE4D6"/>
        </patternFill>
      </fill>
    </dxf>
    <dxf>
      <fill>
        <patternFill patternType="solid">
          <bgColor rgb="FFE2F0D9"/>
        </patternFill>
      </fill>
    </dxf>
    <dxf>
      <fill>
        <patternFill patternType="solid">
          <bgColor rgb="FFF4B183"/>
        </patternFill>
      </fill>
    </dxf>
    <dxf>
      <fill>
        <patternFill patternType="solid">
          <bgColor rgb="FFFCE4D6"/>
        </patternFill>
      </fill>
    </dxf>
    <dxf>
      <fill>
        <patternFill patternType="solid">
          <bgColor rgb="FFE2F0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28"/>
  <sheetViews>
    <sheetView tabSelected="1" workbookViewId="0">
      <selection activeCell="M10" sqref="M10"/>
    </sheetView>
  </sheetViews>
  <sheetFormatPr baseColWidth="10" defaultColWidth="11.5703125" defaultRowHeight="15"/>
  <cols>
    <col min="1" max="1" width="4" style="1" customWidth="1"/>
    <col min="2" max="4" width="9" style="1" customWidth="1"/>
    <col min="5" max="5" width="12" style="1" customWidth="1"/>
    <col min="6" max="7" width="28" customWidth="1"/>
    <col min="8" max="9" width="8" style="1" customWidth="1"/>
    <col min="10" max="10" width="9" customWidth="1"/>
    <col min="11" max="11" width="10" customWidth="1"/>
    <col min="12" max="12" width="15" style="1" customWidth="1"/>
    <col min="13" max="13" width="34" style="1" customWidth="1"/>
    <col min="14" max="15" width="8" style="1" customWidth="1"/>
    <col min="16" max="18" width="10" style="1" customWidth="1"/>
    <col min="19" max="20" width="20" style="1" customWidth="1"/>
    <col min="21" max="21" width="26" style="1" customWidth="1"/>
    <col min="22" max="22" width="20" style="1" customWidth="1"/>
    <col min="23" max="16384" width="11.5703125" style="1"/>
  </cols>
  <sheetData>
    <row r="2" spans="1:22" ht="45" customHeight="1">
      <c r="A2" s="13"/>
      <c r="B2" s="14"/>
      <c r="C2" s="14"/>
      <c r="D2" s="14"/>
      <c r="E2" s="14"/>
      <c r="F2" s="14"/>
      <c r="G2" s="15"/>
      <c r="H2" s="13" t="s">
        <v>21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5"/>
    </row>
    <row r="3" spans="1:22" ht="34.1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12" t="s">
        <v>11</v>
      </c>
      <c r="M3" s="12" t="s">
        <v>12</v>
      </c>
      <c r="N3" s="9" t="s">
        <v>13</v>
      </c>
      <c r="O3" s="11"/>
      <c r="P3" s="11"/>
      <c r="Q3" s="10"/>
      <c r="R3" s="12" t="s">
        <v>14</v>
      </c>
      <c r="S3" s="12" t="s">
        <v>15</v>
      </c>
      <c r="T3" s="12" t="s">
        <v>16</v>
      </c>
      <c r="U3" s="9" t="s">
        <v>17</v>
      </c>
      <c r="V3" s="10"/>
    </row>
    <row r="4" spans="1:22" ht="14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12"/>
      <c r="M4" s="12"/>
      <c r="N4" s="3" t="s">
        <v>7</v>
      </c>
      <c r="O4" s="16" t="s">
        <v>8</v>
      </c>
      <c r="P4" s="6" t="s">
        <v>18</v>
      </c>
      <c r="Q4" s="16" t="s">
        <v>10</v>
      </c>
      <c r="R4" s="12"/>
      <c r="S4" s="12"/>
      <c r="T4" s="12"/>
      <c r="U4" s="3" t="s">
        <v>19</v>
      </c>
      <c r="V4" s="6" t="s">
        <v>20</v>
      </c>
    </row>
    <row r="5" spans="1:22" ht="21.6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12"/>
      <c r="M5" s="12"/>
      <c r="N5" s="4"/>
      <c r="O5" s="12"/>
      <c r="P5" s="7"/>
      <c r="Q5" s="12"/>
      <c r="R5" s="12"/>
      <c r="S5" s="12"/>
      <c r="T5" s="12"/>
      <c r="U5" s="4"/>
      <c r="V5" s="7"/>
    </row>
    <row r="6" spans="1:22" s="18" customFormat="1" ht="35.450000000000003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12"/>
      <c r="M6" s="12"/>
      <c r="N6" s="9"/>
      <c r="O6" s="17"/>
      <c r="P6" s="11"/>
      <c r="Q6" s="17"/>
      <c r="R6" s="12"/>
      <c r="S6" s="12"/>
      <c r="T6" s="12"/>
      <c r="U6" s="5"/>
      <c r="V6" s="8"/>
    </row>
    <row r="7" spans="1:22" s="23" customFormat="1" ht="96" customHeight="1">
      <c r="A7" s="19">
        <v>1</v>
      </c>
      <c r="B7" s="20" t="s">
        <v>22</v>
      </c>
      <c r="C7" s="20" t="s">
        <v>23</v>
      </c>
      <c r="D7" s="20" t="s">
        <v>24</v>
      </c>
      <c r="E7" s="19" t="s">
        <v>25</v>
      </c>
      <c r="F7" s="21" t="s">
        <v>26</v>
      </c>
      <c r="G7" s="21" t="s">
        <v>27</v>
      </c>
      <c r="H7" s="19">
        <v>2</v>
      </c>
      <c r="I7" s="19">
        <v>4</v>
      </c>
      <c r="J7" s="19">
        <f>H7+I7</f>
        <v>6</v>
      </c>
      <c r="K7" s="22" t="str">
        <f t="shared" ref="K7:K28" si="0">IF(J7&lt;=4,"Bajo",IF(J7&lt;=6,"Medio","Alto"))</f>
        <v>Medio</v>
      </c>
      <c r="L7" s="19" t="s">
        <v>28</v>
      </c>
      <c r="M7" s="21" t="s">
        <v>29</v>
      </c>
      <c r="N7" s="19">
        <v>1</v>
      </c>
      <c r="O7" s="19">
        <v>2</v>
      </c>
      <c r="P7" s="19">
        <f t="shared" ref="P7:P28" si="1">N7+O7</f>
        <v>3</v>
      </c>
      <c r="Q7" s="19" t="str">
        <f t="shared" ref="Q7:Q28" si="2">IF(P7&lt;=4,"Bajo",IF(P7&lt;=6,"Medio","Alto"))</f>
        <v>Bajo</v>
      </c>
      <c r="R7" s="19" t="s">
        <v>30</v>
      </c>
      <c r="S7" s="21" t="s">
        <v>31</v>
      </c>
      <c r="T7" s="21" t="s">
        <v>32</v>
      </c>
      <c r="U7" s="21" t="s">
        <v>33</v>
      </c>
      <c r="V7" s="21" t="s">
        <v>34</v>
      </c>
    </row>
    <row r="8" spans="1:22" s="23" customFormat="1" ht="80.099999999999994" customHeight="1">
      <c r="A8" s="19">
        <v>2</v>
      </c>
      <c r="B8" s="20" t="s">
        <v>22</v>
      </c>
      <c r="C8" s="20" t="s">
        <v>23</v>
      </c>
      <c r="D8" s="20" t="s">
        <v>24</v>
      </c>
      <c r="E8" s="19" t="s">
        <v>25</v>
      </c>
      <c r="F8" s="21" t="s">
        <v>35</v>
      </c>
      <c r="G8" s="21" t="s">
        <v>36</v>
      </c>
      <c r="H8" s="19">
        <v>2</v>
      </c>
      <c r="I8" s="19">
        <v>4</v>
      </c>
      <c r="J8" s="19">
        <f>H8+I8</f>
        <v>6</v>
      </c>
      <c r="K8" s="24" t="str">
        <f t="shared" si="0"/>
        <v>Medio</v>
      </c>
      <c r="L8" s="19" t="s">
        <v>28</v>
      </c>
      <c r="M8" s="21" t="s">
        <v>37</v>
      </c>
      <c r="N8" s="19">
        <v>1</v>
      </c>
      <c r="O8" s="19">
        <v>2</v>
      </c>
      <c r="P8" s="19">
        <f t="shared" si="1"/>
        <v>3</v>
      </c>
      <c r="Q8" s="19" t="str">
        <f t="shared" si="2"/>
        <v>Bajo</v>
      </c>
      <c r="R8" s="19" t="s">
        <v>30</v>
      </c>
      <c r="S8" s="21" t="s">
        <v>38</v>
      </c>
      <c r="T8" s="21" t="s">
        <v>39</v>
      </c>
      <c r="U8" s="21" t="s">
        <v>40</v>
      </c>
      <c r="V8" s="21" t="s">
        <v>41</v>
      </c>
    </row>
    <row r="9" spans="1:22" s="23" customFormat="1" ht="80.099999999999994" customHeight="1">
      <c r="A9" s="19">
        <v>3</v>
      </c>
      <c r="B9" s="20" t="s">
        <v>22</v>
      </c>
      <c r="C9" s="20" t="s">
        <v>23</v>
      </c>
      <c r="D9" s="20" t="s">
        <v>42</v>
      </c>
      <c r="E9" s="19" t="s">
        <v>25</v>
      </c>
      <c r="F9" s="21" t="s">
        <v>43</v>
      </c>
      <c r="G9" s="21" t="s">
        <v>44</v>
      </c>
      <c r="H9" s="19">
        <v>2</v>
      </c>
      <c r="I9" s="19">
        <v>3</v>
      </c>
      <c r="J9" s="19">
        <f>H9+I9</f>
        <v>5</v>
      </c>
      <c r="K9" s="25" t="str">
        <f t="shared" si="0"/>
        <v>Medio</v>
      </c>
      <c r="L9" s="19" t="s">
        <v>28</v>
      </c>
      <c r="M9" s="21" t="s">
        <v>45</v>
      </c>
      <c r="N9" s="19">
        <v>1</v>
      </c>
      <c r="O9" s="19">
        <v>2</v>
      </c>
      <c r="P9" s="19">
        <f t="shared" si="1"/>
        <v>3</v>
      </c>
      <c r="Q9" s="19" t="str">
        <f t="shared" si="2"/>
        <v>Bajo</v>
      </c>
      <c r="R9" s="19" t="s">
        <v>30</v>
      </c>
      <c r="S9" s="21" t="s">
        <v>46</v>
      </c>
      <c r="T9" s="21" t="s">
        <v>47</v>
      </c>
      <c r="U9" s="21" t="s">
        <v>48</v>
      </c>
      <c r="V9" s="21" t="s">
        <v>49</v>
      </c>
    </row>
    <row r="10" spans="1:22" s="23" customFormat="1" ht="80.099999999999994" customHeight="1">
      <c r="A10" s="19">
        <v>4</v>
      </c>
      <c r="B10" s="20" t="s">
        <v>22</v>
      </c>
      <c r="C10" s="20" t="s">
        <v>50</v>
      </c>
      <c r="D10" s="20" t="s">
        <v>42</v>
      </c>
      <c r="E10" s="19" t="s">
        <v>51</v>
      </c>
      <c r="F10" s="21" t="s">
        <v>52</v>
      </c>
      <c r="G10" s="21" t="s">
        <v>53</v>
      </c>
      <c r="H10" s="19">
        <v>3</v>
      </c>
      <c r="I10" s="19">
        <v>4</v>
      </c>
      <c r="J10" s="19">
        <f t="shared" ref="J10:J17" si="3">H10+I10</f>
        <v>7</v>
      </c>
      <c r="K10" s="22" t="str">
        <f t="shared" si="0"/>
        <v>Alto</v>
      </c>
      <c r="L10" s="19" t="s">
        <v>54</v>
      </c>
      <c r="M10" s="21" t="s">
        <v>55</v>
      </c>
      <c r="N10" s="19">
        <v>1</v>
      </c>
      <c r="O10" s="19">
        <v>2</v>
      </c>
      <c r="P10" s="19">
        <f t="shared" si="1"/>
        <v>3</v>
      </c>
      <c r="Q10" s="19" t="str">
        <f t="shared" si="2"/>
        <v>Bajo</v>
      </c>
      <c r="R10" s="19" t="s">
        <v>30</v>
      </c>
      <c r="S10" s="21" t="s">
        <v>56</v>
      </c>
      <c r="T10" s="21" t="s">
        <v>57</v>
      </c>
      <c r="U10" s="21" t="s">
        <v>58</v>
      </c>
      <c r="V10" s="21" t="s">
        <v>59</v>
      </c>
    </row>
    <row r="11" spans="1:22" s="23" customFormat="1" ht="80.099999999999994" customHeight="1">
      <c r="A11" s="19">
        <v>5</v>
      </c>
      <c r="B11" s="20" t="s">
        <v>22</v>
      </c>
      <c r="C11" s="20" t="s">
        <v>50</v>
      </c>
      <c r="D11" s="20" t="s">
        <v>42</v>
      </c>
      <c r="E11" s="19" t="s">
        <v>25</v>
      </c>
      <c r="F11" s="21" t="s">
        <v>60</v>
      </c>
      <c r="G11" s="21" t="s">
        <v>61</v>
      </c>
      <c r="H11" s="19">
        <v>2</v>
      </c>
      <c r="I11" s="19">
        <v>4</v>
      </c>
      <c r="J11" s="19">
        <f t="shared" si="3"/>
        <v>6</v>
      </c>
      <c r="K11" s="25" t="str">
        <f t="shared" si="0"/>
        <v>Medio</v>
      </c>
      <c r="L11" s="19" t="s">
        <v>62</v>
      </c>
      <c r="M11" s="21" t="s">
        <v>63</v>
      </c>
      <c r="N11" s="19">
        <v>1</v>
      </c>
      <c r="O11" s="19">
        <v>2</v>
      </c>
      <c r="P11" s="19">
        <f t="shared" si="1"/>
        <v>3</v>
      </c>
      <c r="Q11" s="19" t="str">
        <f t="shared" si="2"/>
        <v>Bajo</v>
      </c>
      <c r="R11" s="19" t="s">
        <v>30</v>
      </c>
      <c r="S11" s="21" t="s">
        <v>56</v>
      </c>
      <c r="T11" s="21" t="s">
        <v>64</v>
      </c>
      <c r="U11" s="21" t="s">
        <v>65</v>
      </c>
      <c r="V11" s="21" t="s">
        <v>66</v>
      </c>
    </row>
    <row r="12" spans="1:22" s="23" customFormat="1" ht="80.099999999999994" customHeight="1">
      <c r="A12" s="19">
        <v>6</v>
      </c>
      <c r="B12" s="20" t="s">
        <v>67</v>
      </c>
      <c r="C12" s="20" t="s">
        <v>50</v>
      </c>
      <c r="D12" s="20" t="s">
        <v>68</v>
      </c>
      <c r="E12" s="19" t="s">
        <v>25</v>
      </c>
      <c r="F12" s="21" t="s">
        <v>69</v>
      </c>
      <c r="G12" s="21" t="s">
        <v>70</v>
      </c>
      <c r="H12" s="19">
        <v>2</v>
      </c>
      <c r="I12" s="19">
        <v>4</v>
      </c>
      <c r="J12" s="19">
        <f t="shared" si="3"/>
        <v>6</v>
      </c>
      <c r="K12" s="22" t="str">
        <f t="shared" si="0"/>
        <v>Medio</v>
      </c>
      <c r="L12" s="19" t="s">
        <v>71</v>
      </c>
      <c r="M12" s="21" t="s">
        <v>72</v>
      </c>
      <c r="N12" s="19">
        <v>1</v>
      </c>
      <c r="O12" s="19">
        <v>2</v>
      </c>
      <c r="P12" s="19">
        <f t="shared" si="1"/>
        <v>3</v>
      </c>
      <c r="Q12" s="19" t="str">
        <f t="shared" si="2"/>
        <v>Bajo</v>
      </c>
      <c r="R12" s="19" t="s">
        <v>73</v>
      </c>
      <c r="S12" s="21" t="s">
        <v>74</v>
      </c>
      <c r="T12" s="21" t="s">
        <v>75</v>
      </c>
      <c r="U12" s="21" t="s">
        <v>76</v>
      </c>
      <c r="V12" s="21" t="s">
        <v>77</v>
      </c>
    </row>
    <row r="13" spans="1:22" s="23" customFormat="1" ht="80.099999999999994" customHeight="1">
      <c r="A13" s="19">
        <v>7</v>
      </c>
      <c r="B13" s="20" t="s">
        <v>67</v>
      </c>
      <c r="C13" s="20" t="s">
        <v>50</v>
      </c>
      <c r="D13" s="20" t="s">
        <v>78</v>
      </c>
      <c r="E13" s="19" t="s">
        <v>51</v>
      </c>
      <c r="F13" s="21" t="s">
        <v>79</v>
      </c>
      <c r="G13" s="21" t="s">
        <v>80</v>
      </c>
      <c r="H13" s="19">
        <v>3</v>
      </c>
      <c r="I13" s="19">
        <v>4</v>
      </c>
      <c r="J13" s="19">
        <f t="shared" si="3"/>
        <v>7</v>
      </c>
      <c r="K13" s="22" t="str">
        <f t="shared" si="0"/>
        <v>Alto</v>
      </c>
      <c r="L13" s="19" t="s">
        <v>71</v>
      </c>
      <c r="M13" s="21" t="s">
        <v>81</v>
      </c>
      <c r="N13" s="19">
        <v>2</v>
      </c>
      <c r="O13" s="19">
        <v>3</v>
      </c>
      <c r="P13" s="19">
        <f t="shared" si="1"/>
        <v>5</v>
      </c>
      <c r="Q13" s="19" t="str">
        <f t="shared" si="2"/>
        <v>Medio</v>
      </c>
      <c r="R13" s="19" t="s">
        <v>73</v>
      </c>
      <c r="S13" s="21" t="s">
        <v>71</v>
      </c>
      <c r="T13" s="21" t="s">
        <v>82</v>
      </c>
      <c r="U13" s="21" t="s">
        <v>83</v>
      </c>
      <c r="V13" s="21" t="s">
        <v>84</v>
      </c>
    </row>
    <row r="14" spans="1:22" s="23" customFormat="1" ht="80.099999999999994" customHeight="1">
      <c r="A14" s="19">
        <v>8</v>
      </c>
      <c r="B14" s="20" t="s">
        <v>67</v>
      </c>
      <c r="C14" s="20" t="s">
        <v>50</v>
      </c>
      <c r="D14" s="20" t="s">
        <v>78</v>
      </c>
      <c r="E14" s="19" t="s">
        <v>25</v>
      </c>
      <c r="F14" s="21" t="s">
        <v>85</v>
      </c>
      <c r="G14" s="21" t="s">
        <v>86</v>
      </c>
      <c r="H14" s="19">
        <v>4</v>
      </c>
      <c r="I14" s="19">
        <v>4</v>
      </c>
      <c r="J14" s="19">
        <f t="shared" si="3"/>
        <v>8</v>
      </c>
      <c r="K14" s="24" t="str">
        <f t="shared" si="0"/>
        <v>Alto</v>
      </c>
      <c r="L14" s="19" t="s">
        <v>71</v>
      </c>
      <c r="M14" s="21" t="s">
        <v>87</v>
      </c>
      <c r="N14" s="19">
        <v>2</v>
      </c>
      <c r="O14" s="19">
        <v>3</v>
      </c>
      <c r="P14" s="19">
        <f t="shared" si="1"/>
        <v>5</v>
      </c>
      <c r="Q14" s="19" t="str">
        <f t="shared" si="2"/>
        <v>Medio</v>
      </c>
      <c r="R14" s="19" t="s">
        <v>73</v>
      </c>
      <c r="S14" s="21" t="s">
        <v>88</v>
      </c>
      <c r="T14" s="21" t="s">
        <v>89</v>
      </c>
      <c r="U14" s="21" t="s">
        <v>90</v>
      </c>
      <c r="V14" s="21" t="s">
        <v>91</v>
      </c>
    </row>
    <row r="15" spans="1:22" s="23" customFormat="1" ht="80.099999999999994" customHeight="1">
      <c r="A15" s="19">
        <v>9</v>
      </c>
      <c r="B15" s="20" t="s">
        <v>67</v>
      </c>
      <c r="C15" s="20" t="s">
        <v>50</v>
      </c>
      <c r="D15" s="20" t="s">
        <v>78</v>
      </c>
      <c r="E15" s="19" t="s">
        <v>25</v>
      </c>
      <c r="F15" s="21" t="s">
        <v>92</v>
      </c>
      <c r="G15" s="21" t="s">
        <v>93</v>
      </c>
      <c r="H15" s="19">
        <v>3</v>
      </c>
      <c r="I15" s="19">
        <v>4</v>
      </c>
      <c r="J15" s="19">
        <f t="shared" si="3"/>
        <v>7</v>
      </c>
      <c r="K15" s="25" t="str">
        <f t="shared" si="0"/>
        <v>Alto</v>
      </c>
      <c r="L15" s="19" t="s">
        <v>71</v>
      </c>
      <c r="M15" s="21" t="s">
        <v>94</v>
      </c>
      <c r="N15" s="19">
        <v>2</v>
      </c>
      <c r="O15" s="19">
        <v>2</v>
      </c>
      <c r="P15" s="19">
        <f t="shared" si="1"/>
        <v>4</v>
      </c>
      <c r="Q15" s="19" t="str">
        <f t="shared" si="2"/>
        <v>Bajo</v>
      </c>
      <c r="R15" s="19" t="s">
        <v>73</v>
      </c>
      <c r="S15" s="21" t="s">
        <v>88</v>
      </c>
      <c r="T15" s="21" t="s">
        <v>95</v>
      </c>
      <c r="U15" s="21" t="s">
        <v>96</v>
      </c>
      <c r="V15" s="21" t="s">
        <v>97</v>
      </c>
    </row>
    <row r="16" spans="1:22" s="23" customFormat="1" ht="80.099999999999994" customHeight="1">
      <c r="A16" s="19">
        <v>10</v>
      </c>
      <c r="B16" s="20" t="s">
        <v>67</v>
      </c>
      <c r="C16" s="20" t="s">
        <v>50</v>
      </c>
      <c r="D16" s="20" t="s">
        <v>78</v>
      </c>
      <c r="E16" s="19" t="s">
        <v>25</v>
      </c>
      <c r="F16" s="21" t="s">
        <v>98</v>
      </c>
      <c r="G16" s="21" t="s">
        <v>99</v>
      </c>
      <c r="H16" s="19">
        <v>2</v>
      </c>
      <c r="I16" s="19">
        <v>5</v>
      </c>
      <c r="J16" s="19">
        <f t="shared" si="3"/>
        <v>7</v>
      </c>
      <c r="K16" s="25" t="str">
        <f t="shared" si="0"/>
        <v>Alto</v>
      </c>
      <c r="L16" s="19" t="s">
        <v>71</v>
      </c>
      <c r="M16" s="21" t="s">
        <v>100</v>
      </c>
      <c r="N16" s="19">
        <v>1</v>
      </c>
      <c r="O16" s="19">
        <v>2</v>
      </c>
      <c r="P16" s="19">
        <f t="shared" si="1"/>
        <v>3</v>
      </c>
      <c r="Q16" s="19" t="str">
        <f t="shared" si="2"/>
        <v>Bajo</v>
      </c>
      <c r="R16" s="19" t="s">
        <v>73</v>
      </c>
      <c r="S16" s="21" t="s">
        <v>88</v>
      </c>
      <c r="T16" s="21" t="s">
        <v>101</v>
      </c>
      <c r="U16" s="21" t="s">
        <v>102</v>
      </c>
      <c r="V16" s="21" t="s">
        <v>103</v>
      </c>
    </row>
    <row r="17" spans="1:22" s="23" customFormat="1" ht="80.099999999999994" customHeight="1">
      <c r="A17" s="19">
        <v>11</v>
      </c>
      <c r="B17" s="20" t="s">
        <v>67</v>
      </c>
      <c r="C17" s="20" t="s">
        <v>50</v>
      </c>
      <c r="D17" s="20" t="s">
        <v>78</v>
      </c>
      <c r="E17" s="19" t="s">
        <v>104</v>
      </c>
      <c r="F17" s="21" t="s">
        <v>105</v>
      </c>
      <c r="G17" s="21" t="s">
        <v>106</v>
      </c>
      <c r="H17" s="19">
        <v>3</v>
      </c>
      <c r="I17" s="19">
        <v>5</v>
      </c>
      <c r="J17" s="19">
        <f t="shared" si="3"/>
        <v>8</v>
      </c>
      <c r="K17" s="22" t="str">
        <f t="shared" si="0"/>
        <v>Alto</v>
      </c>
      <c r="L17" s="19" t="s">
        <v>71</v>
      </c>
      <c r="M17" s="21" t="s">
        <v>107</v>
      </c>
      <c r="N17" s="19">
        <v>1</v>
      </c>
      <c r="O17" s="19">
        <v>2</v>
      </c>
      <c r="P17" s="19">
        <f t="shared" si="1"/>
        <v>3</v>
      </c>
      <c r="Q17" s="19" t="str">
        <f t="shared" si="2"/>
        <v>Bajo</v>
      </c>
      <c r="R17" s="19" t="s">
        <v>73</v>
      </c>
      <c r="S17" s="21" t="s">
        <v>108</v>
      </c>
      <c r="T17" s="21" t="s">
        <v>109</v>
      </c>
      <c r="U17" s="21" t="s">
        <v>110</v>
      </c>
      <c r="V17" s="21" t="s">
        <v>111</v>
      </c>
    </row>
    <row r="18" spans="1:22" s="23" customFormat="1" ht="80.099999999999994" customHeight="1">
      <c r="A18" s="19">
        <v>12</v>
      </c>
      <c r="B18" s="20" t="s">
        <v>67</v>
      </c>
      <c r="C18" s="20" t="s">
        <v>112</v>
      </c>
      <c r="D18" s="20" t="s">
        <v>78</v>
      </c>
      <c r="E18" s="19" t="s">
        <v>104</v>
      </c>
      <c r="F18" s="21" t="s">
        <v>113</v>
      </c>
      <c r="G18" s="21" t="s">
        <v>114</v>
      </c>
      <c r="H18" s="19">
        <v>3</v>
      </c>
      <c r="I18" s="19">
        <v>5</v>
      </c>
      <c r="J18" s="19">
        <f t="shared" ref="J18:J22" si="4">H18+I18</f>
        <v>8</v>
      </c>
      <c r="K18" s="24" t="str">
        <f t="shared" si="0"/>
        <v>Alto</v>
      </c>
      <c r="L18" s="19" t="s">
        <v>71</v>
      </c>
      <c r="M18" s="21" t="s">
        <v>115</v>
      </c>
      <c r="N18" s="19">
        <v>1</v>
      </c>
      <c r="O18" s="19">
        <v>2</v>
      </c>
      <c r="P18" s="19">
        <f t="shared" si="1"/>
        <v>3</v>
      </c>
      <c r="Q18" s="19" t="str">
        <f t="shared" si="2"/>
        <v>Bajo</v>
      </c>
      <c r="R18" s="19" t="s">
        <v>73</v>
      </c>
      <c r="S18" s="21" t="s">
        <v>116</v>
      </c>
      <c r="T18" s="21" t="s">
        <v>117</v>
      </c>
      <c r="U18" s="21" t="s">
        <v>118</v>
      </c>
      <c r="V18" s="21" t="s">
        <v>119</v>
      </c>
    </row>
    <row r="19" spans="1:22" s="23" customFormat="1" ht="80.099999999999994" customHeight="1">
      <c r="A19" s="19">
        <v>13</v>
      </c>
      <c r="B19" s="20" t="s">
        <v>67</v>
      </c>
      <c r="C19" s="20" t="s">
        <v>23</v>
      </c>
      <c r="D19" s="20" t="s">
        <v>78</v>
      </c>
      <c r="E19" s="19" t="s">
        <v>25</v>
      </c>
      <c r="F19" s="21" t="s">
        <v>120</v>
      </c>
      <c r="G19" s="21" t="s">
        <v>121</v>
      </c>
      <c r="H19" s="19">
        <v>3</v>
      </c>
      <c r="I19" s="19">
        <v>4</v>
      </c>
      <c r="J19" s="19">
        <f t="shared" si="4"/>
        <v>7</v>
      </c>
      <c r="K19" s="22" t="str">
        <f t="shared" si="0"/>
        <v>Alto</v>
      </c>
      <c r="L19" s="19" t="s">
        <v>28</v>
      </c>
      <c r="M19" s="21" t="s">
        <v>122</v>
      </c>
      <c r="N19" s="19">
        <v>1</v>
      </c>
      <c r="O19" s="19">
        <v>2</v>
      </c>
      <c r="P19" s="19">
        <f t="shared" si="1"/>
        <v>3</v>
      </c>
      <c r="Q19" s="19" t="str">
        <f t="shared" si="2"/>
        <v>Bajo</v>
      </c>
      <c r="R19" s="19" t="s">
        <v>73</v>
      </c>
      <c r="S19" s="21" t="s">
        <v>123</v>
      </c>
      <c r="T19" s="21" t="s">
        <v>124</v>
      </c>
      <c r="U19" s="21" t="s">
        <v>125</v>
      </c>
      <c r="V19" s="21" t="s">
        <v>126</v>
      </c>
    </row>
    <row r="20" spans="1:22" s="23" customFormat="1" ht="80.099999999999994" customHeight="1">
      <c r="A20" s="19">
        <v>14</v>
      </c>
      <c r="B20" s="20" t="s">
        <v>67</v>
      </c>
      <c r="C20" s="20" t="s">
        <v>50</v>
      </c>
      <c r="D20" s="20" t="s">
        <v>78</v>
      </c>
      <c r="E20" s="19" t="s">
        <v>104</v>
      </c>
      <c r="F20" s="21" t="s">
        <v>127</v>
      </c>
      <c r="G20" s="21" t="s">
        <v>128</v>
      </c>
      <c r="H20" s="19">
        <v>3</v>
      </c>
      <c r="I20" s="19">
        <v>5</v>
      </c>
      <c r="J20" s="19">
        <f t="shared" si="4"/>
        <v>8</v>
      </c>
      <c r="K20" s="24" t="str">
        <f t="shared" si="0"/>
        <v>Alto</v>
      </c>
      <c r="L20" s="19" t="s">
        <v>71</v>
      </c>
      <c r="M20" s="21" t="s">
        <v>129</v>
      </c>
      <c r="N20" s="19">
        <v>1</v>
      </c>
      <c r="O20" s="19">
        <v>2</v>
      </c>
      <c r="P20" s="19">
        <f t="shared" si="1"/>
        <v>3</v>
      </c>
      <c r="Q20" s="19" t="str">
        <f t="shared" si="2"/>
        <v>Bajo</v>
      </c>
      <c r="R20" s="19" t="s">
        <v>73</v>
      </c>
      <c r="S20" s="21" t="s">
        <v>88</v>
      </c>
      <c r="T20" s="21" t="s">
        <v>130</v>
      </c>
      <c r="U20" s="21" t="s">
        <v>131</v>
      </c>
      <c r="V20" s="21" t="s">
        <v>132</v>
      </c>
    </row>
    <row r="21" spans="1:22" s="23" customFormat="1" ht="80.099999999999994" customHeight="1">
      <c r="A21" s="19">
        <v>15</v>
      </c>
      <c r="B21" s="20" t="s">
        <v>67</v>
      </c>
      <c r="C21" s="20" t="s">
        <v>50</v>
      </c>
      <c r="D21" s="20" t="s">
        <v>78</v>
      </c>
      <c r="E21" s="19" t="s">
        <v>133</v>
      </c>
      <c r="F21" s="21" t="s">
        <v>134</v>
      </c>
      <c r="G21" s="21" t="s">
        <v>135</v>
      </c>
      <c r="H21" s="19">
        <v>2</v>
      </c>
      <c r="I21" s="19">
        <v>5</v>
      </c>
      <c r="J21" s="19">
        <f t="shared" si="4"/>
        <v>7</v>
      </c>
      <c r="K21" s="22" t="str">
        <f t="shared" si="0"/>
        <v>Alto</v>
      </c>
      <c r="L21" s="19" t="s">
        <v>71</v>
      </c>
      <c r="M21" s="21" t="s">
        <v>136</v>
      </c>
      <c r="N21" s="19">
        <v>1</v>
      </c>
      <c r="O21" s="19">
        <v>3</v>
      </c>
      <c r="P21" s="19">
        <f t="shared" si="1"/>
        <v>4</v>
      </c>
      <c r="Q21" s="19" t="str">
        <f t="shared" si="2"/>
        <v>Bajo</v>
      </c>
      <c r="R21" s="19" t="s">
        <v>73</v>
      </c>
      <c r="S21" s="21" t="s">
        <v>137</v>
      </c>
      <c r="T21" s="21" t="s">
        <v>138</v>
      </c>
      <c r="U21" s="21" t="s">
        <v>139</v>
      </c>
      <c r="V21" s="21" t="s">
        <v>140</v>
      </c>
    </row>
    <row r="22" spans="1:22" s="23" customFormat="1" ht="80.099999999999994" customHeight="1">
      <c r="A22" s="19">
        <v>16</v>
      </c>
      <c r="B22" s="20" t="s">
        <v>67</v>
      </c>
      <c r="C22" s="20" t="s">
        <v>50</v>
      </c>
      <c r="D22" s="20" t="s">
        <v>78</v>
      </c>
      <c r="E22" s="19" t="s">
        <v>141</v>
      </c>
      <c r="F22" s="21" t="s">
        <v>142</v>
      </c>
      <c r="G22" s="21" t="s">
        <v>143</v>
      </c>
      <c r="H22" s="19">
        <v>2</v>
      </c>
      <c r="I22" s="19">
        <v>4</v>
      </c>
      <c r="J22" s="19">
        <f t="shared" si="4"/>
        <v>6</v>
      </c>
      <c r="K22" s="25" t="str">
        <f t="shared" si="0"/>
        <v>Medio</v>
      </c>
      <c r="L22" s="19" t="s">
        <v>71</v>
      </c>
      <c r="M22" s="21" t="s">
        <v>144</v>
      </c>
      <c r="N22" s="19">
        <v>1</v>
      </c>
      <c r="O22" s="19">
        <v>2</v>
      </c>
      <c r="P22" s="19">
        <f t="shared" si="1"/>
        <v>3</v>
      </c>
      <c r="Q22" s="19" t="str">
        <f t="shared" si="2"/>
        <v>Bajo</v>
      </c>
      <c r="R22" s="19" t="s">
        <v>73</v>
      </c>
      <c r="S22" s="21" t="s">
        <v>145</v>
      </c>
      <c r="T22" s="21" t="s">
        <v>146</v>
      </c>
      <c r="U22" s="21" t="s">
        <v>147</v>
      </c>
      <c r="V22" s="21" t="s">
        <v>148</v>
      </c>
    </row>
    <row r="23" spans="1:22" s="23" customFormat="1" ht="80.099999999999994" customHeight="1">
      <c r="A23" s="19">
        <v>17</v>
      </c>
      <c r="B23" s="20" t="s">
        <v>67</v>
      </c>
      <c r="C23" s="20" t="s">
        <v>50</v>
      </c>
      <c r="D23" s="20" t="s">
        <v>78</v>
      </c>
      <c r="E23" s="19" t="s">
        <v>25</v>
      </c>
      <c r="F23" s="21" t="s">
        <v>149</v>
      </c>
      <c r="G23" s="21" t="s">
        <v>150</v>
      </c>
      <c r="H23" s="19">
        <v>2</v>
      </c>
      <c r="I23" s="19">
        <v>4</v>
      </c>
      <c r="J23" s="19">
        <f t="shared" ref="J23" si="5">H23+I23</f>
        <v>6</v>
      </c>
      <c r="K23" s="25" t="str">
        <f t="shared" si="0"/>
        <v>Medio</v>
      </c>
      <c r="L23" s="19" t="s">
        <v>71</v>
      </c>
      <c r="M23" s="21" t="s">
        <v>151</v>
      </c>
      <c r="N23" s="19">
        <v>1</v>
      </c>
      <c r="O23" s="19">
        <v>2</v>
      </c>
      <c r="P23" s="19">
        <f t="shared" si="1"/>
        <v>3</v>
      </c>
      <c r="Q23" s="19" t="str">
        <f t="shared" si="2"/>
        <v>Bajo</v>
      </c>
      <c r="R23" s="19" t="s">
        <v>73</v>
      </c>
      <c r="S23" s="21" t="s">
        <v>88</v>
      </c>
      <c r="T23" s="21" t="s">
        <v>152</v>
      </c>
      <c r="U23" s="21" t="s">
        <v>153</v>
      </c>
      <c r="V23" s="21" t="s">
        <v>154</v>
      </c>
    </row>
    <row r="24" spans="1:22" s="23" customFormat="1" ht="80.099999999999994" customHeight="1">
      <c r="A24" s="26">
        <v>18</v>
      </c>
      <c r="B24" s="27" t="s">
        <v>67</v>
      </c>
      <c r="C24" s="27" t="s">
        <v>50</v>
      </c>
      <c r="D24" s="27" t="s">
        <v>78</v>
      </c>
      <c r="E24" s="26" t="s">
        <v>155</v>
      </c>
      <c r="F24" s="28" t="s">
        <v>156</v>
      </c>
      <c r="G24" s="28" t="s">
        <v>157</v>
      </c>
      <c r="H24" s="26">
        <v>2</v>
      </c>
      <c r="I24" s="26">
        <v>5</v>
      </c>
      <c r="J24" s="26">
        <f>H24+I24</f>
        <v>7</v>
      </c>
      <c r="K24" s="26" t="str">
        <f t="shared" si="0"/>
        <v>Alto</v>
      </c>
      <c r="L24" s="26" t="s">
        <v>71</v>
      </c>
      <c r="M24" s="28" t="s">
        <v>158</v>
      </c>
      <c r="N24" s="26">
        <v>1</v>
      </c>
      <c r="O24" s="26">
        <v>2</v>
      </c>
      <c r="P24" s="26">
        <f t="shared" si="1"/>
        <v>3</v>
      </c>
      <c r="Q24" s="26" t="str">
        <f t="shared" si="2"/>
        <v>Bajo</v>
      </c>
      <c r="R24" s="26" t="s">
        <v>73</v>
      </c>
      <c r="S24" s="28" t="s">
        <v>159</v>
      </c>
      <c r="T24" s="28" t="s">
        <v>160</v>
      </c>
      <c r="U24" s="28" t="s">
        <v>161</v>
      </c>
      <c r="V24" s="28" t="s">
        <v>162</v>
      </c>
    </row>
    <row r="25" spans="1:22" s="23" customFormat="1" ht="80.099999999999994" customHeight="1">
      <c r="A25" s="26">
        <v>19</v>
      </c>
      <c r="B25" s="27" t="s">
        <v>67</v>
      </c>
      <c r="C25" s="27" t="s">
        <v>50</v>
      </c>
      <c r="D25" s="27" t="s">
        <v>78</v>
      </c>
      <c r="E25" s="26" t="s">
        <v>163</v>
      </c>
      <c r="F25" s="28" t="s">
        <v>164</v>
      </c>
      <c r="G25" s="28" t="s">
        <v>165</v>
      </c>
      <c r="H25" s="26">
        <v>3</v>
      </c>
      <c r="I25" s="26">
        <v>4</v>
      </c>
      <c r="J25" s="26">
        <f>H25+I25</f>
        <v>7</v>
      </c>
      <c r="K25" s="26" t="str">
        <f t="shared" si="0"/>
        <v>Alto</v>
      </c>
      <c r="L25" s="26" t="s">
        <v>71</v>
      </c>
      <c r="M25" s="28" t="s">
        <v>166</v>
      </c>
      <c r="N25" s="26">
        <v>2</v>
      </c>
      <c r="O25" s="26">
        <v>3</v>
      </c>
      <c r="P25" s="26">
        <f t="shared" si="1"/>
        <v>5</v>
      </c>
      <c r="Q25" s="26" t="str">
        <f t="shared" si="2"/>
        <v>Medio</v>
      </c>
      <c r="R25" s="26" t="s">
        <v>73</v>
      </c>
      <c r="S25" s="28" t="s">
        <v>88</v>
      </c>
      <c r="T25" s="28" t="s">
        <v>89</v>
      </c>
      <c r="U25" s="28" t="s">
        <v>167</v>
      </c>
      <c r="V25" s="28" t="s">
        <v>84</v>
      </c>
    </row>
    <row r="26" spans="1:22" s="23" customFormat="1" ht="80.099999999999994" customHeight="1">
      <c r="A26" s="26">
        <v>20</v>
      </c>
      <c r="B26" s="27" t="s">
        <v>67</v>
      </c>
      <c r="C26" s="27" t="s">
        <v>50</v>
      </c>
      <c r="D26" s="27" t="s">
        <v>78</v>
      </c>
      <c r="E26" s="26" t="s">
        <v>168</v>
      </c>
      <c r="F26" s="28" t="s">
        <v>169</v>
      </c>
      <c r="G26" s="28" t="s">
        <v>170</v>
      </c>
      <c r="H26" s="26">
        <v>2</v>
      </c>
      <c r="I26" s="26">
        <v>4</v>
      </c>
      <c r="J26" s="26">
        <f>H26+I26</f>
        <v>6</v>
      </c>
      <c r="K26" s="26" t="str">
        <f t="shared" si="0"/>
        <v>Medio</v>
      </c>
      <c r="L26" s="26" t="s">
        <v>71</v>
      </c>
      <c r="M26" s="28" t="s">
        <v>171</v>
      </c>
      <c r="N26" s="26">
        <v>1</v>
      </c>
      <c r="O26" s="26">
        <v>3</v>
      </c>
      <c r="P26" s="26">
        <f t="shared" si="1"/>
        <v>4</v>
      </c>
      <c r="Q26" s="26" t="str">
        <f t="shared" si="2"/>
        <v>Bajo</v>
      </c>
      <c r="R26" s="26" t="s">
        <v>73</v>
      </c>
      <c r="S26" s="28" t="s">
        <v>88</v>
      </c>
      <c r="T26" s="28" t="s">
        <v>172</v>
      </c>
      <c r="U26" s="28" t="s">
        <v>173</v>
      </c>
      <c r="V26" s="28" t="s">
        <v>174</v>
      </c>
    </row>
    <row r="27" spans="1:22" s="23" customFormat="1" ht="80.099999999999994" customHeight="1">
      <c r="A27" s="26">
        <v>21</v>
      </c>
      <c r="B27" s="27" t="s">
        <v>67</v>
      </c>
      <c r="C27" s="27" t="s">
        <v>50</v>
      </c>
      <c r="D27" s="27" t="s">
        <v>175</v>
      </c>
      <c r="E27" s="26" t="s">
        <v>176</v>
      </c>
      <c r="F27" s="28" t="s">
        <v>177</v>
      </c>
      <c r="G27" s="28" t="s">
        <v>178</v>
      </c>
      <c r="H27" s="26">
        <v>3</v>
      </c>
      <c r="I27" s="26">
        <v>5</v>
      </c>
      <c r="J27" s="26">
        <f>H27+I27</f>
        <v>8</v>
      </c>
      <c r="K27" s="26" t="str">
        <f t="shared" si="0"/>
        <v>Alto</v>
      </c>
      <c r="L27" s="26" t="s">
        <v>71</v>
      </c>
      <c r="M27" s="28" t="s">
        <v>179</v>
      </c>
      <c r="N27" s="26">
        <v>1</v>
      </c>
      <c r="O27" s="26">
        <v>2</v>
      </c>
      <c r="P27" s="26">
        <f t="shared" si="1"/>
        <v>3</v>
      </c>
      <c r="Q27" s="26" t="str">
        <f t="shared" si="2"/>
        <v>Bajo</v>
      </c>
      <c r="R27" s="26" t="s">
        <v>73</v>
      </c>
      <c r="S27" s="28" t="s">
        <v>88</v>
      </c>
      <c r="T27" s="28" t="s">
        <v>180</v>
      </c>
      <c r="U27" s="28" t="s">
        <v>181</v>
      </c>
      <c r="V27" s="28" t="s">
        <v>182</v>
      </c>
    </row>
    <row r="28" spans="1:22" s="23" customFormat="1" ht="80.099999999999994" customHeight="1">
      <c r="A28" s="26">
        <v>22</v>
      </c>
      <c r="B28" s="27" t="s">
        <v>67</v>
      </c>
      <c r="C28" s="27" t="s">
        <v>23</v>
      </c>
      <c r="D28" s="27" t="s">
        <v>175</v>
      </c>
      <c r="E28" s="26" t="s">
        <v>25</v>
      </c>
      <c r="F28" s="28" t="s">
        <v>183</v>
      </c>
      <c r="G28" s="28" t="s">
        <v>184</v>
      </c>
      <c r="H28" s="26">
        <v>2</v>
      </c>
      <c r="I28" s="26">
        <v>4</v>
      </c>
      <c r="J28" s="26">
        <f>H28+I28</f>
        <v>6</v>
      </c>
      <c r="K28" s="26" t="str">
        <f t="shared" si="0"/>
        <v>Medio</v>
      </c>
      <c r="L28" s="26" t="s">
        <v>28</v>
      </c>
      <c r="M28" s="28" t="s">
        <v>185</v>
      </c>
      <c r="N28" s="26">
        <v>1</v>
      </c>
      <c r="O28" s="26">
        <v>2</v>
      </c>
      <c r="P28" s="26">
        <f t="shared" si="1"/>
        <v>3</v>
      </c>
      <c r="Q28" s="26" t="str">
        <f t="shared" si="2"/>
        <v>Bajo</v>
      </c>
      <c r="R28" s="26" t="s">
        <v>73</v>
      </c>
      <c r="S28" s="28" t="s">
        <v>186</v>
      </c>
      <c r="T28" s="28" t="s">
        <v>187</v>
      </c>
      <c r="U28" s="28" t="s">
        <v>188</v>
      </c>
      <c r="V28" s="28" t="s">
        <v>189</v>
      </c>
    </row>
  </sheetData>
  <mergeCells count="26">
    <mergeCell ref="A2:G2"/>
    <mergeCell ref="H2:V2"/>
    <mergeCell ref="K3:K6"/>
    <mergeCell ref="L3:L6"/>
    <mergeCell ref="M3:M6"/>
    <mergeCell ref="A3:A6"/>
    <mergeCell ref="B3:B6"/>
    <mergeCell ref="C3:C6"/>
    <mergeCell ref="D3:D6"/>
    <mergeCell ref="E3:E6"/>
    <mergeCell ref="G3:G6"/>
    <mergeCell ref="F3:F6"/>
    <mergeCell ref="N4:N6"/>
    <mergeCell ref="O4:O6"/>
    <mergeCell ref="P4:P6"/>
    <mergeCell ref="Q4:Q6"/>
    <mergeCell ref="H3:H6"/>
    <mergeCell ref="I3:I6"/>
    <mergeCell ref="J3:J6"/>
    <mergeCell ref="U4:U6"/>
    <mergeCell ref="V4:V6"/>
    <mergeCell ref="U3:V3"/>
    <mergeCell ref="N3:Q3"/>
    <mergeCell ref="R3:R6"/>
    <mergeCell ref="S3:S6"/>
    <mergeCell ref="T3:T6"/>
  </mergeCells>
  <conditionalFormatting sqref="K7:K28">
    <cfRule type="expression" dxfId="5" priority="1">
      <formula>K7="Bajo"</formula>
    </cfRule>
    <cfRule type="expression" dxfId="4" priority="2">
      <formula>K7="Medio"</formula>
    </cfRule>
    <cfRule type="expression" dxfId="3" priority="3">
      <formula>K7="Alto"</formula>
    </cfRule>
  </conditionalFormatting>
  <conditionalFormatting sqref="Q7:Q28">
    <cfRule type="expression" dxfId="2" priority="4">
      <formula>Q7="Bajo"</formula>
    </cfRule>
    <cfRule type="expression" dxfId="1" priority="5">
      <formula>Q7="Medio"</formula>
    </cfRule>
    <cfRule type="expression" dxfId="0" priority="6">
      <formula>Q7="Alto"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MIPCW11</dc:creator>
  <cp:lastModifiedBy>MIPCW11</cp:lastModifiedBy>
  <dcterms:created xsi:type="dcterms:W3CDTF">2026-09-08T19:46:29Z</dcterms:created>
  <dcterms:modified xsi:type="dcterms:W3CDTF">2026-09-08T19:46:31Z</dcterms:modified>
</cp:coreProperties>
</file>