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udy\Downloads\BONOS DE MERCADO\"/>
    </mc:Choice>
  </mc:AlternateContent>
  <xr:revisionPtr revIDLastSave="0" documentId="13_ncr:1_{FAEEAFDD-B4EC-404D-B050-0818E7313D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4" i="2"/>
  <c r="I18" i="2" l="1"/>
  <c r="I19" i="2" s="1"/>
  <c r="G5" i="2"/>
  <c r="J5" i="2" s="1"/>
  <c r="G6" i="2"/>
  <c r="G7" i="2"/>
  <c r="G8" i="2"/>
  <c r="G9" i="2"/>
  <c r="J9" i="2" s="1"/>
  <c r="G10" i="2"/>
  <c r="J10" i="2" s="1"/>
  <c r="G11" i="2"/>
  <c r="J11" i="2" s="1"/>
  <c r="G12" i="2"/>
  <c r="J12" i="2" s="1"/>
  <c r="G13" i="2"/>
  <c r="J13" i="2" s="1"/>
  <c r="G14" i="2"/>
  <c r="G15" i="2"/>
  <c r="G16" i="2"/>
  <c r="G17" i="2"/>
  <c r="J17" i="2" s="1"/>
  <c r="G4" i="2"/>
  <c r="G18" i="2" l="1"/>
  <c r="J8" i="2"/>
  <c r="J15" i="2"/>
  <c r="J6" i="2"/>
  <c r="J16" i="2"/>
  <c r="J7" i="2"/>
  <c r="J14" i="2"/>
  <c r="J4" i="2"/>
  <c r="G19" i="2" l="1"/>
  <c r="J19" i="2" s="1"/>
  <c r="J18" i="2"/>
</calcChain>
</file>

<file path=xl/sharedStrings.xml><?xml version="1.0" encoding="utf-8"?>
<sst xmlns="http://schemas.openxmlformats.org/spreadsheetml/2006/main" count="44" uniqueCount="37">
  <si>
    <t>BONOS PERSONA MAYOR</t>
  </si>
  <si>
    <t>ITEM</t>
  </si>
  <si>
    <t>PRODUCTO</t>
  </si>
  <si>
    <t>Descripción detallada</t>
  </si>
  <si>
    <t>Cubeta de huevos</t>
  </si>
  <si>
    <t xml:space="preserve">Bolsa de leche </t>
  </si>
  <si>
    <t>Arroz</t>
  </si>
  <si>
    <t>bolsa por 500 gr</t>
  </si>
  <si>
    <t xml:space="preserve">Tipo AA x 30 unidades </t>
  </si>
  <si>
    <t xml:space="preserve">Frasco de Aceite </t>
  </si>
  <si>
    <t xml:space="preserve">Frijol </t>
  </si>
  <si>
    <t>Und x 500 gr</t>
  </si>
  <si>
    <t>Lenteja tipo 1</t>
  </si>
  <si>
    <t xml:space="preserve">Und x 500 gr </t>
  </si>
  <si>
    <t xml:space="preserve">Avena en Hojuelas </t>
  </si>
  <si>
    <t xml:space="preserve">Spagueti </t>
  </si>
  <si>
    <t>Und x 250 gr</t>
  </si>
  <si>
    <t>azucar</t>
  </si>
  <si>
    <t>café</t>
  </si>
  <si>
    <t>harina de trigo</t>
  </si>
  <si>
    <t xml:space="preserve">chocolate </t>
  </si>
  <si>
    <t>Cantidad x paquete</t>
  </si>
  <si>
    <t>Bolsa de leche en polvo de 380gr</t>
  </si>
  <si>
    <t>Galletas de soda</t>
  </si>
  <si>
    <t>Galletas de soda Tradicional x3 tacos (300 gr)</t>
  </si>
  <si>
    <t>mermelada</t>
  </si>
  <si>
    <t>Und x 1000cc</t>
  </si>
  <si>
    <t>VALOR UNITARIO CON IVA</t>
  </si>
  <si>
    <t>VALOR TOTAL CON IVA</t>
  </si>
  <si>
    <t>PROMEDIO</t>
  </si>
  <si>
    <t>En sobre (200 gr)</t>
  </si>
  <si>
    <t>COMPAÑÍA COLOMBIANA DE ALIMENTOS Y LOGISTICA SAS</t>
  </si>
  <si>
    <t xml:space="preserve">ADQUISICIÓN DE PAQUETES NUTRICIONALES COMPLOEMENTARIOS TIPO BONOS PARA POBLACIÓN ADULTA MAYOR QUE NO ACCEDEN A SERVICIOS INTEGRALES </t>
  </si>
  <si>
    <t>NÚMERO DE PAQUETES</t>
  </si>
  <si>
    <t xml:space="preserve">MAFRATA SOLUCIONES </t>
  </si>
  <si>
    <t>valor paquete</t>
  </si>
  <si>
    <t xml:space="preserve"> paquetes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</si>
</sst>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164" fontId="0" fillId="0" borderId="0" xfId="0" applyNumberFormat="1"/>
    <xf numFmtId="0" fontId="0" fillId="0" borderId="1" xfId="0" applyFont="1" applyBorder="1" applyAlignment="1">
      <alignment horizontal="center" vertical="center"/>
    </xf>
    <xf numFmtId="164" fontId="0" fillId="0" borderId="1" xfId="0" applyNumberFormat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164" fontId="4" fillId="0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6" fillId="0" borderId="0" xfId="0" applyNumberFormat="1" applyFont="1" applyBorder="1" applyAlignment="1"/>
    <xf numFmtId="164" fontId="3" fillId="4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7" fillId="6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Border="1"/>
    <xf numFmtId="165" fontId="4" fillId="0" borderId="1" xfId="1" applyNumberFormat="1" applyFont="1" applyFill="1" applyBorder="1" applyAlignment="1">
      <alignment horizontal="right" vertical="top" wrapText="1"/>
    </xf>
    <xf numFmtId="165" fontId="3" fillId="3" borderId="1" xfId="1" applyNumberFormat="1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right" vertical="center" wrapText="1"/>
    </xf>
    <xf numFmtId="165" fontId="0" fillId="0" borderId="1" xfId="0" applyNumberFormat="1" applyFont="1" applyBorder="1"/>
    <xf numFmtId="165" fontId="6" fillId="0" borderId="0" xfId="0" applyNumberFormat="1" applyFont="1" applyBorder="1" applyAlignment="1"/>
    <xf numFmtId="165" fontId="0" fillId="0" borderId="0" xfId="0" applyNumberFormat="1"/>
    <xf numFmtId="164" fontId="8" fillId="6" borderId="1" xfId="0" applyNumberFormat="1" applyFont="1" applyFill="1" applyBorder="1"/>
    <xf numFmtId="164" fontId="0" fillId="0" borderId="3" xfId="0" applyNumberFormat="1" applyFill="1" applyBorder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1" fontId="4" fillId="0" borderId="3" xfId="1" applyNumberFormat="1" applyFont="1" applyFill="1" applyBorder="1" applyAlignment="1">
      <alignment horizontal="center" vertical="center" wrapText="1"/>
    </xf>
    <xf numFmtId="1" fontId="4" fillId="0" borderId="4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tabSelected="1" zoomScale="64" zoomScaleNormal="64" workbookViewId="0">
      <selection activeCell="E4" sqref="E4:E17"/>
    </sheetView>
  </sheetViews>
  <sheetFormatPr baseColWidth="10" defaultRowHeight="15" x14ac:dyDescent="0.25"/>
  <cols>
    <col min="1" max="1" width="16.28515625" customWidth="1"/>
    <col min="2" max="2" width="21.85546875" customWidth="1"/>
    <col min="3" max="3" width="17.5703125" customWidth="1"/>
    <col min="4" max="4" width="30.42578125" customWidth="1"/>
    <col min="5" max="5" width="33.7109375" customWidth="1"/>
    <col min="6" max="6" width="18" style="26" customWidth="1"/>
    <col min="7" max="7" width="22.5703125" customWidth="1"/>
    <col min="8" max="8" width="13.5703125" style="7" customWidth="1"/>
    <col min="9" max="9" width="19.7109375" customWidth="1"/>
    <col min="10" max="10" width="22.140625" customWidth="1"/>
  </cols>
  <sheetData>
    <row r="1" spans="1:10" ht="46.5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6.25" customHeight="1" x14ac:dyDescent="0.25">
      <c r="A2" s="30" t="s">
        <v>32</v>
      </c>
      <c r="B2" s="30"/>
      <c r="C2" s="30"/>
      <c r="D2" s="30"/>
      <c r="E2" s="30"/>
      <c r="F2" s="36" t="s">
        <v>34</v>
      </c>
      <c r="G2" s="36"/>
      <c r="H2" s="34" t="s">
        <v>31</v>
      </c>
      <c r="I2" s="34"/>
      <c r="J2" s="35" t="s">
        <v>29</v>
      </c>
    </row>
    <row r="3" spans="1:10" ht="45" x14ac:dyDescent="0.25">
      <c r="A3" s="2" t="s">
        <v>1</v>
      </c>
      <c r="B3" s="2" t="s">
        <v>21</v>
      </c>
      <c r="C3" s="2" t="s">
        <v>2</v>
      </c>
      <c r="D3" s="3" t="s">
        <v>3</v>
      </c>
      <c r="E3" s="3" t="s">
        <v>33</v>
      </c>
      <c r="F3" s="22" t="s">
        <v>27</v>
      </c>
      <c r="G3" s="13" t="s">
        <v>28</v>
      </c>
      <c r="H3" s="15" t="s">
        <v>27</v>
      </c>
      <c r="I3" s="16" t="s">
        <v>28</v>
      </c>
      <c r="J3" s="35"/>
    </row>
    <row r="4" spans="1:10" ht="42.75" customHeight="1" x14ac:dyDescent="0.25">
      <c r="A4" s="1">
        <v>1</v>
      </c>
      <c r="B4" s="4">
        <v>1</v>
      </c>
      <c r="C4" s="4" t="s">
        <v>4</v>
      </c>
      <c r="D4" s="5" t="s">
        <v>8</v>
      </c>
      <c r="E4" s="31">
        <v>550</v>
      </c>
      <c r="F4" s="21">
        <v>22100</v>
      </c>
      <c r="G4" s="9">
        <f>F4*B4</f>
        <v>22100</v>
      </c>
      <c r="H4" s="9">
        <v>20900</v>
      </c>
      <c r="I4" s="9">
        <f>H4*B4</f>
        <v>20900</v>
      </c>
      <c r="J4" s="9">
        <f>AVERAGE(G4,I4)</f>
        <v>21500</v>
      </c>
    </row>
    <row r="5" spans="1:10" ht="57" customHeight="1" x14ac:dyDescent="0.25">
      <c r="A5" s="1">
        <v>2</v>
      </c>
      <c r="B5" s="1">
        <v>1</v>
      </c>
      <c r="C5" s="1" t="s">
        <v>5</v>
      </c>
      <c r="D5" s="12" t="s">
        <v>22</v>
      </c>
      <c r="E5" s="32"/>
      <c r="F5" s="23">
        <v>16450</v>
      </c>
      <c r="G5" s="9">
        <f t="shared" ref="G5:G17" si="0">F5*B5</f>
        <v>16450</v>
      </c>
      <c r="H5" s="9">
        <v>15850</v>
      </c>
      <c r="I5" s="9">
        <f t="shared" ref="I5:I17" si="1">H5*B5</f>
        <v>15850</v>
      </c>
      <c r="J5" s="9">
        <f t="shared" ref="J5:J19" si="2">AVERAGE(G5,I5)</f>
        <v>16150</v>
      </c>
    </row>
    <row r="6" spans="1:10" ht="28.5" customHeight="1" x14ac:dyDescent="0.25">
      <c r="A6" s="1">
        <v>3</v>
      </c>
      <c r="B6" s="1">
        <v>2</v>
      </c>
      <c r="C6" s="1" t="s">
        <v>6</v>
      </c>
      <c r="D6" s="12" t="s">
        <v>7</v>
      </c>
      <c r="E6" s="32"/>
      <c r="F6" s="23">
        <v>2900</v>
      </c>
      <c r="G6" s="9">
        <f t="shared" si="0"/>
        <v>5800</v>
      </c>
      <c r="H6" s="9">
        <v>3150</v>
      </c>
      <c r="I6" s="9">
        <f t="shared" si="1"/>
        <v>6300</v>
      </c>
      <c r="J6" s="9">
        <f t="shared" si="2"/>
        <v>6050</v>
      </c>
    </row>
    <row r="7" spans="1:10" x14ac:dyDescent="0.25">
      <c r="A7" s="1">
        <v>4</v>
      </c>
      <c r="B7" s="1">
        <v>1</v>
      </c>
      <c r="C7" s="1" t="s">
        <v>9</v>
      </c>
      <c r="D7" s="12" t="s">
        <v>26</v>
      </c>
      <c r="E7" s="32"/>
      <c r="F7" s="23">
        <v>15800</v>
      </c>
      <c r="G7" s="9">
        <f t="shared" si="0"/>
        <v>15800</v>
      </c>
      <c r="H7" s="9">
        <v>15400</v>
      </c>
      <c r="I7" s="9">
        <f t="shared" si="1"/>
        <v>15400</v>
      </c>
      <c r="J7" s="9">
        <f t="shared" si="2"/>
        <v>15600</v>
      </c>
    </row>
    <row r="8" spans="1:10" ht="28.5" customHeight="1" x14ac:dyDescent="0.25">
      <c r="A8" s="1">
        <v>5</v>
      </c>
      <c r="B8" s="1">
        <v>1</v>
      </c>
      <c r="C8" s="1" t="s">
        <v>10</v>
      </c>
      <c r="D8" s="12" t="s">
        <v>11</v>
      </c>
      <c r="E8" s="32"/>
      <c r="F8" s="23">
        <v>7000</v>
      </c>
      <c r="G8" s="9">
        <f t="shared" si="0"/>
        <v>7000</v>
      </c>
      <c r="H8" s="9">
        <v>7900</v>
      </c>
      <c r="I8" s="9">
        <f t="shared" si="1"/>
        <v>7900</v>
      </c>
      <c r="J8" s="9">
        <f t="shared" si="2"/>
        <v>7450</v>
      </c>
    </row>
    <row r="9" spans="1:10" x14ac:dyDescent="0.25">
      <c r="A9" s="1">
        <v>6</v>
      </c>
      <c r="B9" s="1">
        <v>1</v>
      </c>
      <c r="C9" s="1" t="s">
        <v>12</v>
      </c>
      <c r="D9" s="12" t="s">
        <v>13</v>
      </c>
      <c r="E9" s="32"/>
      <c r="F9" s="23">
        <v>4900</v>
      </c>
      <c r="G9" s="9">
        <f t="shared" si="0"/>
        <v>4900</v>
      </c>
      <c r="H9" s="9">
        <v>5300</v>
      </c>
      <c r="I9" s="9">
        <f t="shared" si="1"/>
        <v>5300</v>
      </c>
      <c r="J9" s="9">
        <f t="shared" si="2"/>
        <v>5100</v>
      </c>
    </row>
    <row r="10" spans="1:10" ht="28.5" x14ac:dyDescent="0.25">
      <c r="A10" s="1">
        <v>7</v>
      </c>
      <c r="B10" s="1">
        <v>1</v>
      </c>
      <c r="C10" s="1" t="s">
        <v>14</v>
      </c>
      <c r="D10" s="12" t="s">
        <v>13</v>
      </c>
      <c r="E10" s="32"/>
      <c r="F10" s="23">
        <v>7200</v>
      </c>
      <c r="G10" s="9">
        <f t="shared" si="0"/>
        <v>7200</v>
      </c>
      <c r="H10" s="9">
        <v>6400</v>
      </c>
      <c r="I10" s="9">
        <f t="shared" si="1"/>
        <v>6400</v>
      </c>
      <c r="J10" s="9">
        <f t="shared" si="2"/>
        <v>6800</v>
      </c>
    </row>
    <row r="11" spans="1:10" ht="28.5" customHeight="1" x14ac:dyDescent="0.25">
      <c r="A11" s="1">
        <v>8</v>
      </c>
      <c r="B11" s="1">
        <v>1</v>
      </c>
      <c r="C11" s="1" t="s">
        <v>15</v>
      </c>
      <c r="D11" s="12" t="s">
        <v>16</v>
      </c>
      <c r="E11" s="32"/>
      <c r="F11" s="23">
        <v>3100</v>
      </c>
      <c r="G11" s="9">
        <f t="shared" si="0"/>
        <v>3100</v>
      </c>
      <c r="H11" s="9">
        <v>3010</v>
      </c>
      <c r="I11" s="9">
        <f t="shared" si="1"/>
        <v>3010</v>
      </c>
      <c r="J11" s="9">
        <f t="shared" si="2"/>
        <v>3055</v>
      </c>
    </row>
    <row r="12" spans="1:10" ht="28.5" customHeight="1" x14ac:dyDescent="0.25">
      <c r="A12" s="1">
        <v>9</v>
      </c>
      <c r="B12" s="1">
        <v>1</v>
      </c>
      <c r="C12" s="1" t="s">
        <v>17</v>
      </c>
      <c r="D12" s="12" t="s">
        <v>11</v>
      </c>
      <c r="E12" s="32"/>
      <c r="F12" s="23">
        <v>3100</v>
      </c>
      <c r="G12" s="9">
        <f t="shared" si="0"/>
        <v>3100</v>
      </c>
      <c r="H12" s="9">
        <v>3250</v>
      </c>
      <c r="I12" s="9">
        <f t="shared" si="1"/>
        <v>3250</v>
      </c>
      <c r="J12" s="9">
        <f t="shared" si="2"/>
        <v>3175</v>
      </c>
    </row>
    <row r="13" spans="1:10" ht="28.5" customHeight="1" x14ac:dyDescent="0.25">
      <c r="A13" s="1">
        <v>10</v>
      </c>
      <c r="B13" s="1">
        <v>1</v>
      </c>
      <c r="C13" s="1" t="s">
        <v>18</v>
      </c>
      <c r="D13" s="12" t="s">
        <v>11</v>
      </c>
      <c r="E13" s="32"/>
      <c r="F13" s="23">
        <v>19300</v>
      </c>
      <c r="G13" s="9">
        <f t="shared" si="0"/>
        <v>19300</v>
      </c>
      <c r="H13" s="9">
        <v>17400</v>
      </c>
      <c r="I13" s="9">
        <f t="shared" si="1"/>
        <v>17400</v>
      </c>
      <c r="J13" s="9">
        <f t="shared" si="2"/>
        <v>18350</v>
      </c>
    </row>
    <row r="14" spans="1:10" x14ac:dyDescent="0.25">
      <c r="A14" s="8">
        <v>11</v>
      </c>
      <c r="B14" s="6">
        <v>1</v>
      </c>
      <c r="C14" s="6" t="s">
        <v>19</v>
      </c>
      <c r="D14" s="6" t="s">
        <v>11</v>
      </c>
      <c r="E14" s="32"/>
      <c r="F14" s="24">
        <v>2000</v>
      </c>
      <c r="G14" s="9">
        <f t="shared" si="0"/>
        <v>2000</v>
      </c>
      <c r="H14" s="19">
        <v>2360</v>
      </c>
      <c r="I14" s="9">
        <f t="shared" si="1"/>
        <v>2360</v>
      </c>
      <c r="J14" s="9">
        <f t="shared" si="2"/>
        <v>2180</v>
      </c>
    </row>
    <row r="15" spans="1:10" ht="28.5" customHeight="1" x14ac:dyDescent="0.25">
      <c r="A15" s="8">
        <v>12</v>
      </c>
      <c r="B15" s="10">
        <v>1</v>
      </c>
      <c r="C15" s="10" t="s">
        <v>20</v>
      </c>
      <c r="D15" s="12" t="s">
        <v>11</v>
      </c>
      <c r="E15" s="32"/>
      <c r="F15" s="23">
        <v>16000</v>
      </c>
      <c r="G15" s="9">
        <f t="shared" si="0"/>
        <v>16000</v>
      </c>
      <c r="H15" s="9">
        <v>15400</v>
      </c>
      <c r="I15" s="9">
        <f t="shared" si="1"/>
        <v>15400</v>
      </c>
      <c r="J15" s="9">
        <f t="shared" si="2"/>
        <v>15700</v>
      </c>
    </row>
    <row r="16" spans="1:10" ht="28.5" x14ac:dyDescent="0.25">
      <c r="A16" s="8">
        <v>14</v>
      </c>
      <c r="B16" s="10">
        <v>1</v>
      </c>
      <c r="C16" s="10" t="s">
        <v>23</v>
      </c>
      <c r="D16" s="12" t="s">
        <v>24</v>
      </c>
      <c r="E16" s="32"/>
      <c r="F16" s="23">
        <v>7700</v>
      </c>
      <c r="G16" s="9">
        <f t="shared" si="0"/>
        <v>7700</v>
      </c>
      <c r="H16" s="9">
        <v>7470</v>
      </c>
      <c r="I16" s="9">
        <f t="shared" si="1"/>
        <v>7470</v>
      </c>
      <c r="J16" s="9">
        <f t="shared" si="2"/>
        <v>7585</v>
      </c>
    </row>
    <row r="17" spans="1:10" x14ac:dyDescent="0.25">
      <c r="A17" s="8">
        <v>15</v>
      </c>
      <c r="B17" s="10">
        <v>1</v>
      </c>
      <c r="C17" s="10" t="s">
        <v>25</v>
      </c>
      <c r="D17" s="17" t="s">
        <v>30</v>
      </c>
      <c r="E17" s="33"/>
      <c r="F17" s="23">
        <v>6200</v>
      </c>
      <c r="G17" s="9">
        <f t="shared" si="0"/>
        <v>6200</v>
      </c>
      <c r="H17" s="9">
        <v>5150</v>
      </c>
      <c r="I17" s="9">
        <f t="shared" si="1"/>
        <v>5150</v>
      </c>
      <c r="J17" s="9">
        <f t="shared" si="2"/>
        <v>5675</v>
      </c>
    </row>
    <row r="18" spans="1:10" ht="21" x14ac:dyDescent="0.35">
      <c r="D18" s="11"/>
      <c r="E18" s="11"/>
      <c r="F18" s="25" t="s">
        <v>35</v>
      </c>
      <c r="G18" s="27">
        <f>SUM(G4:G17)</f>
        <v>136650</v>
      </c>
      <c r="H18" s="20"/>
      <c r="I18" s="18">
        <f>SUM(I4:I17)</f>
        <v>132090</v>
      </c>
      <c r="J18" s="18">
        <f t="shared" si="2"/>
        <v>134370</v>
      </c>
    </row>
    <row r="19" spans="1:10" x14ac:dyDescent="0.25">
      <c r="F19" s="26" t="s">
        <v>36</v>
      </c>
      <c r="G19" s="14">
        <f>G18*E4</f>
        <v>75157500</v>
      </c>
      <c r="I19" s="7">
        <f>I18*E4</f>
        <v>72649500</v>
      </c>
      <c r="J19" s="28">
        <f t="shared" si="2"/>
        <v>73903500</v>
      </c>
    </row>
  </sheetData>
  <mergeCells count="6">
    <mergeCell ref="E4:E17"/>
    <mergeCell ref="H2:I2"/>
    <mergeCell ref="A1:J1"/>
    <mergeCell ref="J2:J3"/>
    <mergeCell ref="A2:E2"/>
    <mergeCell ref="F2:G2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JEFATURA_GRUPOS</dc:creator>
  <cp:lastModifiedBy>Judy</cp:lastModifiedBy>
  <cp:lastPrinted>2024-09-06T13:45:22Z</cp:lastPrinted>
  <dcterms:created xsi:type="dcterms:W3CDTF">2024-09-04T13:54:22Z</dcterms:created>
  <dcterms:modified xsi:type="dcterms:W3CDTF">2026-08-14T00:18:05Z</dcterms:modified>
</cp:coreProperties>
</file>