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loren\OneDrive\Escritorio\AÑO_2026_SDP_\II_SEM_2026\SDP-CM-005-2026\DEFINITIVOS\"/>
    </mc:Choice>
  </mc:AlternateContent>
  <xr:revisionPtr revIDLastSave="0" documentId="8_{EF400E65-5589-479C-BB28-BEEE0965FF42}" xr6:coauthVersionLast="47" xr6:coauthVersionMax="47" xr10:uidLastSave="{00000000-0000-0000-0000-000000000000}"/>
  <bookViews>
    <workbookView xWindow="-120" yWindow="-120" windowWidth="20730" windowHeight="11040" tabRatio="798" xr2:uid="{3484FA80-4E21-4B38-9E44-138BF273089D}"/>
  </bookViews>
  <sheets>
    <sheet name="Anexo 6,1" sheetId="1" r:id="rId1"/>
  </sheets>
  <definedNames>
    <definedName name="_xlnm.Print_Area" localSheetId="0">'Anexo 6,1'!$A$1:$I$36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7" i="1" l="1"/>
  <c r="F29" i="1"/>
  <c r="F25" i="1" s="1"/>
  <c r="H25" i="1"/>
  <c r="G25" i="1"/>
  <c r="I25" i="1"/>
  <c r="E25" i="1"/>
  <c r="C25" i="1"/>
  <c r="D25" i="1"/>
  <c r="C16" i="1"/>
  <c r="C27" i="1" s="1"/>
  <c r="C18" i="1"/>
  <c r="D17" i="1"/>
  <c r="D27" i="1" s="1"/>
  <c r="D19" i="1"/>
  <c r="E21" i="1"/>
  <c r="E22" i="1"/>
  <c r="F16" i="1"/>
  <c r="F27" i="1" s="1"/>
  <c r="F18" i="1"/>
  <c r="G20" i="1"/>
  <c r="G27" i="1" s="1"/>
  <c r="G21" i="1"/>
  <c r="H17" i="1"/>
  <c r="H21" i="1"/>
  <c r="H27" i="1" s="1"/>
  <c r="I18" i="1"/>
  <c r="I19" i="1"/>
  <c r="E2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Omar Fabian Montes Plata</author>
  </authors>
  <commentList>
    <comment ref="B6" authorId="0" shapeId="0" xr:uid="{5C2C3569-946C-4653-A3A8-D11E9D0C0303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nombre de la organización proponente.</t>
        </r>
      </text>
    </comment>
    <comment ref="G6" authorId="0" shapeId="0" xr:uid="{EA7B9CF7-5635-432C-BA7E-35D1B6B5E028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la fecha de corte de los estados financieros disponibles en el RUP o presentados en este proceso.</t>
        </r>
      </text>
    </comment>
    <comment ref="B7" authorId="0" shapeId="0" xr:uid="{44D6C29B-1A85-4063-A3F0-B78F31BEC12F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nit, luego guión y luego el dígito de verificación</t>
        </r>
      </text>
    </comment>
    <comment ref="B15" authorId="0" shapeId="0" xr:uid="{87898C33-C943-4F85-B6E3-D412CAFA4443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Diligencia el año de los estados financieros presentados a este proceso.</t>
        </r>
      </text>
    </comment>
    <comment ref="B16" authorId="0" shapeId="0" xr:uid="{4814356A-2532-416E-8BEF-D73090364597}">
      <text>
        <r>
          <rPr>
            <b/>
            <sz val="9"/>
            <color indexed="81"/>
            <rFont val="Tahoma"/>
            <family val="2"/>
          </rPr>
          <t xml:space="preserve">SDP-Dirección Financiera:
</t>
        </r>
        <r>
          <rPr>
            <sz val="9"/>
            <color indexed="81"/>
            <rFont val="Tahoma"/>
            <family val="2"/>
          </rPr>
          <t>Diligencie el valor disponible en el RUP o en los estados financieros presentados para este proceso.</t>
        </r>
      </text>
    </comment>
    <comment ref="B17" authorId="0" shapeId="0" xr:uid="{B0822539-7A1B-4C91-B5F3-62E49EB2D631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valor disponible en el RUP o en los estados financieros presentados para este proceso.</t>
        </r>
      </text>
    </comment>
    <comment ref="B18" authorId="0" shapeId="0" xr:uid="{B1BF6529-CC1C-4EEA-9766-1AA7F208BFEE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valor disponible en el RUP o en los estados financieros presentados para este proceso.</t>
        </r>
      </text>
    </comment>
    <comment ref="B19" authorId="0" shapeId="0" xr:uid="{E79724CB-4993-43B2-80C2-3474CE3E4096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valor disponible en el RUP o en los estados financieros presentados para este proceso.</t>
        </r>
      </text>
    </comment>
    <comment ref="B20" authorId="0" shapeId="0" xr:uid="{8BCC0CBD-9E5C-4C12-A8A8-B4EC9BE55ECC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valor disponible en el RUP o en los estados financieros presentados para este proceso.</t>
        </r>
      </text>
    </comment>
    <comment ref="B21" authorId="0" shapeId="0" xr:uid="{16C88BCC-BC0D-49EA-8C76-6117164EE373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valor disponible en el RUP o en los estados financieros presentados para este proceso.</t>
        </r>
      </text>
    </comment>
    <comment ref="B22" authorId="0" shapeId="0" xr:uid="{FB0997A6-87B5-42D5-A929-120D5F5F4178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valor disponible en el RUP o en los estados financieros presentados para este proceso.</t>
        </r>
      </text>
    </comment>
    <comment ref="B28" authorId="0" shapeId="0" xr:uid="{70625046-DDD5-43F2-BB0D-24277860DE36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valor del proceso contractual al cual se está presentando</t>
        </r>
      </text>
    </comment>
  </commentList>
</comments>
</file>

<file path=xl/sharedStrings.xml><?xml version="1.0" encoding="utf-8"?>
<sst xmlns="http://schemas.openxmlformats.org/spreadsheetml/2006/main" count="38" uniqueCount="38">
  <si>
    <t>EN PESOS COLOMBIANOS ($)</t>
  </si>
  <si>
    <t>PROPONENTE:</t>
  </si>
  <si>
    <t>NIT:</t>
  </si>
  <si>
    <t>Verificación capacidad financiera</t>
  </si>
  <si>
    <t>ESTADOS FINANCIEROS</t>
  </si>
  <si>
    <t>INDICE DE LIQUIDEZ 
Activo Cte / Pasivo Cte</t>
  </si>
  <si>
    <t>INDICE DE ENDEUDAMIENTO 
Pasivo Total / Activo Total</t>
  </si>
  <si>
    <t>RAZON DE COBERTURA DE INTERESES 
Utilidad/Pérdida Operacional / Gastos de intereses</t>
  </si>
  <si>
    <t>CAPITAL DE TRABAJO 
Activo Cte - Pasivo Cte</t>
  </si>
  <si>
    <t>RENTABILIDAD DEL PATRIMONIO - ROE 
Utilidad Operacional / Patrimonio</t>
  </si>
  <si>
    <t>RENTABILIDAD DEL ACTIVO - ROA 
Utilidad Operacional / Activo Total</t>
  </si>
  <si>
    <t>CONCENTRACION PASIVO CORTO PLAZO - CP 
Pasivo Corriente / Pasivo Total</t>
  </si>
  <si>
    <t>Detalle</t>
  </si>
  <si>
    <t>VALOR EN PESOS COLOMBIANOS</t>
  </si>
  <si>
    <t>AÑO</t>
  </si>
  <si>
    <t>TOTAL ACTIVO CORRIENTE</t>
  </si>
  <si>
    <t>TOTAL ACTIVO</t>
  </si>
  <si>
    <t>TOTAL PASIVO CORRIENTE</t>
  </si>
  <si>
    <t>TOTAL PASIVO</t>
  </si>
  <si>
    <t>TOTAL PATRIMONIO</t>
  </si>
  <si>
    <t>UTILIDAD /PERDIDA OPERACIONAL</t>
  </si>
  <si>
    <t>GASTOS DE INTERESES</t>
  </si>
  <si>
    <t>Indicadores</t>
  </si>
  <si>
    <t>Firma</t>
  </si>
  <si>
    <t>Nombre</t>
  </si>
  <si>
    <t>Documento de Identidad</t>
  </si>
  <si>
    <t>TP No.</t>
  </si>
  <si>
    <t>Fecha corte</t>
  </si>
  <si>
    <t>REPRESENTANTE LEGAL</t>
  </si>
  <si>
    <t>CONTADOR PUBLICO</t>
  </si>
  <si>
    <t>REVISOR FISCAL</t>
  </si>
  <si>
    <t>Indicadores del proceso</t>
  </si>
  <si>
    <t>Indicadores del proponente</t>
  </si>
  <si>
    <r>
      <t>31/12/</t>
    </r>
    <r>
      <rPr>
        <b/>
        <sz val="11"/>
        <color rgb="FFFF0000"/>
        <rFont val="Aptos Narrow"/>
        <family val="2"/>
      </rPr>
      <t>xx</t>
    </r>
  </si>
  <si>
    <t>Valor Proceso Contractual</t>
  </si>
  <si>
    <t>PR 478</t>
  </si>
  <si>
    <t>EV PP Equipo Más Bienestar en tu Hogar (EMBH) - SDS</t>
  </si>
  <si>
    <t>CAPACIDAD FINANCIERA Y ORGANIZACIONAL DE LAS ORGANIZACIONES MIPYMES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</si>
</sst>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 ;[Red]\-#,##0\ "/>
    <numFmt numFmtId="165" formatCode="0.0"/>
  </numFmts>
  <fonts count="23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ptos Narrow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8"/>
      <color rgb="FFFFFFFF"/>
      <name val="Arial"/>
      <family val="2"/>
    </font>
    <font>
      <sz val="7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ptos Narrow"/>
      <family val="2"/>
      <scheme val="minor"/>
    </font>
    <font>
      <sz val="10"/>
      <name val="Arial"/>
      <family val="2"/>
    </font>
    <font>
      <b/>
      <sz val="7.5"/>
      <color theme="0"/>
      <name val="Arial"/>
      <family val="2"/>
    </font>
    <font>
      <b/>
      <sz val="11"/>
      <color rgb="FFFF0000"/>
      <name val="Aptos Narrow"/>
      <family val="2"/>
    </font>
    <font>
      <sz val="9"/>
      <color theme="1"/>
      <name val="Aptos Narrow"/>
      <family val="2"/>
    </font>
    <font>
      <i/>
      <sz val="11"/>
      <color theme="1"/>
      <name val="Aptos Narrow"/>
      <family val="2"/>
    </font>
    <font>
      <b/>
      <sz val="11"/>
      <name val="Aptos Narrow"/>
      <family val="2"/>
    </font>
    <font>
      <b/>
      <sz val="8"/>
      <color theme="1"/>
      <name val="Arial"/>
      <family val="2"/>
    </font>
    <font>
      <b/>
      <sz val="8"/>
      <color theme="1"/>
      <name val="Aptos Narrow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7"/>
      <color theme="1"/>
      <name val="Arial"/>
      <family val="2"/>
    </font>
    <font>
      <i/>
      <sz val="9"/>
      <color theme="1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thick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auto="1"/>
      </right>
      <top style="medium">
        <color rgb="FF000000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medium">
        <color rgb="FF000000"/>
      </top>
      <bottom style="thin">
        <color auto="1"/>
      </bottom>
      <diagonal/>
    </border>
    <border>
      <left style="medium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auto="1"/>
      </right>
      <top style="thin">
        <color auto="1"/>
      </top>
      <bottom style="medium">
        <color rgb="FF000000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medium">
        <color rgb="FF000000"/>
      </bottom>
      <diagonal/>
    </border>
    <border>
      <left style="thin">
        <color auto="1"/>
      </left>
      <right/>
      <top style="medium">
        <color rgb="FF000000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rgb="FF000000"/>
      </bottom>
      <diagonal/>
    </border>
    <border>
      <left/>
      <right style="thin">
        <color auto="1"/>
      </right>
      <top style="medium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7">
    <xf numFmtId="0" fontId="0" fillId="0" borderId="0" xfId="0"/>
    <xf numFmtId="0" fontId="3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7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9" fontId="0" fillId="0" borderId="10" xfId="0" applyNumberFormat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9" fontId="0" fillId="3" borderId="10" xfId="0" applyNumberFormat="1" applyFill="1" applyBorder="1" applyAlignment="1">
      <alignment horizontal="center" vertical="center"/>
    </xf>
    <xf numFmtId="164" fontId="3" fillId="0" borderId="30" xfId="0" applyNumberFormat="1" applyFont="1" applyBorder="1" applyAlignment="1" applyProtection="1">
      <alignment vertical="center" wrapText="1"/>
      <protection locked="0"/>
    </xf>
    <xf numFmtId="0" fontId="3" fillId="0" borderId="31" xfId="0" applyFont="1" applyBorder="1" applyAlignment="1" applyProtection="1">
      <alignment vertical="center" wrapText="1"/>
      <protection locked="0"/>
    </xf>
    <xf numFmtId="164" fontId="11" fillId="0" borderId="33" xfId="0" applyNumberFormat="1" applyFont="1" applyBorder="1" applyAlignment="1" applyProtection="1">
      <alignment vertical="center" wrapText="1"/>
      <protection locked="0"/>
    </xf>
    <xf numFmtId="164" fontId="11" fillId="0" borderId="35" xfId="0" applyNumberFormat="1" applyFont="1" applyBorder="1" applyAlignment="1" applyProtection="1">
      <alignment vertical="center" wrapText="1"/>
      <protection locked="0"/>
    </xf>
    <xf numFmtId="164" fontId="11" fillId="0" borderId="37" xfId="0" applyNumberFormat="1" applyFont="1" applyBorder="1" applyAlignment="1" applyProtection="1">
      <alignment vertical="center" wrapText="1"/>
      <protection locked="0"/>
    </xf>
    <xf numFmtId="165" fontId="0" fillId="0" borderId="10" xfId="0" applyNumberFormat="1" applyBorder="1" applyAlignment="1">
      <alignment horizontal="center" vertical="center"/>
    </xf>
    <xf numFmtId="164" fontId="6" fillId="4" borderId="0" xfId="0" applyNumberFormat="1" applyFont="1" applyFill="1" applyAlignment="1" applyProtection="1">
      <alignment horizontal="right" vertical="center"/>
      <protection locked="0"/>
    </xf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9" fontId="0" fillId="3" borderId="40" xfId="0" applyNumberFormat="1" applyFill="1" applyBorder="1" applyAlignment="1">
      <alignment horizontal="center" vertical="center"/>
    </xf>
    <xf numFmtId="164" fontId="5" fillId="3" borderId="38" xfId="0" applyNumberFormat="1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vertical="center" wrapText="1"/>
    </xf>
    <xf numFmtId="0" fontId="15" fillId="3" borderId="40" xfId="0" applyFont="1" applyFill="1" applyBorder="1" applyAlignment="1">
      <alignment vertical="center" wrapText="1"/>
    </xf>
    <xf numFmtId="0" fontId="6" fillId="3" borderId="40" xfId="0" applyFont="1" applyFill="1" applyBorder="1" applyAlignment="1" applyProtection="1">
      <alignment vertical="center"/>
      <protection locked="0"/>
    </xf>
    <xf numFmtId="164" fontId="6" fillId="3" borderId="38" xfId="0" applyNumberFormat="1" applyFont="1" applyFill="1" applyBorder="1" applyAlignment="1">
      <alignment horizontal="right" vertical="center"/>
    </xf>
    <xf numFmtId="0" fontId="9" fillId="3" borderId="32" xfId="0" applyFont="1" applyFill="1" applyBorder="1" applyAlignment="1">
      <alignment vertical="center" wrapText="1"/>
    </xf>
    <xf numFmtId="0" fontId="9" fillId="3" borderId="34" xfId="0" applyFont="1" applyFill="1" applyBorder="1" applyAlignment="1">
      <alignment vertical="center" wrapText="1"/>
    </xf>
    <xf numFmtId="0" fontId="9" fillId="3" borderId="36" xfId="0" applyFont="1" applyFill="1" applyBorder="1" applyAlignment="1">
      <alignment vertical="center" wrapText="1"/>
    </xf>
    <xf numFmtId="164" fontId="14" fillId="3" borderId="33" xfId="0" applyNumberFormat="1" applyFont="1" applyFill="1" applyBorder="1" applyAlignment="1">
      <alignment vertical="center" wrapText="1"/>
    </xf>
    <xf numFmtId="164" fontId="14" fillId="3" borderId="35" xfId="0" applyNumberFormat="1" applyFont="1" applyFill="1" applyBorder="1" applyAlignment="1">
      <alignment vertical="center" wrapText="1"/>
    </xf>
    <xf numFmtId="164" fontId="14" fillId="3" borderId="37" xfId="0" applyNumberFormat="1" applyFont="1" applyFill="1" applyBorder="1" applyAlignment="1">
      <alignment vertical="center" wrapText="1"/>
    </xf>
    <xf numFmtId="0" fontId="22" fillId="3" borderId="38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9" fontId="12" fillId="2" borderId="8" xfId="1" applyFont="1" applyFill="1" applyBorder="1" applyAlignment="1">
      <alignment horizontal="center" vertical="center" wrapText="1"/>
    </xf>
    <xf numFmtId="9" fontId="12" fillId="2" borderId="9" xfId="1" applyFont="1" applyFill="1" applyBorder="1" applyAlignment="1">
      <alignment horizontal="center" vertical="center" wrapText="1"/>
    </xf>
    <xf numFmtId="0" fontId="5" fillId="0" borderId="23" xfId="0" applyFont="1" applyBorder="1" applyAlignment="1" applyProtection="1">
      <alignment horizontal="center" vertical="center"/>
      <protection locked="0"/>
    </xf>
    <xf numFmtId="0" fontId="10" fillId="0" borderId="24" xfId="0" applyFont="1" applyBorder="1" applyAlignment="1" applyProtection="1">
      <alignment horizontal="center" vertical="center"/>
      <protection locked="0"/>
    </xf>
    <xf numFmtId="0" fontId="5" fillId="0" borderId="20" xfId="0" applyFont="1" applyBorder="1" applyAlignment="1" applyProtection="1">
      <alignment horizontal="center" vertical="center"/>
      <protection locked="0"/>
    </xf>
    <xf numFmtId="0" fontId="10" fillId="0" borderId="12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 wrapText="1"/>
    </xf>
    <xf numFmtId="3" fontId="12" fillId="2" borderId="8" xfId="0" applyNumberFormat="1" applyFont="1" applyFill="1" applyBorder="1" applyAlignment="1">
      <alignment horizontal="center" vertical="center" wrapText="1"/>
    </xf>
    <xf numFmtId="3" fontId="12" fillId="2" borderId="9" xfId="0" applyNumberFormat="1" applyFont="1" applyFill="1" applyBorder="1" applyAlignment="1">
      <alignment horizontal="center" vertical="center" wrapText="1"/>
    </xf>
    <xf numFmtId="0" fontId="14" fillId="0" borderId="29" xfId="0" applyFont="1" applyBorder="1" applyAlignment="1" applyProtection="1">
      <alignment vertical="center" wrapText="1"/>
      <protection locked="0"/>
    </xf>
    <xf numFmtId="0" fontId="0" fillId="0" borderId="29" xfId="0" applyBorder="1" applyAlignment="1" applyProtection="1">
      <alignment vertical="center" wrapText="1"/>
      <protection locked="0"/>
    </xf>
    <xf numFmtId="3" fontId="12" fillId="2" borderId="39" xfId="0" applyNumberFormat="1" applyFont="1" applyFill="1" applyBorder="1" applyAlignment="1">
      <alignment horizontal="center" vertical="center" wrapText="1"/>
    </xf>
    <xf numFmtId="0" fontId="21" fillId="3" borderId="41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16" fillId="0" borderId="43" xfId="0" applyFont="1" applyBorder="1" applyAlignment="1" applyProtection="1">
      <alignment horizontal="center" vertical="center" wrapText="1"/>
      <protection locked="0"/>
    </xf>
    <xf numFmtId="0" fontId="0" fillId="0" borderId="44" xfId="0" applyBorder="1" applyAlignment="1" applyProtection="1">
      <alignment horizontal="center" vertical="center" wrapText="1"/>
      <protection locked="0"/>
    </xf>
    <xf numFmtId="0" fontId="0" fillId="0" borderId="37" xfId="0" applyBorder="1" applyAlignment="1" applyProtection="1">
      <alignment horizontal="center" vertical="center" wrapText="1"/>
      <protection locked="0"/>
    </xf>
    <xf numFmtId="0" fontId="8" fillId="3" borderId="45" xfId="0" applyFont="1" applyFill="1" applyBorder="1" applyAlignment="1">
      <alignment horizontal="center" vertical="center" wrapText="1"/>
    </xf>
    <xf numFmtId="0" fontId="0" fillId="3" borderId="46" xfId="0" applyFill="1" applyBorder="1" applyAlignment="1">
      <alignment horizontal="center" vertical="center" wrapText="1"/>
    </xf>
    <xf numFmtId="0" fontId="0" fillId="3" borderId="33" xfId="0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5" fillId="0" borderId="15" xfId="0" applyFont="1" applyBorder="1" applyAlignment="1" applyProtection="1">
      <alignment horizontal="center" vertical="center"/>
      <protection locked="0"/>
    </xf>
    <xf numFmtId="0" fontId="10" fillId="0" borderId="19" xfId="0" applyFont="1" applyBorder="1" applyAlignment="1" applyProtection="1">
      <alignment horizontal="center" vertical="center"/>
      <protection locked="0"/>
    </xf>
    <xf numFmtId="0" fontId="5" fillId="0" borderId="27" xfId="0" applyFont="1" applyBorder="1" applyAlignment="1" applyProtection="1">
      <alignment horizontal="center" vertical="center"/>
      <protection locked="0"/>
    </xf>
    <xf numFmtId="0" fontId="10" fillId="0" borderId="28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10" fillId="0" borderId="16" xfId="0" applyFont="1" applyBorder="1" applyAlignment="1" applyProtection="1">
      <alignment horizontal="center" vertical="center"/>
      <protection locked="0"/>
    </xf>
    <xf numFmtId="2" fontId="12" fillId="2" borderId="8" xfId="0" applyNumberFormat="1" applyFont="1" applyFill="1" applyBorder="1" applyAlignment="1">
      <alignment horizontal="center" vertical="center" wrapText="1"/>
    </xf>
    <xf numFmtId="2" fontId="12" fillId="2" borderId="9" xfId="0" applyNumberFormat="1" applyFont="1" applyFill="1" applyBorder="1" applyAlignment="1">
      <alignment horizontal="center" vertical="center" wrapText="1"/>
    </xf>
    <xf numFmtId="0" fontId="17" fillId="0" borderId="13" xfId="0" applyFont="1" applyBorder="1" applyAlignment="1" applyProtection="1">
      <alignment horizontal="center" vertical="center" wrapText="1"/>
      <protection locked="0"/>
    </xf>
    <xf numFmtId="0" fontId="18" fillId="0" borderId="18" xfId="0" applyFont="1" applyBorder="1" applyAlignment="1" applyProtection="1">
      <alignment horizontal="center" vertical="center" wrapText="1"/>
      <protection locked="0"/>
    </xf>
    <xf numFmtId="0" fontId="17" fillId="0" borderId="25" xfId="0" applyFont="1" applyBorder="1" applyAlignment="1" applyProtection="1">
      <alignment horizontal="center" vertical="center" wrapText="1"/>
      <protection locked="0"/>
    </xf>
    <xf numFmtId="0" fontId="18" fillId="0" borderId="26" xfId="0" applyFont="1" applyBorder="1" applyAlignment="1" applyProtection="1">
      <alignment horizontal="center" vertical="center" wrapText="1"/>
      <protection locked="0"/>
    </xf>
    <xf numFmtId="0" fontId="17" fillId="0" borderId="21" xfId="0" applyFont="1" applyBorder="1" applyAlignment="1" applyProtection="1">
      <alignment horizontal="center" vertical="center" wrapText="1"/>
      <protection locked="0"/>
    </xf>
    <xf numFmtId="0" fontId="18" fillId="0" borderId="14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0" fontId="10" fillId="0" borderId="18" xfId="0" applyFont="1" applyBorder="1" applyAlignment="1" applyProtection="1">
      <alignment horizontal="center" vertical="center"/>
      <protection locked="0"/>
    </xf>
    <xf numFmtId="0" fontId="5" fillId="0" borderId="25" xfId="0" applyFont="1" applyBorder="1" applyAlignment="1" applyProtection="1">
      <alignment horizontal="center" vertical="center"/>
      <protection locked="0"/>
    </xf>
    <xf numFmtId="0" fontId="10" fillId="0" borderId="26" xfId="0" applyFont="1" applyBorder="1" applyAlignment="1" applyProtection="1">
      <alignment horizontal="center" vertical="center"/>
      <protection locked="0"/>
    </xf>
    <xf numFmtId="0" fontId="5" fillId="0" borderId="21" xfId="0" applyFont="1" applyBorder="1" applyAlignment="1" applyProtection="1">
      <alignment horizontal="center" vertical="center"/>
      <protection locked="0"/>
    </xf>
    <xf numFmtId="0" fontId="10" fillId="0" borderId="14" xfId="0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1" xfId="0" applyFont="1" applyBorder="1" applyAlignment="1" applyProtection="1">
      <alignment horizontal="center" vertical="center"/>
      <protection locked="0"/>
    </xf>
    <xf numFmtId="0" fontId="10" fillId="0" borderId="17" xfId="0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Porcentaje" xfId="1" builtinId="5"/>
  </cellStyles>
  <dxfs count="7">
    <dxf>
      <font>
        <color theme="9" tint="-0.499984740745262"/>
      </font>
      <fill>
        <patternFill>
          <bgColor theme="9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EB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94C98-3EE4-42E2-8FA8-0B53ACC1903F}">
  <dimension ref="A1:I35"/>
  <sheetViews>
    <sheetView showGridLines="0" tabSelected="1" zoomScaleNormal="100" workbookViewId="0">
      <selection activeCell="A5" sqref="A5"/>
    </sheetView>
  </sheetViews>
  <sheetFormatPr baseColWidth="10" defaultRowHeight="14.25"/>
  <cols>
    <col min="1" max="1" width="21.5" style="5" customWidth="1"/>
    <col min="2" max="2" width="16.5" style="5" customWidth="1"/>
    <col min="3" max="3" width="14.75" style="5" customWidth="1"/>
    <col min="4" max="4" width="14.125" style="5" customWidth="1"/>
    <col min="5" max="5" width="18.375" style="5" customWidth="1"/>
    <col min="6" max="6" width="19" style="5" customWidth="1"/>
    <col min="7" max="7" width="15.5" style="5" customWidth="1"/>
    <col min="8" max="8" width="14.25" style="5" customWidth="1"/>
    <col min="9" max="9" width="15.125" style="5" customWidth="1"/>
    <col min="10" max="16384" width="11" style="5"/>
  </cols>
  <sheetData>
    <row r="1" spans="1:9">
      <c r="A1" s="1"/>
      <c r="B1" s="1"/>
      <c r="C1" s="1"/>
      <c r="D1" s="1"/>
      <c r="E1" s="1"/>
      <c r="F1" s="1"/>
      <c r="G1" s="1"/>
      <c r="H1" s="1"/>
      <c r="I1" s="1"/>
    </row>
    <row r="2" spans="1:9" ht="38.25" customHeight="1">
      <c r="A2" s="37" t="s">
        <v>37</v>
      </c>
      <c r="B2" s="37"/>
      <c r="C2" s="37"/>
      <c r="D2" s="37"/>
      <c r="E2" s="37"/>
      <c r="F2" s="37"/>
      <c r="G2" s="37"/>
      <c r="H2" s="38"/>
      <c r="I2" s="38"/>
    </row>
    <row r="3" spans="1:9">
      <c r="A3" s="1"/>
      <c r="B3" s="1"/>
      <c r="C3" s="1"/>
      <c r="D3" s="1"/>
      <c r="E3" s="1"/>
      <c r="F3" s="1"/>
      <c r="G3" s="1"/>
      <c r="H3" s="1"/>
      <c r="I3" s="1"/>
    </row>
    <row r="4" spans="1:9">
      <c r="A4" s="45" t="s">
        <v>0</v>
      </c>
      <c r="B4" s="45"/>
      <c r="C4" s="45"/>
      <c r="D4" s="45"/>
      <c r="E4" s="45"/>
      <c r="F4" s="45"/>
      <c r="G4" s="45"/>
    </row>
    <row r="5" spans="1:9">
      <c r="A5" s="1"/>
      <c r="B5" s="1"/>
      <c r="C5" s="1"/>
      <c r="D5" s="1"/>
      <c r="E5" s="1"/>
      <c r="F5" s="1"/>
      <c r="G5" s="1"/>
      <c r="H5" s="1"/>
      <c r="I5" s="1"/>
    </row>
    <row r="6" spans="1:9" ht="27" customHeight="1">
      <c r="A6" s="2" t="s">
        <v>1</v>
      </c>
      <c r="B6" s="48"/>
      <c r="C6" s="48"/>
      <c r="D6" s="48"/>
      <c r="E6" s="49"/>
      <c r="F6" s="4" t="s">
        <v>27</v>
      </c>
      <c r="G6" s="16" t="s">
        <v>33</v>
      </c>
      <c r="H6" s="1"/>
      <c r="I6" s="1"/>
    </row>
    <row r="7" spans="1:9">
      <c r="A7" s="2" t="s">
        <v>2</v>
      </c>
      <c r="B7" s="15"/>
      <c r="D7" s="1"/>
      <c r="E7" s="1"/>
      <c r="F7" s="2"/>
      <c r="G7" s="1"/>
      <c r="H7" s="1"/>
      <c r="I7" s="1"/>
    </row>
    <row r="8" spans="1:9">
      <c r="A8" s="1"/>
      <c r="B8" s="1"/>
      <c r="C8" s="1"/>
      <c r="D8" s="1"/>
      <c r="E8" s="1"/>
      <c r="F8" s="2"/>
      <c r="G8" s="1"/>
      <c r="H8" s="1"/>
      <c r="I8" s="1"/>
    </row>
    <row r="9" spans="1:9">
      <c r="A9" s="1"/>
      <c r="B9" s="1"/>
      <c r="C9" s="1"/>
      <c r="D9" s="1"/>
      <c r="E9" s="1"/>
      <c r="F9" s="1"/>
      <c r="G9" s="1"/>
      <c r="H9" s="1"/>
      <c r="I9" s="1"/>
    </row>
    <row r="10" spans="1:9">
      <c r="A10" s="6" t="s">
        <v>3</v>
      </c>
      <c r="B10" s="6"/>
      <c r="C10" s="1"/>
      <c r="D10" s="1"/>
      <c r="E10" s="1"/>
      <c r="F10" s="1"/>
      <c r="G10" s="1"/>
      <c r="H10" s="1"/>
      <c r="I10" s="1"/>
    </row>
    <row r="11" spans="1:9" ht="15" thickBot="1">
      <c r="A11" s="1"/>
      <c r="B11" s="1"/>
      <c r="C11" s="3"/>
      <c r="D11" s="3"/>
      <c r="E11" s="3"/>
      <c r="F11" s="3"/>
      <c r="G11" s="3"/>
      <c r="H11" s="3"/>
      <c r="I11" s="3"/>
    </row>
    <row r="12" spans="1:9" ht="57" thickBot="1">
      <c r="A12" s="60" t="s">
        <v>12</v>
      </c>
      <c r="B12" s="7" t="s">
        <v>4</v>
      </c>
      <c r="C12" s="7" t="s">
        <v>5</v>
      </c>
      <c r="D12" s="7" t="s">
        <v>6</v>
      </c>
      <c r="E12" s="7" t="s">
        <v>7</v>
      </c>
      <c r="F12" s="7" t="s">
        <v>8</v>
      </c>
      <c r="G12" s="7" t="s">
        <v>9</v>
      </c>
      <c r="H12" s="7" t="s">
        <v>10</v>
      </c>
      <c r="I12" s="7" t="s">
        <v>11</v>
      </c>
    </row>
    <row r="13" spans="1:9">
      <c r="A13" s="61"/>
      <c r="B13" s="57" t="s">
        <v>13</v>
      </c>
      <c r="C13" s="58"/>
      <c r="D13" s="58"/>
      <c r="E13" s="58"/>
      <c r="F13" s="58"/>
      <c r="G13" s="58"/>
      <c r="H13" s="58"/>
      <c r="I13" s="59"/>
    </row>
    <row r="14" spans="1:9" ht="15">
      <c r="A14" s="61"/>
      <c r="B14" s="51" t="s">
        <v>14</v>
      </c>
      <c r="C14" s="52"/>
      <c r="D14" s="52"/>
      <c r="E14" s="52"/>
      <c r="F14" s="52"/>
      <c r="G14" s="52"/>
      <c r="H14" s="52"/>
      <c r="I14" s="53"/>
    </row>
    <row r="15" spans="1:9" ht="15" thickBot="1">
      <c r="A15" s="62"/>
      <c r="B15" s="54">
        <v>2025</v>
      </c>
      <c r="C15" s="55"/>
      <c r="D15" s="55"/>
      <c r="E15" s="55"/>
      <c r="F15" s="55"/>
      <c r="G15" s="55"/>
      <c r="H15" s="55"/>
      <c r="I15" s="56"/>
    </row>
    <row r="16" spans="1:9">
      <c r="A16" s="30" t="s">
        <v>15</v>
      </c>
      <c r="B16" s="17"/>
      <c r="C16" s="33">
        <f>B16</f>
        <v>0</v>
      </c>
      <c r="D16" s="33"/>
      <c r="E16" s="33"/>
      <c r="F16" s="33">
        <f>B16</f>
        <v>0</v>
      </c>
      <c r="G16" s="33"/>
      <c r="H16" s="33"/>
      <c r="I16" s="33"/>
    </row>
    <row r="17" spans="1:9">
      <c r="A17" s="31" t="s">
        <v>16</v>
      </c>
      <c r="B17" s="18"/>
      <c r="C17" s="34"/>
      <c r="D17" s="34">
        <f>B17</f>
        <v>0</v>
      </c>
      <c r="E17" s="34"/>
      <c r="F17" s="34"/>
      <c r="G17" s="34"/>
      <c r="H17" s="34">
        <f>B17</f>
        <v>0</v>
      </c>
      <c r="I17" s="34"/>
    </row>
    <row r="18" spans="1:9">
      <c r="A18" s="31" t="s">
        <v>17</v>
      </c>
      <c r="B18" s="18"/>
      <c r="C18" s="34">
        <f>B18</f>
        <v>0</v>
      </c>
      <c r="D18" s="34"/>
      <c r="E18" s="34"/>
      <c r="F18" s="34">
        <f>B18</f>
        <v>0</v>
      </c>
      <c r="G18" s="34"/>
      <c r="H18" s="34"/>
      <c r="I18" s="34">
        <f>B18</f>
        <v>0</v>
      </c>
    </row>
    <row r="19" spans="1:9">
      <c r="A19" s="31" t="s">
        <v>18</v>
      </c>
      <c r="B19" s="18"/>
      <c r="C19" s="34"/>
      <c r="D19" s="34">
        <f>B19</f>
        <v>0</v>
      </c>
      <c r="E19" s="34"/>
      <c r="F19" s="34"/>
      <c r="G19" s="34"/>
      <c r="H19" s="34"/>
      <c r="I19" s="34">
        <f>B19</f>
        <v>0</v>
      </c>
    </row>
    <row r="20" spans="1:9" ht="13.5" customHeight="1">
      <c r="A20" s="31" t="s">
        <v>19</v>
      </c>
      <c r="B20" s="18"/>
      <c r="C20" s="34"/>
      <c r="D20" s="34"/>
      <c r="E20" s="34"/>
      <c r="F20" s="34"/>
      <c r="G20" s="34">
        <f>B20</f>
        <v>0</v>
      </c>
      <c r="H20" s="34"/>
      <c r="I20" s="34"/>
    </row>
    <row r="21" spans="1:9" ht="22.5">
      <c r="A21" s="31" t="s">
        <v>20</v>
      </c>
      <c r="B21" s="18"/>
      <c r="C21" s="34"/>
      <c r="D21" s="34"/>
      <c r="E21" s="34">
        <f>B21</f>
        <v>0</v>
      </c>
      <c r="F21" s="34"/>
      <c r="G21" s="34">
        <f>B21</f>
        <v>0</v>
      </c>
      <c r="H21" s="34">
        <f>B21</f>
        <v>0</v>
      </c>
      <c r="I21" s="34"/>
    </row>
    <row r="22" spans="1:9" ht="15" customHeight="1" thickBot="1">
      <c r="A22" s="32" t="s">
        <v>21</v>
      </c>
      <c r="B22" s="19"/>
      <c r="C22" s="35"/>
      <c r="D22" s="35"/>
      <c r="E22" s="35">
        <f>B22</f>
        <v>0</v>
      </c>
      <c r="F22" s="35"/>
      <c r="G22" s="35"/>
      <c r="H22" s="35"/>
      <c r="I22" s="35"/>
    </row>
    <row r="23" spans="1:9">
      <c r="A23" s="1"/>
      <c r="B23" s="1"/>
      <c r="C23" s="1"/>
      <c r="D23" s="1"/>
      <c r="E23" s="1"/>
      <c r="F23" s="1"/>
      <c r="G23" s="1"/>
      <c r="H23" s="1"/>
      <c r="I23" s="1"/>
    </row>
    <row r="24" spans="1:9" ht="15" thickBot="1">
      <c r="B24" s="8"/>
      <c r="C24" s="9"/>
      <c r="D24" s="9"/>
      <c r="E24" s="9"/>
      <c r="F24" s="1"/>
      <c r="G24" s="1"/>
      <c r="H24" s="1"/>
      <c r="I24" s="1"/>
    </row>
    <row r="25" spans="1:9" ht="45" customHeight="1" thickTop="1">
      <c r="A25" s="8" t="s">
        <v>22</v>
      </c>
      <c r="B25" s="46" t="s">
        <v>34</v>
      </c>
      <c r="C25" s="46" t="str">
        <f>CONCATENATE("INDICE LIQUIDEZ    
&gt;= ",C28," 
Activo Cte / 
Pasivo Cte ")</f>
        <v xml:space="preserve">INDICE LIQUIDEZ    
&gt;= 1,7 
Activo Cte / 
Pasivo Cte </v>
      </c>
      <c r="D25" s="46" t="str">
        <f>CONCATENATE("INDICE DE ENDEUDAMIENTO 
&lt;= ",D28*100," %
Pasivo Total / Activo Total")</f>
        <v>INDICE DE ENDEUDAMIENTO 
&lt;= 65 %
Pasivo Total / Activo Total</v>
      </c>
      <c r="E25" s="69" t="str">
        <f>CONCATENATE("RAZON COBERTURA DE INTERESES 
&gt;=",E28," 
Utilidad ó Pérdida Operacional / 
Gastos de Intereses")</f>
        <v>RAZON COBERTURA DE INTERESES 
&gt;=2 
Utilidad ó Pérdida Operacional / 
Gastos de Intereses</v>
      </c>
      <c r="F25" s="46" t="str">
        <f>CONCATENATE("CAPITAL DE TRABAJO 
&gt;= ",F28*100, " %   $",TEXT(F29, "#.##"),"
(Activo Cte -Pasivo Cte) / 
Vlr proceso contractual")</f>
        <v>CAPITAL DE TRABAJO 
&gt;= 66 %   $813.367.857
(Activo Cte -Pasivo Cte) / 
Vlr proceso contractual</v>
      </c>
      <c r="G25" s="39" t="str">
        <f>CONCATENATE("RENTABILIDAD DEL PATRIMONIO 
&gt;= ",G28*100," % 
Utilidad ó Pérdida Operacional / Patrimonio")</f>
        <v>RENTABILIDAD DEL PATRIMONIO 
&gt;= 4 % 
Utilidad ó Pérdida Operacional / Patrimonio</v>
      </c>
      <c r="H25" s="39" t="str">
        <f>CONCATENATE("RENTABILIDAD DEL ACTIVO  
&gt;= ",H28*100," % 
Utilidad ó Pérdida Operacional / Activo Total")</f>
        <v>RENTABILIDAD DEL ACTIVO  
&gt;= 3 % 
Utilidad ó Pérdida Operacional / Activo Total</v>
      </c>
      <c r="I25" s="39" t="str">
        <f>CONCATENATE("Concentración Pasivo CP 
&lt;= ",I28*100," %
Pasivo Cte / Pasivo Total")</f>
        <v>Concentración Pasivo CP 
&lt;= 64 %
Pasivo Cte / Pasivo Total</v>
      </c>
    </row>
    <row r="26" spans="1:9" ht="27" customHeight="1" thickBot="1">
      <c r="A26" s="1"/>
      <c r="B26" s="50"/>
      <c r="C26" s="47"/>
      <c r="D26" s="47"/>
      <c r="E26" s="70"/>
      <c r="F26" s="47"/>
      <c r="G26" s="40"/>
      <c r="H26" s="40"/>
      <c r="I26" s="40"/>
    </row>
    <row r="27" spans="1:9" ht="29.25" thickBot="1">
      <c r="A27" s="26" t="s">
        <v>32</v>
      </c>
      <c r="B27" s="28"/>
      <c r="C27" s="20" t="str">
        <f>IFERROR(C16/C18,"")</f>
        <v/>
      </c>
      <c r="D27" s="12" t="str">
        <f>IFERROR(D19/D17,"")</f>
        <v/>
      </c>
      <c r="E27" s="20" t="str">
        <f>IFERROR(E21/E22,"Indeterminado")</f>
        <v>Indeterminado</v>
      </c>
      <c r="F27" s="12">
        <f>IFERROR((F16-F18)/B28,"")</f>
        <v>0</v>
      </c>
      <c r="G27" s="12" t="str">
        <f>IFERROR(G21/G20,"")</f>
        <v/>
      </c>
      <c r="H27" s="12" t="str">
        <f>IFERROR(H21/H17,"")</f>
        <v/>
      </c>
      <c r="I27" s="12" t="str">
        <f>IFERROR(I18/I19,"")</f>
        <v/>
      </c>
    </row>
    <row r="28" spans="1:9" ht="15" thickBot="1">
      <c r="A28" s="27" t="s">
        <v>31</v>
      </c>
      <c r="B28" s="29">
        <v>1232375541</v>
      </c>
      <c r="C28" s="13">
        <v>1.7</v>
      </c>
      <c r="D28" s="14">
        <v>0.65</v>
      </c>
      <c r="E28" s="13">
        <v>2</v>
      </c>
      <c r="F28" s="24">
        <v>0.66</v>
      </c>
      <c r="G28" s="14">
        <v>0.04</v>
      </c>
      <c r="H28" s="14">
        <v>0.03</v>
      </c>
      <c r="I28" s="14">
        <v>0.64</v>
      </c>
    </row>
    <row r="29" spans="1:9" ht="24.75" thickBot="1">
      <c r="A29" s="36" t="s">
        <v>36</v>
      </c>
      <c r="B29" s="21"/>
      <c r="C29" s="22"/>
      <c r="D29" s="23"/>
      <c r="E29" s="22"/>
      <c r="F29" s="25">
        <f>IFERROR(B28*F28,"")</f>
        <v>813367857.06000006</v>
      </c>
      <c r="G29" s="23"/>
      <c r="H29" s="23"/>
      <c r="I29" s="23"/>
    </row>
    <row r="30" spans="1:9">
      <c r="A30" s="1" t="s">
        <v>35</v>
      </c>
      <c r="B30" s="1"/>
      <c r="C30" s="1"/>
      <c r="D30" s="1"/>
      <c r="E30" s="1"/>
      <c r="F30" s="1"/>
      <c r="G30" s="1"/>
      <c r="H30" s="1"/>
      <c r="I30" s="1"/>
    </row>
    <row r="31" spans="1:9" ht="15.75" thickBot="1">
      <c r="A31" s="1"/>
      <c r="B31" s="1"/>
      <c r="C31" s="83" t="s">
        <v>28</v>
      </c>
      <c r="D31" s="84"/>
      <c r="E31" s="83" t="s">
        <v>29</v>
      </c>
      <c r="F31" s="84"/>
      <c r="G31" s="83" t="s">
        <v>30</v>
      </c>
      <c r="H31" s="84"/>
      <c r="I31" s="1"/>
    </row>
    <row r="32" spans="1:9" ht="63" customHeight="1">
      <c r="A32" s="4" t="s">
        <v>23</v>
      </c>
      <c r="B32" s="10"/>
      <c r="C32" s="85"/>
      <c r="D32" s="86"/>
      <c r="E32" s="41"/>
      <c r="F32" s="42"/>
      <c r="G32" s="43"/>
      <c r="H32" s="44"/>
      <c r="I32" s="1"/>
    </row>
    <row r="33" spans="1:9" ht="27" customHeight="1">
      <c r="A33" s="4" t="s">
        <v>24</v>
      </c>
      <c r="B33" s="10"/>
      <c r="C33" s="71"/>
      <c r="D33" s="72"/>
      <c r="E33" s="73"/>
      <c r="F33" s="74"/>
      <c r="G33" s="75"/>
      <c r="H33" s="76"/>
      <c r="I33" s="1"/>
    </row>
    <row r="34" spans="1:9">
      <c r="A34" s="4" t="s">
        <v>25</v>
      </c>
      <c r="B34" s="10"/>
      <c r="C34" s="77"/>
      <c r="D34" s="78"/>
      <c r="E34" s="79"/>
      <c r="F34" s="80"/>
      <c r="G34" s="81"/>
      <c r="H34" s="82"/>
      <c r="I34" s="1"/>
    </row>
    <row r="35" spans="1:9" ht="15" thickBot="1">
      <c r="A35" s="2" t="s">
        <v>26</v>
      </c>
      <c r="B35" s="11"/>
      <c r="C35" s="63"/>
      <c r="D35" s="64"/>
      <c r="E35" s="65"/>
      <c r="F35" s="66"/>
      <c r="G35" s="67"/>
      <c r="H35" s="68"/>
      <c r="I35" s="1"/>
    </row>
  </sheetData>
  <sheetProtection algorithmName="SHA-512" hashValue="3JwQDmv8CrnlAkTrHT/Biu4eFcn0GX0jQy8f0b6Jk1FB6Brm11ccedgFN8oaVQ3sbAOixOEMmX5GCDffaRzN7A==" saltValue="Mi56kgaeISejJiOml6PshQ==" spinCount="100000" sheet="1" autoFilter="0"/>
  <mergeCells count="30">
    <mergeCell ref="C35:D35"/>
    <mergeCell ref="E35:F35"/>
    <mergeCell ref="G35:H35"/>
    <mergeCell ref="C25:C26"/>
    <mergeCell ref="E25:E26"/>
    <mergeCell ref="G25:G26"/>
    <mergeCell ref="C33:D33"/>
    <mergeCell ref="E33:F33"/>
    <mergeCell ref="G33:H33"/>
    <mergeCell ref="C34:D34"/>
    <mergeCell ref="E34:F34"/>
    <mergeCell ref="G34:H34"/>
    <mergeCell ref="C31:D31"/>
    <mergeCell ref="E31:F31"/>
    <mergeCell ref="G31:H31"/>
    <mergeCell ref="C32:D32"/>
    <mergeCell ref="A2:I2"/>
    <mergeCell ref="I25:I26"/>
    <mergeCell ref="E32:F32"/>
    <mergeCell ref="G32:H32"/>
    <mergeCell ref="A4:G4"/>
    <mergeCell ref="D25:D26"/>
    <mergeCell ref="F25:F26"/>
    <mergeCell ref="H25:H26"/>
    <mergeCell ref="B6:E6"/>
    <mergeCell ref="B25:B26"/>
    <mergeCell ref="B14:I14"/>
    <mergeCell ref="B15:I15"/>
    <mergeCell ref="B13:I13"/>
    <mergeCell ref="A12:A15"/>
  </mergeCells>
  <conditionalFormatting sqref="C27">
    <cfRule type="cellIs" dxfId="6" priority="7" operator="greaterThanOrEqual">
      <formula>$C$28</formula>
    </cfRule>
  </conditionalFormatting>
  <conditionalFormatting sqref="D27">
    <cfRule type="cellIs" dxfId="5" priority="6" operator="lessThanOrEqual">
      <formula>$D$28</formula>
    </cfRule>
  </conditionalFormatting>
  <conditionalFormatting sqref="E27">
    <cfRule type="cellIs" dxfId="4" priority="5" operator="greaterThanOrEqual">
      <formula>$E$28</formula>
    </cfRule>
  </conditionalFormatting>
  <conditionalFormatting sqref="F27">
    <cfRule type="cellIs" dxfId="3" priority="4" operator="greaterThanOrEqual">
      <formula>$F$28</formula>
    </cfRule>
  </conditionalFormatting>
  <conditionalFormatting sqref="G27">
    <cfRule type="cellIs" dxfId="2" priority="3" operator="greaterThanOrEqual">
      <formula>$G$28</formula>
    </cfRule>
  </conditionalFormatting>
  <conditionalFormatting sqref="H27">
    <cfRule type="cellIs" dxfId="1" priority="2" operator="greaterThanOrEqual">
      <formula>$H$28</formula>
    </cfRule>
  </conditionalFormatting>
  <conditionalFormatting sqref="I27">
    <cfRule type="cellIs" dxfId="0" priority="1" operator="lessThanOrEqual">
      <formula>$I$28</formula>
    </cfRule>
  </conditionalFormatting>
  <printOptions horizontalCentered="1" verticalCentered="1"/>
  <pageMargins left="0.51181102362204722" right="0.51181102362204722" top="0.55118110236220474" bottom="0.55118110236220474" header="0.31496062992125984" footer="0.31496062992125984"/>
  <pageSetup scale="70" orientation="landscape" r:id="rId1"/>
  <headerFooter>
    <oddHeader>&amp;L&amp;G</oddHeader>
    <oddFooter>&amp;R&amp;P de &amp;N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6,1</vt:lpstr>
      <vt:lpstr>'Anexo 6,1'!Área_de_impresión</vt:lpstr>
    </vt:vector>
  </TitlesOfParts>
  <Company>Secretaria Distrital de Planeacion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Fabian Montes Plata</dc:creator>
  <cp:lastModifiedBy>lorenzo eduardo jara portilla</cp:lastModifiedBy>
  <cp:lastPrinted>2026-08-25T06:41:58Z</cp:lastPrinted>
  <dcterms:created xsi:type="dcterms:W3CDTF">2026-08-24T20:36:11Z</dcterms:created>
  <dcterms:modified xsi:type="dcterms:W3CDTF">2026-09-16T20:22:34Z</dcterms:modified>
</cp:coreProperties>
</file>