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C:\Users\MT-010324\Desktop\DACP- GOBERNACION\SELECCIÓN ABREVIADA DE MENOR CUANTIA- ATENAS\SUBSANACIONES DEFINITIVAS\PUBLICADO SECOP II\"/>
    </mc:Choice>
  </mc:AlternateContent>
  <xr:revisionPtr revIDLastSave="0" documentId="8_{8F2F7DCB-616A-4D1A-9588-FD7D0BB94877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Analisis de Indicador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2">
      <go:sheetsCustomData xmlns:go="http://customooxmlschemas.google.com/" r:id="rId5" roundtripDataChecksum="sT08mqS/OyuRtnSs0s8WMrFfien/NXfcqeI9CoG735g="/>
    </ext>
  </extLst>
</workbook>
</file>

<file path=xl/calcChain.xml><?xml version="1.0" encoding="utf-8"?>
<calcChain xmlns="http://schemas.openxmlformats.org/spreadsheetml/2006/main">
  <c r="F16" i="2" l="1"/>
  <c r="F15" i="2"/>
  <c r="E15" i="2"/>
  <c r="E16" i="2"/>
  <c r="I16" i="2"/>
  <c r="H16" i="2"/>
  <c r="G15" i="2"/>
  <c r="H15" i="2" l="1"/>
  <c r="I15" i="2"/>
  <c r="G16" i="2"/>
</calcChain>
</file>

<file path=xl/sharedStrings.xml><?xml version="1.0" encoding="utf-8"?>
<sst xmlns="http://schemas.openxmlformats.org/spreadsheetml/2006/main" count="33" uniqueCount="29">
  <si>
    <t>ÍTEM</t>
  </si>
  <si>
    <t>PROVEEDOR</t>
  </si>
  <si>
    <t>NIT</t>
  </si>
  <si>
    <t>LIQUIDEZ 
(&gt;)</t>
  </si>
  <si>
    <t>ENDEUDAMIENTO (&lt;)</t>
  </si>
  <si>
    <t>RAZÓN DE COBERTURA DE INTERESES (&gt;)</t>
  </si>
  <si>
    <t>RENTABILIDAD PATRIMONIO (&gt;)</t>
  </si>
  <si>
    <t>RENTABILIDAD DEL ACTIVO (&gt;)</t>
  </si>
  <si>
    <t>PATRIMONIO</t>
  </si>
  <si>
    <t>Sumatoria</t>
  </si>
  <si>
    <t>Promedio</t>
  </si>
  <si>
    <t>No. De empresas que cumplen con el requisito</t>
  </si>
  <si>
    <t>Índice de procesos adelantados por el Departamento</t>
  </si>
  <si>
    <t>&gt;=1.4</t>
  </si>
  <si>
    <t xml:space="preserve"> &lt;=60%</t>
  </si>
  <si>
    <t>&gt;=1 o indeterminado</t>
  </si>
  <si>
    <t>&gt;=0,01</t>
  </si>
  <si>
    <t>LINEGROUP LATINOAMERICANA SAS</t>
  </si>
  <si>
    <t>DATA TESLA ENGINEERING SERVICES SAS</t>
  </si>
  <si>
    <t>Indeterminado</t>
  </si>
  <si>
    <t>STB DE COLOMBIA SAS</t>
  </si>
  <si>
    <t>BRAYAN ALBERTO CAMACHO OYOLA</t>
  </si>
  <si>
    <t>COMERCIALIZADORA SERLE.COM S.A.S</t>
  </si>
  <si>
    <t>CONVIEST S.A.S</t>
  </si>
  <si>
    <t>MOSQUERA MORENO DAYVER ESKEY</t>
  </si>
  <si>
    <t>HARDWARE ASESORIAS SOFTWARE LTDA</t>
  </si>
  <si>
    <t>LOMUTECH S.A.S.</t>
  </si>
  <si>
    <t>MULTITINTAS.INK S.A.S</t>
  </si>
  <si>
    <t>QUANTYC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</si>
</sst>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"/>
    <numFmt numFmtId="165" formatCode="_-* #,##0_-;\-* #,##0_-;_-* &quot;-&quot;??_-;_-@"/>
    <numFmt numFmtId="166" formatCode="0.0"/>
  </numFmts>
  <fonts count="7">
    <font>
      <sz val="11"/>
      <color theme="1"/>
      <name val="Aptos Narrow"/>
      <scheme val="minor"/>
    </font>
    <font>
      <b/>
      <sz val="8"/>
      <color theme="1"/>
      <name val="Arial"/>
    </font>
    <font>
      <sz val="8"/>
      <color theme="1"/>
      <name val="Arial"/>
    </font>
    <font>
      <sz val="11"/>
      <name val="Calibri"/>
    </font>
    <font>
      <b/>
      <sz val="10"/>
      <color theme="1"/>
      <name val="Arial Narrow"/>
      <family val="2"/>
    </font>
    <font>
      <sz val="10"/>
      <color theme="1"/>
      <name val="Arial Narrow"/>
    </font>
    <font>
      <b/>
      <sz val="10"/>
      <color theme="1"/>
      <name val="Arial Narrow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center"/>
    </xf>
    <xf numFmtId="165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22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right" vertical="center"/>
    </xf>
    <xf numFmtId="166" fontId="2" fillId="0" borderId="24" xfId="0" applyNumberFormat="1" applyFont="1" applyBorder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164" fontId="5" fillId="0" borderId="0" xfId="0" applyNumberFormat="1" applyFont="1" applyBorder="1"/>
    <xf numFmtId="0" fontId="6" fillId="0" borderId="0" xfId="0" applyFont="1" applyBorder="1" applyAlignment="1">
      <alignment horizontal="center"/>
    </xf>
    <xf numFmtId="1" fontId="4" fillId="0" borderId="11" xfId="0" applyNumberFormat="1" applyFont="1" applyBorder="1" applyAlignment="1">
      <alignment horizontal="center" vertical="center"/>
    </xf>
    <xf numFmtId="1" fontId="4" fillId="0" borderId="28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1" fontId="4" fillId="0" borderId="30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/>
    </xf>
    <xf numFmtId="2" fontId="2" fillId="0" borderId="31" xfId="0" applyNumberFormat="1" applyFont="1" applyBorder="1" applyAlignment="1">
      <alignment horizontal="center"/>
    </xf>
    <xf numFmtId="1" fontId="4" fillId="0" borderId="32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center"/>
    </xf>
    <xf numFmtId="1" fontId="4" fillId="0" borderId="33" xfId="0" applyNumberFormat="1" applyFont="1" applyBorder="1" applyAlignment="1">
      <alignment horizontal="center" vertical="center"/>
    </xf>
    <xf numFmtId="2" fontId="2" fillId="0" borderId="37" xfId="0" applyNumberFormat="1" applyFont="1" applyBorder="1" applyAlignment="1">
      <alignment horizontal="center"/>
    </xf>
    <xf numFmtId="2" fontId="2" fillId="0" borderId="35" xfId="0" applyNumberFormat="1" applyFont="1" applyBorder="1" applyAlignment="1">
      <alignment horizontal="center"/>
    </xf>
    <xf numFmtId="2" fontId="2" fillId="0" borderId="36" xfId="0" applyNumberFormat="1" applyFont="1" applyBorder="1" applyAlignment="1">
      <alignment horizontal="center"/>
    </xf>
    <xf numFmtId="0" fontId="1" fillId="0" borderId="34" xfId="0" applyFont="1" applyBorder="1" applyAlignment="1">
      <alignment horizontal="right"/>
    </xf>
    <xf numFmtId="0" fontId="3" fillId="0" borderId="35" xfId="0" applyFont="1" applyBorder="1"/>
    <xf numFmtId="0" fontId="3" fillId="0" borderId="36" xfId="0" applyFont="1" applyBorder="1"/>
    <xf numFmtId="0" fontId="1" fillId="0" borderId="12" xfId="0" applyFont="1" applyBorder="1" applyAlignment="1">
      <alignment horizontal="right"/>
    </xf>
    <xf numFmtId="0" fontId="3" fillId="0" borderId="13" xfId="0" applyFont="1" applyBorder="1"/>
    <xf numFmtId="0" fontId="3" fillId="0" borderId="14" xfId="0" applyFont="1" applyBorder="1"/>
    <xf numFmtId="0" fontId="4" fillId="0" borderId="29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4" fillId="0" borderId="30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tabSelected="1" workbookViewId="0">
      <selection activeCell="F28" sqref="F28"/>
    </sheetView>
  </sheetViews>
  <sheetFormatPr baseColWidth="10" defaultRowHeight="14.25"/>
  <cols>
    <col min="1" max="1" width="2.625" customWidth="1"/>
    <col min="3" max="3" width="29" customWidth="1"/>
    <col min="6" max="6" width="14.375" customWidth="1"/>
    <col min="7" max="7" width="16.375" bestFit="1" customWidth="1"/>
    <col min="8" max="8" width="12.75" customWidth="1"/>
    <col min="9" max="9" width="13.375" customWidth="1"/>
    <col min="10" max="10" width="15.875" bestFit="1" customWidth="1"/>
  </cols>
  <sheetData>
    <row r="1" spans="2:10" ht="15" thickBot="1"/>
    <row r="2" spans="2:10" ht="23.25" thickBot="1">
      <c r="B2" s="1" t="s">
        <v>0</v>
      </c>
      <c r="C2" s="2" t="s">
        <v>1</v>
      </c>
      <c r="D2" s="22" t="s">
        <v>2</v>
      </c>
      <c r="E2" s="1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</row>
    <row r="3" spans="2:10">
      <c r="B3" s="23">
        <v>1</v>
      </c>
      <c r="C3" s="24" t="s">
        <v>17</v>
      </c>
      <c r="D3" s="25">
        <v>901349139</v>
      </c>
      <c r="E3" s="26">
        <v>1.6</v>
      </c>
      <c r="F3" s="27">
        <v>0.59</v>
      </c>
      <c r="G3" s="27">
        <v>0</v>
      </c>
      <c r="H3" s="27">
        <v>0.3</v>
      </c>
      <c r="I3" s="27">
        <v>0.12</v>
      </c>
      <c r="J3" s="28">
        <v>94124105</v>
      </c>
    </row>
    <row r="4" spans="2:10">
      <c r="B4" s="10">
        <v>2</v>
      </c>
      <c r="C4" s="4" t="s">
        <v>18</v>
      </c>
      <c r="D4" s="5">
        <v>901632865</v>
      </c>
      <c r="E4" s="7">
        <v>3.59</v>
      </c>
      <c r="F4" s="8">
        <v>0.27</v>
      </c>
      <c r="G4" s="8" t="s">
        <v>19</v>
      </c>
      <c r="H4" s="8">
        <v>0.62</v>
      </c>
      <c r="I4" s="8">
        <v>0.44</v>
      </c>
      <c r="J4" s="6">
        <v>40050310</v>
      </c>
    </row>
    <row r="5" spans="2:10">
      <c r="B5" s="7">
        <v>3</v>
      </c>
      <c r="C5" s="4" t="s">
        <v>20</v>
      </c>
      <c r="D5" s="5">
        <v>901028579</v>
      </c>
      <c r="E5" s="7">
        <v>3.24</v>
      </c>
      <c r="F5" s="8">
        <v>0.47</v>
      </c>
      <c r="G5" s="8">
        <v>860.8</v>
      </c>
      <c r="H5" s="8">
        <v>0.28000000000000003</v>
      </c>
      <c r="I5" s="8">
        <v>0.15</v>
      </c>
      <c r="J5" s="6">
        <v>647286710</v>
      </c>
    </row>
    <row r="6" spans="2:10">
      <c r="B6" s="10">
        <v>4</v>
      </c>
      <c r="C6" s="4" t="s">
        <v>21</v>
      </c>
      <c r="D6" s="5">
        <v>1030598851</v>
      </c>
      <c r="E6" s="21">
        <v>0</v>
      </c>
      <c r="F6" s="8">
        <v>0.02</v>
      </c>
      <c r="G6" s="8">
        <v>36.25</v>
      </c>
      <c r="H6" s="8">
        <v>0.14000000000000001</v>
      </c>
      <c r="I6" s="8">
        <v>0.14000000000000001</v>
      </c>
      <c r="J6" s="6">
        <v>1175973152</v>
      </c>
    </row>
    <row r="7" spans="2:10">
      <c r="B7" s="7">
        <v>5</v>
      </c>
      <c r="C7" s="4" t="s">
        <v>22</v>
      </c>
      <c r="D7" s="5">
        <v>800089897</v>
      </c>
      <c r="E7" s="7">
        <v>7.36</v>
      </c>
      <c r="F7" s="8">
        <v>0.46</v>
      </c>
      <c r="G7" s="8">
        <v>13.09</v>
      </c>
      <c r="H7" s="8">
        <v>0.25</v>
      </c>
      <c r="I7" s="8">
        <v>0.13</v>
      </c>
      <c r="J7" s="6">
        <v>8290076155</v>
      </c>
    </row>
    <row r="8" spans="2:10">
      <c r="B8" s="10">
        <v>6</v>
      </c>
      <c r="C8" s="4" t="s">
        <v>23</v>
      </c>
      <c r="D8" s="5">
        <v>900915742</v>
      </c>
      <c r="E8" s="7">
        <v>3.24</v>
      </c>
      <c r="F8" s="8">
        <v>0.5</v>
      </c>
      <c r="G8" s="8">
        <v>40.47</v>
      </c>
      <c r="H8" s="8">
        <v>0.5</v>
      </c>
      <c r="I8" s="8">
        <v>0.24</v>
      </c>
      <c r="J8" s="6">
        <v>4912070119</v>
      </c>
    </row>
    <row r="9" spans="2:10">
      <c r="B9" s="7">
        <v>7</v>
      </c>
      <c r="C9" s="4" t="s">
        <v>24</v>
      </c>
      <c r="D9" s="5">
        <v>1017189572</v>
      </c>
      <c r="E9" s="7">
        <v>5.6</v>
      </c>
      <c r="F9" s="8">
        <v>0.17</v>
      </c>
      <c r="G9" s="8" t="s">
        <v>19</v>
      </c>
      <c r="H9" s="8">
        <v>0.32</v>
      </c>
      <c r="I9" s="8">
        <v>0.27</v>
      </c>
      <c r="J9" s="6">
        <v>1079334000</v>
      </c>
    </row>
    <row r="10" spans="2:10">
      <c r="B10" s="10">
        <v>8</v>
      </c>
      <c r="C10" s="16" t="s">
        <v>25</v>
      </c>
      <c r="D10" s="17">
        <v>804000673</v>
      </c>
      <c r="E10" s="18">
        <v>9.33</v>
      </c>
      <c r="F10" s="19">
        <v>0.64</v>
      </c>
      <c r="G10" s="19">
        <v>7.96</v>
      </c>
      <c r="H10" s="19">
        <v>0.37</v>
      </c>
      <c r="I10" s="19">
        <v>0.12</v>
      </c>
      <c r="J10" s="20">
        <v>18008085000</v>
      </c>
    </row>
    <row r="11" spans="2:10">
      <c r="B11" s="7">
        <v>9</v>
      </c>
      <c r="C11" s="16" t="s">
        <v>26</v>
      </c>
      <c r="D11" s="17">
        <v>900931363</v>
      </c>
      <c r="E11" s="18">
        <v>1.79</v>
      </c>
      <c r="F11" s="19">
        <v>0.55000000000000004</v>
      </c>
      <c r="G11" s="19">
        <v>22.32</v>
      </c>
      <c r="H11" s="19">
        <v>0.55000000000000004</v>
      </c>
      <c r="I11" s="19">
        <v>0.24</v>
      </c>
      <c r="J11" s="20">
        <v>1193169735</v>
      </c>
    </row>
    <row r="12" spans="2:10">
      <c r="B12" s="10">
        <v>10</v>
      </c>
      <c r="C12" s="16" t="s">
        <v>27</v>
      </c>
      <c r="D12" s="17">
        <v>901378857</v>
      </c>
      <c r="E12" s="18">
        <v>26.87</v>
      </c>
      <c r="F12" s="19">
        <v>0.14000000000000001</v>
      </c>
      <c r="G12" s="19" t="s">
        <v>19</v>
      </c>
      <c r="H12" s="19">
        <v>0.27</v>
      </c>
      <c r="I12" s="19">
        <v>0.23</v>
      </c>
      <c r="J12" s="20">
        <v>7358765430</v>
      </c>
    </row>
    <row r="13" spans="2:10" ht="15" thickBot="1">
      <c r="B13" s="13">
        <v>11</v>
      </c>
      <c r="C13" s="11" t="s">
        <v>28</v>
      </c>
      <c r="D13" s="12">
        <v>901387835</v>
      </c>
      <c r="E13" s="13">
        <v>8.92</v>
      </c>
      <c r="F13" s="14">
        <v>0.13</v>
      </c>
      <c r="G13" s="14">
        <v>2565.96</v>
      </c>
      <c r="H13" s="14">
        <v>0.14000000000000001</v>
      </c>
      <c r="I13" s="14">
        <v>0.12</v>
      </c>
      <c r="J13" s="15">
        <v>4174755618</v>
      </c>
    </row>
    <row r="14" spans="2:10" ht="15" thickBot="1"/>
    <row r="15" spans="2:10" ht="15" hidden="1">
      <c r="B15" s="46" t="s">
        <v>9</v>
      </c>
      <c r="C15" s="47"/>
      <c r="D15" s="48"/>
      <c r="E15" s="43">
        <f>SUM(E3:E13)</f>
        <v>71.540000000000006</v>
      </c>
      <c r="F15" s="44">
        <f>SUM(F3:F13)</f>
        <v>3.94</v>
      </c>
      <c r="G15" s="44">
        <f>SUM(G3:G13)</f>
        <v>3546.8500000000004</v>
      </c>
      <c r="H15" s="44">
        <f>SUM(H3:H13)</f>
        <v>3.74</v>
      </c>
      <c r="I15" s="45">
        <f>SUM(I3:I13)</f>
        <v>2.2000000000000006</v>
      </c>
      <c r="J15" s="29"/>
    </row>
    <row r="16" spans="2:10" ht="15">
      <c r="B16" s="49" t="s">
        <v>10</v>
      </c>
      <c r="C16" s="50"/>
      <c r="D16" s="51"/>
      <c r="E16" s="39">
        <f>AVERAGE(E3:E13)</f>
        <v>6.5036363636363639</v>
      </c>
      <c r="F16" s="35">
        <f>AVERAGE(F3:F13)</f>
        <v>0.35818181818181816</v>
      </c>
      <c r="G16" s="35">
        <f>AVERAGE(G3:G13)</f>
        <v>443.35625000000005</v>
      </c>
      <c r="H16" s="35">
        <f>AVERAGE(H3:H13)</f>
        <v>0.34</v>
      </c>
      <c r="I16" s="36">
        <f>AVERAGE(I3:I13)</f>
        <v>0.20000000000000007</v>
      </c>
      <c r="J16" s="29"/>
    </row>
    <row r="17" spans="2:10">
      <c r="B17" s="52" t="s">
        <v>11</v>
      </c>
      <c r="C17" s="53"/>
      <c r="D17" s="54"/>
      <c r="E17" s="40">
        <v>4</v>
      </c>
      <c r="F17" s="33">
        <v>6</v>
      </c>
      <c r="G17" s="33">
        <v>2</v>
      </c>
      <c r="H17" s="33">
        <v>3</v>
      </c>
      <c r="I17" s="37">
        <v>5</v>
      </c>
      <c r="J17" s="30"/>
    </row>
    <row r="18" spans="2:10">
      <c r="B18" s="52" t="s">
        <v>12</v>
      </c>
      <c r="C18" s="53"/>
      <c r="D18" s="54"/>
      <c r="E18" s="41" t="s">
        <v>13</v>
      </c>
      <c r="F18" s="34" t="s">
        <v>14</v>
      </c>
      <c r="G18" s="34" t="s">
        <v>15</v>
      </c>
      <c r="H18" s="34" t="s">
        <v>16</v>
      </c>
      <c r="I18" s="38" t="s">
        <v>16</v>
      </c>
      <c r="J18" s="31"/>
    </row>
    <row r="19" spans="2:10" ht="15" thickBot="1">
      <c r="B19" s="55" t="s">
        <v>11</v>
      </c>
      <c r="C19" s="56"/>
      <c r="D19" s="57"/>
      <c r="E19" s="42">
        <v>10</v>
      </c>
      <c r="F19" s="9">
        <v>10</v>
      </c>
      <c r="G19" s="9">
        <v>10</v>
      </c>
      <c r="H19" s="9">
        <v>11</v>
      </c>
      <c r="I19" s="32">
        <v>11</v>
      </c>
      <c r="J19" s="30"/>
    </row>
  </sheetData>
  <mergeCells count="5">
    <mergeCell ref="B15:D15"/>
    <mergeCell ref="B16:D16"/>
    <mergeCell ref="B17:D17"/>
    <mergeCell ref="B18:D18"/>
    <mergeCell ref="B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 Indicadores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Mueses Rosero</dc:creator>
  <cp:lastModifiedBy>MT-010324</cp:lastModifiedBy>
  <dcterms:created xsi:type="dcterms:W3CDTF">2024-09-16T22:41:02Z</dcterms:created>
  <dcterms:modified xsi:type="dcterms:W3CDTF">2026-08-31T21:20:13Z</dcterms:modified>
</cp:coreProperties>
</file>