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NA CECILIA\Desktop\PARQUE i 2026\PROCESOS 2026\MANTENIMIENTO SISTEMA DE OSMOSIS\Dctos nuevo proceso\"/>
    </mc:Choice>
  </mc:AlternateContent>
  <xr:revisionPtr revIDLastSave="0" documentId="13_ncr:1_{34305511-4B82-4AB4-94FE-1E2FE07F3199}" xr6:coauthVersionLast="47" xr6:coauthVersionMax="47" xr10:uidLastSave="{00000000-0000-0000-0000-000000000000}"/>
  <bookViews>
    <workbookView xWindow="-110" yWindow="-110" windowWidth="19420" windowHeight="11500" xr2:uid="{D7CE2060-1250-4A99-9D2B-956835961EF5}"/>
  </bookViews>
  <sheets>
    <sheet name="Estudio del Mercado" sheetId="1" r:id="rId1"/>
    <sheet name="Hoja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5" i="1" l="1"/>
  <c r="G16" i="1" s="1"/>
  <c r="G17" i="1" l="1"/>
  <c r="G18" i="1" s="1"/>
</calcChain>
</file>

<file path=xl/sharedStrings.xml><?xml version="1.0" encoding="utf-8"?>
<sst xmlns="http://schemas.openxmlformats.org/spreadsheetml/2006/main" count="39" uniqueCount="29">
  <si>
    <t>ITEM</t>
  </si>
  <si>
    <t>ESPECIFICACIONES TÉCNICAS DETALLADAS</t>
  </si>
  <si>
    <t>VALOR  TOTAL ANTES DEL IVA</t>
  </si>
  <si>
    <t>VALOR TOTAL ANTES DEL IVA</t>
  </si>
  <si>
    <t>VALOR TOTAL IVA INCLUIDO</t>
  </si>
  <si>
    <t>COTIZANTE 1</t>
  </si>
  <si>
    <t>VALOR UNITARIO ANTES DE IVA</t>
  </si>
  <si>
    <t>FECHA</t>
  </si>
  <si>
    <t>CÓDIGO</t>
  </si>
  <si>
    <t>VERSIÓN</t>
  </si>
  <si>
    <t>IDENTIFICACIÓN DE LA NECESIDAD Y DEFINICIÓN DEL PRESUPUESTO</t>
  </si>
  <si>
    <t>NOMBRE DEL CONTACTO</t>
  </si>
  <si>
    <t>DATOS DE CONTACTO</t>
  </si>
  <si>
    <t>FECHA DE LA COTIZACIÓN</t>
  </si>
  <si>
    <t>VIGENCIA DE LA COTIZACIÓN</t>
  </si>
  <si>
    <t>FBS 090</t>
  </si>
  <si>
    <t>03</t>
  </si>
  <si>
    <t>29-09-2023</t>
  </si>
  <si>
    <r>
      <t>VALOR DEL IVA</t>
    </r>
    <r>
      <rPr>
        <b/>
        <sz val="11"/>
        <rFont val="Arial Narrow"/>
        <family val="2"/>
      </rPr>
      <t xml:space="preserve"> (19%)</t>
    </r>
  </si>
  <si>
    <t>CANT</t>
  </si>
  <si>
    <t>Und</t>
  </si>
  <si>
    <t>un</t>
  </si>
  <si>
    <r>
      <t xml:space="preserve">OBJETO A CONTRATAR:  
</t>
    </r>
    <r>
      <rPr>
        <sz val="11"/>
        <color theme="1"/>
        <rFont val="Arial Narrow"/>
        <family val="2"/>
      </rPr>
      <t>Prestación del servicio de validación, mantenimiento preventivo y correctivo del sistema de osmosis, perteneciente al laboratorio de Microscopia de Parque i.</t>
    </r>
  </si>
  <si>
    <t>Milena</t>
  </si>
  <si>
    <t>OSMOTECH S.A.S</t>
  </si>
  <si>
    <t xml:space="preserve">osmotech@osmotech.com.co
</t>
  </si>
  <si>
    <r>
      <rPr>
        <b/>
        <sz val="11"/>
        <color rgb="FF000000"/>
        <rFont val="Arial Narrow"/>
        <family val="2"/>
      </rPr>
      <t xml:space="preserve">Alcance del Servicio: </t>
    </r>
    <r>
      <rPr>
        <sz val="11"/>
        <color rgb="FF000000"/>
        <rFont val="Arial Narrow"/>
        <family val="2"/>
      </rPr>
      <t xml:space="preserve">
Servicio de mantenimiento preventivo y correctivo para el sistema de ósmosis inversa (200 GPD) y el sistema suavizador del laboratorio, incluyendo el suministro e instalación de insumos, consumibles y repuestos necesarios para su óptimo funcionamiento.
</t>
    </r>
    <r>
      <rPr>
        <b/>
        <sz val="11"/>
        <color rgb="FF000000"/>
        <rFont val="Arial Narrow"/>
        <family val="2"/>
      </rPr>
      <t>1. Mantenimientos Preventivos y Correctivos</t>
    </r>
    <r>
      <rPr>
        <sz val="11"/>
        <color rgb="FF000000"/>
        <rFont val="Arial Narrow"/>
        <family val="2"/>
      </rPr>
      <t xml:space="preserve">
•	Mantenimiento Preventivo: Se deben realizar dos (2) rutinas de mantenimiento preventivo (de periodicidad semestral) que incluyan revisión general, limpieza, calibración y cambio de consumibles del sistema de ósmosis inversa y el suavizador.
Adicionalmente se debe realizar una revisión mensual del equipo donde se cambien los consumibles que deban ser remplazados según la frecuencia de cambio descrita.
•	Mantenimiento Correctivo: Se debe garantizar visitas de mantenimiento correctivo de manera ILIMITADA para atender las fallas que se presenten hasta el 18/12/2026 (Incluyendo mano de obra y diagnóstico del equipo)
•	Tiempos de Respuesta: Todo requerimiento de mantenimiento correctivo deberá ser atendido presencialmente en un plazo máximo de dos (2) días hábiles posteriores al reporte de la falla.
</t>
    </r>
    <r>
      <rPr>
        <b/>
        <sz val="11"/>
        <color rgb="FF000000"/>
        <rFont val="Arial Narrow"/>
        <family val="2"/>
      </rPr>
      <t>2. Suministro e Instalación de Consumibles:</t>
    </r>
    <r>
      <rPr>
        <sz val="11"/>
        <color rgb="FF000000"/>
        <rFont val="Arial Narrow"/>
        <family val="2"/>
      </rPr>
      <t xml:space="preserve"> Se debe suministrar e instalar los siguientes elementos durante las rutinas de mantenimiento, respetando las frecuencias descritas:
•	Doce (12) Filtros de Polipropileno 10x2.5" - 50 Micras (Purikor, prensado, Slim 10"). Frecuencia de cambio: mensual.
•	Seis (6) Filtros de Polipropileno 10x2.5" - 10 Micras (Purikor, prensado, Slim 10"). Frecuencia de cambio: bimestral.
•	Dos (2) Filtros de Polipropileno 10x2.5" - 5 Micras (Purikor, prensado, Slim 10"). Frecuencia de cambio: semestral.
•	Dos (2) Filtros de Polipropileno 10x2.5" - 1 Micra (Purefer, Slim 10"). Frecuencia de cambio: semestral.
•	Cuatro (4) Filtros de Carbón Activado Granular (Purefer, Slim GAC 10", con certificación NSF). Frecuencia de cambio: semestral (aplica para el suavizador y equipo de ósmosis).
•	Dos (2) Membranas de Ósmosis Inversa (Purikor, 100 GPD). Frecuencia de cambio: anual por ambas membranas.
•	Dos (2) Unidades de Empaque de Resina Mixta de Desionización (Presentación de 5 Litros c/u). Frecuencia de cambio: 1 litro bimestral.
</t>
    </r>
    <r>
      <rPr>
        <b/>
        <sz val="11"/>
        <color rgb="FF000000"/>
        <rFont val="Arial Narrow"/>
        <family val="2"/>
      </rPr>
      <t>3. Condiciones Generales y Lugar de Ejecución</t>
    </r>
    <r>
      <rPr>
        <sz val="11"/>
        <color rgb="FF000000"/>
        <rFont val="Arial Narrow"/>
        <family val="2"/>
      </rPr>
      <t xml:space="preserve"> Todos los costos asociados a viáticos, transporte de personal, herramientas, equipos o instrumentos requeridos para la correcta prestación del servicio, deben estar incluidos en el valor total de la propuesta. El servicio se prestará en las instalaciones del Laboratorio de Materiales Poliméricos del ITM - Sede Fraternidad (Sótano 2, Bloque M, Calle 54A No. 30–01, Barrio Boston. </t>
    </r>
  </si>
  <si>
    <t>OSMOTECH</t>
  </si>
  <si>
    <t>25 de 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</si>
</sst>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240A]\ #,##0"/>
    <numFmt numFmtId="165" formatCode="[$$-240A]\ #,##0;\-[$$-240A]\ #,##0"/>
  </numFmts>
  <fonts count="12" x14ac:knownFonts="1">
    <font>
      <sz val="11"/>
      <color theme="1"/>
      <name val="Calibri"/>
      <family val="2"/>
      <scheme val="minor"/>
    </font>
    <font>
      <sz val="11"/>
      <color theme="1"/>
      <name val="Calibri"/>
      <family val="2"/>
      <scheme val="minor"/>
    </font>
    <font>
      <b/>
      <sz val="11"/>
      <color rgb="FFFFFFFF"/>
      <name val="Arial Narrow"/>
      <family val="2"/>
    </font>
    <font>
      <sz val="11"/>
      <color rgb="FF000000"/>
      <name val="Arial Narrow"/>
      <family val="2"/>
    </font>
    <font>
      <b/>
      <sz val="11"/>
      <color theme="1"/>
      <name val="Arial Narrow"/>
      <family val="2"/>
    </font>
    <font>
      <sz val="11"/>
      <color theme="1"/>
      <name val="Arial Narrow"/>
      <family val="2"/>
    </font>
    <font>
      <b/>
      <sz val="11"/>
      <name val="Arial Narrow"/>
      <family val="2"/>
    </font>
    <font>
      <sz val="10.5"/>
      <color rgb="FF000000"/>
      <name val="Arial Narrow"/>
      <family val="2"/>
    </font>
    <font>
      <sz val="11"/>
      <name val="Arial Narrow"/>
      <family val="2"/>
    </font>
    <font>
      <u/>
      <sz val="11"/>
      <color theme="10"/>
      <name val="Calibri"/>
      <family val="2"/>
      <scheme val="minor"/>
    </font>
    <font>
      <sz val="11"/>
      <color rgb="FFFF0000"/>
      <name val="Arial Narrow"/>
      <family val="2"/>
    </font>
    <font>
      <b/>
      <sz val="11"/>
      <color rgb="FF000000"/>
      <name val="Arial Narrow"/>
      <family val="2"/>
    </font>
  </fonts>
  <fills count="6">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indexed="65"/>
        <bgColor theme="0"/>
      </patternFill>
    </fill>
  </fills>
  <borders count="3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9" fillId="0" borderId="0" applyNumberFormat="0" applyFill="0" applyBorder="0" applyAlignment="0" applyProtection="0"/>
  </cellStyleXfs>
  <cellXfs count="81">
    <xf numFmtId="0" fontId="0" fillId="0" borderId="0" xfId="0"/>
    <xf numFmtId="0" fontId="3" fillId="0" borderId="2" xfId="0" applyFont="1" applyBorder="1" applyAlignment="1">
      <alignment horizontal="justify" vertical="center" wrapText="1"/>
    </xf>
    <xf numFmtId="0" fontId="4" fillId="0" borderId="2" xfId="0" applyFont="1" applyBorder="1" applyAlignment="1">
      <alignment horizontal="right"/>
    </xf>
    <xf numFmtId="0" fontId="5" fillId="0" borderId="0" xfId="0" applyFont="1"/>
    <xf numFmtId="0" fontId="4" fillId="0" borderId="11" xfId="0" applyFont="1" applyBorder="1" applyAlignment="1">
      <alignment horizontal="right"/>
    </xf>
    <xf numFmtId="0" fontId="3" fillId="0" borderId="2" xfId="0" applyFont="1" applyBorder="1" applyAlignment="1" applyProtection="1">
      <alignment horizontal="left" wrapText="1"/>
      <protection locked="0"/>
    </xf>
    <xf numFmtId="164" fontId="5" fillId="0" borderId="0" xfId="0" applyNumberFormat="1" applyFont="1"/>
    <xf numFmtId="9" fontId="5" fillId="0" borderId="0" xfId="2" applyFont="1"/>
    <xf numFmtId="164" fontId="3" fillId="0" borderId="2" xfId="0" applyNumberFormat="1" applyFont="1" applyBorder="1" applyAlignment="1">
      <alignment horizontal="justify" vertical="center" wrapText="1"/>
    </xf>
    <xf numFmtId="6" fontId="5" fillId="0" borderId="0" xfId="0" applyNumberFormat="1" applyFont="1"/>
    <xf numFmtId="165" fontId="4" fillId="4" borderId="13" xfId="1" applyNumberFormat="1" applyFont="1" applyFill="1" applyBorder="1" applyAlignment="1">
      <alignment horizontal="center" vertical="center" wrapText="1"/>
    </xf>
    <xf numFmtId="165" fontId="4" fillId="4" borderId="16" xfId="1" applyNumberFormat="1"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2" fillId="2" borderId="23" xfId="0" applyFont="1" applyFill="1" applyBorder="1" applyAlignment="1">
      <alignment horizontal="center" vertical="center" textRotation="90" wrapText="1"/>
    </xf>
    <xf numFmtId="0" fontId="2" fillId="2" borderId="24"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2" borderId="7" xfId="0" applyFont="1" applyFill="1" applyBorder="1" applyAlignment="1">
      <alignment horizontal="center" vertical="center" textRotation="90" wrapText="1"/>
    </xf>
    <xf numFmtId="0" fontId="4" fillId="3" borderId="26" xfId="0" applyFont="1" applyFill="1" applyBorder="1" applyAlignment="1">
      <alignment horizontal="right" vertical="center" wrapText="1"/>
    </xf>
    <xf numFmtId="0" fontId="4" fillId="3" borderId="27" xfId="0" applyFont="1" applyFill="1" applyBorder="1" applyAlignment="1">
      <alignment horizontal="right" vertical="center" wrapText="1"/>
    </xf>
    <xf numFmtId="0" fontId="4" fillId="3" borderId="28" xfId="0" applyFont="1" applyFill="1" applyBorder="1" applyAlignment="1">
      <alignment horizontal="right" vertical="center" wrapText="1"/>
    </xf>
    <xf numFmtId="0" fontId="5" fillId="0" borderId="26" xfId="0" applyFont="1" applyBorder="1" applyAlignment="1">
      <alignment horizontal="center"/>
    </xf>
    <xf numFmtId="0" fontId="5" fillId="0" borderId="27" xfId="0" applyFont="1" applyBorder="1" applyAlignment="1">
      <alignment horizontal="center"/>
    </xf>
    <xf numFmtId="0" fontId="5" fillId="0" borderId="30" xfId="0" applyFont="1" applyBorder="1" applyAlignment="1">
      <alignment horizontal="center"/>
    </xf>
    <xf numFmtId="0" fontId="4" fillId="0" borderId="22" xfId="0" applyFont="1" applyBorder="1" applyAlignment="1">
      <alignment horizontal="left" vertical="top" wrapText="1"/>
    </xf>
    <xf numFmtId="0" fontId="4" fillId="0" borderId="5" xfId="0" applyFont="1" applyBorder="1" applyAlignment="1">
      <alignment horizontal="left" vertical="top"/>
    </xf>
    <xf numFmtId="0" fontId="4" fillId="0" borderId="38" xfId="0" applyFont="1" applyBorder="1" applyAlignment="1">
      <alignment horizontal="left" vertical="top"/>
    </xf>
    <xf numFmtId="0" fontId="4" fillId="0" borderId="21" xfId="0" applyFont="1" applyBorder="1" applyAlignment="1">
      <alignment horizontal="left" vertical="top"/>
    </xf>
    <xf numFmtId="0" fontId="4" fillId="0" borderId="6" xfId="0" applyFont="1" applyBorder="1" applyAlignment="1">
      <alignment horizontal="left" vertical="top"/>
    </xf>
    <xf numFmtId="0" fontId="4" fillId="0" borderId="36" xfId="0" applyFont="1" applyBorder="1" applyAlignment="1">
      <alignment horizontal="left" vertical="top"/>
    </xf>
    <xf numFmtId="0" fontId="4" fillId="0" borderId="17" xfId="0" applyFont="1" applyBorder="1" applyAlignment="1">
      <alignment horizontal="center" vertical="center"/>
    </xf>
    <xf numFmtId="0" fontId="4" fillId="0" borderId="19" xfId="0" applyFont="1" applyBorder="1" applyAlignment="1">
      <alignment horizontal="center" vertical="center"/>
    </xf>
    <xf numFmtId="0" fontId="4" fillId="0" borderId="18" xfId="0" applyFont="1" applyBorder="1" applyAlignment="1">
      <alignment horizontal="center" vertical="center"/>
    </xf>
    <xf numFmtId="0" fontId="4" fillId="0" borderId="20" xfId="0" applyFont="1" applyBorder="1" applyAlignment="1">
      <alignment horizontal="center" vertical="center"/>
    </xf>
    <xf numFmtId="0" fontId="4" fillId="0" borderId="0" xfId="0" applyFont="1" applyBorder="1" applyAlignment="1">
      <alignment horizontal="center" vertical="center"/>
    </xf>
    <xf numFmtId="0" fontId="4" fillId="0" borderId="8" xfId="0" applyFont="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0" fontId="4" fillId="0" borderId="9" xfId="0" applyFont="1" applyBorder="1" applyAlignment="1">
      <alignment horizontal="center" vertical="center"/>
    </xf>
    <xf numFmtId="0" fontId="2" fillId="2" borderId="2" xfId="0" applyFont="1" applyFill="1" applyBorder="1" applyAlignment="1">
      <alignment horizontal="center" vertical="center" wrapText="1"/>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34" xfId="0" applyFont="1" applyBorder="1" applyAlignment="1">
      <alignment horizontal="left" vertical="center"/>
    </xf>
    <xf numFmtId="0" fontId="4" fillId="0" borderId="12" xfId="0" applyFont="1" applyBorder="1" applyAlignment="1">
      <alignment horizontal="left" vertical="center"/>
    </xf>
    <xf numFmtId="0" fontId="4" fillId="0" borderId="2" xfId="0" applyFont="1" applyBorder="1" applyAlignment="1">
      <alignment horizontal="left" vertical="center"/>
    </xf>
    <xf numFmtId="0" fontId="4" fillId="0" borderId="35" xfId="0" applyFont="1" applyBorder="1" applyAlignment="1">
      <alignment horizontal="left" vertical="center"/>
    </xf>
    <xf numFmtId="14" fontId="10" fillId="0" borderId="14" xfId="0" applyNumberFormat="1" applyFont="1" applyBorder="1" applyAlignment="1">
      <alignment horizontal="left" vertical="top"/>
    </xf>
    <xf numFmtId="0" fontId="10" fillId="0" borderId="15" xfId="0" applyFont="1" applyBorder="1" applyAlignment="1">
      <alignment horizontal="left" vertical="top"/>
    </xf>
    <xf numFmtId="0" fontId="10" fillId="0" borderId="37" xfId="0" applyFont="1" applyBorder="1" applyAlignment="1">
      <alignment horizontal="left" vertical="top"/>
    </xf>
    <xf numFmtId="0" fontId="10" fillId="0" borderId="16" xfId="0" applyFont="1" applyBorder="1" applyAlignment="1">
      <alignment horizontal="left" vertical="top"/>
    </xf>
    <xf numFmtId="0" fontId="5" fillId="0" borderId="31" xfId="0" applyFont="1" applyBorder="1" applyAlignment="1">
      <alignment horizontal="left"/>
    </xf>
    <xf numFmtId="0" fontId="5" fillId="0" borderId="32" xfId="0" applyFont="1" applyBorder="1" applyAlignment="1">
      <alignment horizontal="left"/>
    </xf>
    <xf numFmtId="0" fontId="5" fillId="0" borderId="33" xfId="0" applyFont="1" applyBorder="1" applyAlignment="1">
      <alignment horizontal="left"/>
    </xf>
    <xf numFmtId="0" fontId="8" fillId="0" borderId="25" xfId="0" applyFont="1" applyBorder="1" applyAlignment="1">
      <alignment horizontal="left" vertical="top"/>
    </xf>
    <xf numFmtId="0" fontId="8" fillId="0" borderId="4" xfId="0" applyFont="1" applyBorder="1" applyAlignment="1">
      <alignment horizontal="left" vertical="top"/>
    </xf>
    <xf numFmtId="0" fontId="8" fillId="0" borderId="29" xfId="0" applyFont="1" applyBorder="1" applyAlignment="1">
      <alignment horizontal="left" vertical="top"/>
    </xf>
    <xf numFmtId="0" fontId="9" fillId="0" borderId="25" xfId="3" applyBorder="1" applyAlignment="1">
      <alignment horizontal="left" vertical="top" wrapText="1"/>
    </xf>
    <xf numFmtId="0" fontId="8" fillId="0" borderId="4" xfId="0" applyFont="1" applyBorder="1" applyAlignment="1">
      <alignment horizontal="left" vertical="top" wrapText="1"/>
    </xf>
    <xf numFmtId="0" fontId="8" fillId="0" borderId="29" xfId="0" applyFont="1" applyBorder="1" applyAlignment="1">
      <alignment horizontal="left" vertical="top" wrapText="1"/>
    </xf>
    <xf numFmtId="14" fontId="8" fillId="0" borderId="12" xfId="0" applyNumberFormat="1" applyFont="1" applyBorder="1" applyAlignment="1">
      <alignment horizontal="left" vertical="top"/>
    </xf>
    <xf numFmtId="0" fontId="8" fillId="0" borderId="2" xfId="0" applyFont="1" applyBorder="1" applyAlignment="1">
      <alignment horizontal="left" vertical="top"/>
    </xf>
    <xf numFmtId="0" fontId="8" fillId="0" borderId="35" xfId="0" applyFont="1" applyBorder="1" applyAlignment="1">
      <alignment horizontal="left" vertical="top"/>
    </xf>
    <xf numFmtId="0" fontId="8" fillId="0" borderId="13" xfId="0" applyFont="1" applyBorder="1" applyAlignment="1">
      <alignment horizontal="left" vertical="top"/>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37" xfId="0" applyFont="1" applyBorder="1" applyAlignment="1">
      <alignment horizontal="left" vertical="center"/>
    </xf>
    <xf numFmtId="0" fontId="5" fillId="0" borderId="34" xfId="0" applyFont="1" applyBorder="1" applyAlignment="1">
      <alignment horizontal="left"/>
    </xf>
    <xf numFmtId="0" fontId="5" fillId="0" borderId="35" xfId="0" applyFont="1" applyBorder="1" applyAlignment="1">
      <alignment horizontal="left"/>
    </xf>
    <xf numFmtId="0" fontId="5" fillId="0" borderId="29" xfId="0" applyFont="1" applyBorder="1" applyAlignment="1">
      <alignment horizontal="left"/>
    </xf>
    <xf numFmtId="0" fontId="4" fillId="3" borderId="25" xfId="0" applyFont="1" applyFill="1" applyBorder="1" applyAlignment="1">
      <alignment horizontal="right" vertical="center" wrapText="1"/>
    </xf>
    <xf numFmtId="0" fontId="4" fillId="3" borderId="4" xfId="0" applyFont="1" applyFill="1" applyBorder="1" applyAlignment="1">
      <alignment horizontal="right" vertical="center" wrapText="1"/>
    </xf>
    <xf numFmtId="0" fontId="4" fillId="3" borderId="3" xfId="0" applyFont="1" applyFill="1" applyBorder="1" applyAlignment="1">
      <alignment horizontal="right" vertical="center" wrapText="1"/>
    </xf>
    <xf numFmtId="0" fontId="5" fillId="0" borderId="25" xfId="0" applyFont="1" applyBorder="1" applyAlignment="1">
      <alignment horizontal="center"/>
    </xf>
    <xf numFmtId="0" fontId="5" fillId="0" borderId="4" xfId="0" applyFont="1" applyBorder="1" applyAlignment="1">
      <alignment horizontal="center"/>
    </xf>
    <xf numFmtId="0" fontId="5" fillId="0" borderId="29" xfId="0" applyFont="1" applyBorder="1" applyAlignment="1">
      <alignment horizontal="center"/>
    </xf>
    <xf numFmtId="0" fontId="2" fillId="2" borderId="35" xfId="0" applyFont="1" applyFill="1" applyBorder="1" applyAlignment="1">
      <alignment horizontal="center" vertical="center" wrapText="1"/>
    </xf>
    <xf numFmtId="0" fontId="2" fillId="2" borderId="3" xfId="0" applyFont="1" applyFill="1" applyBorder="1" applyAlignment="1">
      <alignment horizontal="center" vertical="center" wrapText="1"/>
    </xf>
    <xf numFmtId="164" fontId="3" fillId="0" borderId="35" xfId="0" applyNumberFormat="1" applyFont="1" applyBorder="1" applyAlignment="1">
      <alignment horizontal="center" vertical="center" wrapText="1"/>
    </xf>
    <xf numFmtId="164" fontId="3" fillId="0" borderId="3" xfId="0" applyNumberFormat="1" applyFont="1" applyBorder="1" applyAlignment="1">
      <alignment horizontal="center" vertical="center" wrapText="1"/>
    </xf>
  </cellXfs>
  <cellStyles count="4">
    <cellStyle name="Hipervínculo" xfId="3"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1830481</xdr:colOff>
      <xdr:row>2</xdr:row>
      <xdr:rowOff>166602</xdr:rowOff>
    </xdr:to>
    <xdr:pic>
      <xdr:nvPicPr>
        <xdr:cNvPr id="3" name="Imagen 2">
          <a:extLst>
            <a:ext uri="{FF2B5EF4-FFF2-40B4-BE49-F238E27FC236}">
              <a16:creationId xmlns:a16="http://schemas.microsoft.com/office/drawing/2014/main" id="{9802D4BC-6344-50A8-A0B1-3293F94A9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37765" cy="64198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osmotech@osmotech.com.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M23"/>
  <sheetViews>
    <sheetView tabSelected="1" topLeftCell="A10" zoomScale="75" zoomScaleNormal="75" workbookViewId="0">
      <selection activeCell="A5" sqref="A5:G6"/>
    </sheetView>
  </sheetViews>
  <sheetFormatPr baseColWidth="10" defaultColWidth="11.453125" defaultRowHeight="14" x14ac:dyDescent="0.3"/>
  <cols>
    <col min="1" max="1" width="3.1796875" style="3" customWidth="1" collapsed="1"/>
    <col min="2" max="2" width="131.08984375" style="3" customWidth="1" collapsed="1"/>
    <col min="3" max="3" width="3.81640625" style="3" customWidth="1" collapsed="1"/>
    <col min="4" max="4" width="6.7265625" style="3" customWidth="1" collapsed="1"/>
    <col min="5" max="5" width="11.36328125" style="3" customWidth="1" collapsed="1"/>
    <col min="6" max="6" width="6.81640625" style="3" customWidth="1"/>
    <col min="7" max="7" width="18.6328125" style="3" customWidth="1" collapsed="1"/>
    <col min="8" max="9" width="11.453125" style="3" collapsed="1"/>
    <col min="10" max="10" width="11.453125" style="3"/>
    <col min="11" max="11" width="11.453125" style="3" collapsed="1"/>
    <col min="12" max="13" width="11.453125" style="3"/>
    <col min="14" max="16384" width="11.453125" style="3" collapsed="1"/>
  </cols>
  <sheetData>
    <row r="1" spans="1:9" ht="14.5" customHeight="1" x14ac:dyDescent="0.3">
      <c r="A1" s="32" t="s">
        <v>10</v>
      </c>
      <c r="B1" s="33"/>
      <c r="C1" s="33"/>
      <c r="D1" s="34"/>
      <c r="E1" s="4" t="s">
        <v>8</v>
      </c>
      <c r="F1" s="68" t="s">
        <v>15</v>
      </c>
      <c r="G1" s="54"/>
    </row>
    <row r="2" spans="1:9" ht="14.5" customHeight="1" x14ac:dyDescent="0.3">
      <c r="A2" s="35"/>
      <c r="B2" s="36"/>
      <c r="C2" s="36"/>
      <c r="D2" s="37"/>
      <c r="E2" s="2" t="s">
        <v>9</v>
      </c>
      <c r="F2" s="69" t="s">
        <v>16</v>
      </c>
      <c r="G2" s="70"/>
    </row>
    <row r="3" spans="1:9" ht="14.5" customHeight="1" x14ac:dyDescent="0.3">
      <c r="A3" s="38"/>
      <c r="B3" s="39"/>
      <c r="C3" s="39"/>
      <c r="D3" s="40"/>
      <c r="E3" s="2" t="s">
        <v>7</v>
      </c>
      <c r="F3" s="69" t="s">
        <v>17</v>
      </c>
      <c r="G3" s="70"/>
    </row>
    <row r="4" spans="1:9" x14ac:dyDescent="0.3">
      <c r="A4" s="74"/>
      <c r="B4" s="75"/>
      <c r="C4" s="75"/>
      <c r="D4" s="75"/>
      <c r="E4" s="75"/>
      <c r="F4" s="75"/>
      <c r="G4" s="76"/>
    </row>
    <row r="5" spans="1:9" ht="28" customHeight="1" x14ac:dyDescent="0.3">
      <c r="A5" s="26" t="s">
        <v>22</v>
      </c>
      <c r="B5" s="27"/>
      <c r="C5" s="27"/>
      <c r="D5" s="27"/>
      <c r="E5" s="27"/>
      <c r="F5" s="27"/>
      <c r="G5" s="28"/>
    </row>
    <row r="6" spans="1:9" ht="8" customHeight="1" x14ac:dyDescent="0.3">
      <c r="A6" s="29"/>
      <c r="B6" s="30"/>
      <c r="C6" s="30"/>
      <c r="D6" s="30"/>
      <c r="E6" s="30"/>
      <c r="F6" s="30"/>
      <c r="G6" s="31"/>
    </row>
    <row r="7" spans="1:9" ht="14.5" thickBot="1" x14ac:dyDescent="0.35">
      <c r="A7" s="23"/>
      <c r="B7" s="24"/>
      <c r="C7" s="24"/>
      <c r="D7" s="24"/>
      <c r="E7" s="24"/>
      <c r="F7" s="24"/>
      <c r="G7" s="25"/>
    </row>
    <row r="8" spans="1:9" ht="14.5" customHeight="1" x14ac:dyDescent="0.3">
      <c r="A8" s="42" t="s">
        <v>5</v>
      </c>
      <c r="B8" s="43"/>
      <c r="C8" s="44"/>
      <c r="D8" s="52" t="s">
        <v>24</v>
      </c>
      <c r="E8" s="53"/>
      <c r="F8" s="53"/>
      <c r="G8" s="54"/>
    </row>
    <row r="9" spans="1:9" x14ac:dyDescent="0.3">
      <c r="A9" s="45" t="s">
        <v>11</v>
      </c>
      <c r="B9" s="46"/>
      <c r="C9" s="47"/>
      <c r="D9" s="55" t="s">
        <v>23</v>
      </c>
      <c r="E9" s="56"/>
      <c r="F9" s="56"/>
      <c r="G9" s="57"/>
    </row>
    <row r="10" spans="1:9" ht="14" customHeight="1" x14ac:dyDescent="0.3">
      <c r="A10" s="45" t="s">
        <v>12</v>
      </c>
      <c r="B10" s="46"/>
      <c r="C10" s="47"/>
      <c r="D10" s="58" t="s">
        <v>25</v>
      </c>
      <c r="E10" s="59"/>
      <c r="F10" s="59"/>
      <c r="G10" s="60"/>
    </row>
    <row r="11" spans="1:9" x14ac:dyDescent="0.3">
      <c r="A11" s="45" t="s">
        <v>13</v>
      </c>
      <c r="B11" s="46"/>
      <c r="C11" s="47"/>
      <c r="D11" s="61" t="s">
        <v>28</v>
      </c>
      <c r="E11" s="62"/>
      <c r="F11" s="63"/>
      <c r="G11" s="64"/>
    </row>
    <row r="12" spans="1:9" ht="14.5" thickBot="1" x14ac:dyDescent="0.35">
      <c r="A12" s="65" t="s">
        <v>14</v>
      </c>
      <c r="B12" s="66"/>
      <c r="C12" s="67"/>
      <c r="D12" s="48"/>
      <c r="E12" s="49"/>
      <c r="F12" s="50"/>
      <c r="G12" s="51"/>
    </row>
    <row r="13" spans="1:9" ht="33" customHeight="1" x14ac:dyDescent="0.3">
      <c r="A13" s="14" t="s">
        <v>0</v>
      </c>
      <c r="B13" s="16" t="s">
        <v>1</v>
      </c>
      <c r="C13" s="18" t="s">
        <v>20</v>
      </c>
      <c r="D13" s="18" t="s">
        <v>19</v>
      </c>
      <c r="E13" s="77" t="s">
        <v>27</v>
      </c>
      <c r="F13" s="78"/>
      <c r="G13" s="41" t="s">
        <v>2</v>
      </c>
    </row>
    <row r="14" spans="1:9" ht="40.5" customHeight="1" x14ac:dyDescent="0.3">
      <c r="A14" s="15"/>
      <c r="B14" s="17"/>
      <c r="C14" s="19"/>
      <c r="D14" s="19"/>
      <c r="E14" s="77" t="s">
        <v>6</v>
      </c>
      <c r="F14" s="78"/>
      <c r="G14" s="41"/>
    </row>
    <row r="15" spans="1:9" ht="336" x14ac:dyDescent="0.3">
      <c r="A15" s="13">
        <v>1</v>
      </c>
      <c r="B15" s="5" t="s">
        <v>26</v>
      </c>
      <c r="C15" s="1" t="s">
        <v>21</v>
      </c>
      <c r="D15" s="12">
        <v>1</v>
      </c>
      <c r="E15" s="79">
        <v>6826000</v>
      </c>
      <c r="F15" s="80"/>
      <c r="G15" s="8">
        <f>AVERAGE(E15,F15)</f>
        <v>6826000</v>
      </c>
      <c r="H15" s="6"/>
      <c r="I15" s="7"/>
    </row>
    <row r="16" spans="1:9" ht="16.5" customHeight="1" x14ac:dyDescent="0.3">
      <c r="A16" s="71" t="s">
        <v>3</v>
      </c>
      <c r="B16" s="72"/>
      <c r="C16" s="72"/>
      <c r="D16" s="72"/>
      <c r="E16" s="72"/>
      <c r="F16" s="73"/>
      <c r="G16" s="10">
        <f>G15</f>
        <v>6826000</v>
      </c>
      <c r="H16" s="6"/>
    </row>
    <row r="17" spans="1:11" ht="16.5" customHeight="1" x14ac:dyDescent="0.3">
      <c r="A17" s="71" t="s">
        <v>18</v>
      </c>
      <c r="B17" s="72"/>
      <c r="C17" s="72"/>
      <c r="D17" s="72"/>
      <c r="E17" s="72"/>
      <c r="F17" s="73"/>
      <c r="G17" s="10">
        <f>G16*19%</f>
        <v>1296940</v>
      </c>
      <c r="H17" s="6"/>
    </row>
    <row r="18" spans="1:11" ht="16.5" customHeight="1" thickBot="1" x14ac:dyDescent="0.35">
      <c r="A18" s="20" t="s">
        <v>4</v>
      </c>
      <c r="B18" s="21"/>
      <c r="C18" s="21"/>
      <c r="D18" s="21"/>
      <c r="E18" s="21"/>
      <c r="F18" s="22"/>
      <c r="G18" s="11">
        <f>G16+G17</f>
        <v>8122940</v>
      </c>
      <c r="H18" s="6"/>
    </row>
    <row r="19" spans="1:11" x14ac:dyDescent="0.3">
      <c r="H19" s="6"/>
    </row>
    <row r="20" spans="1:11" x14ac:dyDescent="0.3">
      <c r="H20" s="6"/>
      <c r="K20" s="9"/>
    </row>
    <row r="21" spans="1:11" x14ac:dyDescent="0.3">
      <c r="H21" s="6"/>
    </row>
    <row r="23" spans="1:11" x14ac:dyDescent="0.3">
      <c r="G23" s="6"/>
    </row>
  </sheetData>
  <mergeCells count="28">
    <mergeCell ref="F2:G2"/>
    <mergeCell ref="F3:G3"/>
    <mergeCell ref="A16:F16"/>
    <mergeCell ref="A17:F17"/>
    <mergeCell ref="A4:G4"/>
    <mergeCell ref="E13:F13"/>
    <mergeCell ref="A5:G6"/>
    <mergeCell ref="A1:D3"/>
    <mergeCell ref="G13:G14"/>
    <mergeCell ref="A8:C8"/>
    <mergeCell ref="A9:C9"/>
    <mergeCell ref="A10:C10"/>
    <mergeCell ref="A11:C11"/>
    <mergeCell ref="D12:G12"/>
    <mergeCell ref="D8:G8"/>
    <mergeCell ref="D9:G9"/>
    <mergeCell ref="D10:G10"/>
    <mergeCell ref="D11:G11"/>
    <mergeCell ref="A12:C12"/>
    <mergeCell ref="C13:C14"/>
    <mergeCell ref="F1:G1"/>
    <mergeCell ref="A13:A14"/>
    <mergeCell ref="B13:B14"/>
    <mergeCell ref="D13:D14"/>
    <mergeCell ref="A18:F18"/>
    <mergeCell ref="A7:G7"/>
    <mergeCell ref="E14:F14"/>
    <mergeCell ref="E15:F15"/>
  </mergeCells>
  <dataValidations count="1">
    <dataValidation allowBlank="1" showInputMessage="1" showErrorMessage="1" errorTitle="Elemento no válido" error="Por favor, selecciona un elemento de la lista" sqref="B15" xr:uid="{86A5F0C6-5A70-409B-BA9A-32D946C8343E}"/>
  </dataValidations>
  <hyperlinks>
    <hyperlink ref="D10" r:id="rId1" xr:uid="{227CEE65-58C7-4F50-A44D-8E55CB153A66}"/>
  </hyperlinks>
  <pageMargins left="0.7" right="0.7" top="0.75" bottom="0.75" header="0.3" footer="0.3"/>
  <pageSetup scale="54"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B0CCD-3B20-4D90-B728-6BDB69AF6517}">
  <dimension ref="A1:M11"/>
  <sheetViews>
    <sheetView topLeftCell="A3" zoomScale="75" zoomScaleNormal="75" workbookViewId="0">
      <selection activeCell="E6" sqref="E6"/>
    </sheetView>
  </sheetViews>
  <sheetFormatPr baseColWidth="10" defaultColWidth="11.453125" defaultRowHeight="14" x14ac:dyDescent="0.3"/>
  <cols>
    <col min="1" max="1" width="3.1796875" style="3" customWidth="1" collapsed="1"/>
    <col min="2" max="2" width="131.08984375" style="3" customWidth="1" collapsed="1"/>
    <col min="3" max="3" width="3.1796875" style="3" customWidth="1" collapsed="1"/>
    <col min="4" max="4" width="3.54296875" style="3" customWidth="1" collapsed="1"/>
    <col min="5" max="5" width="11.6328125" style="3" customWidth="1" collapsed="1"/>
    <col min="6" max="7" width="11.453125" style="3" collapsed="1"/>
    <col min="8" max="8" width="11.453125" style="3"/>
    <col min="9" max="9" width="11.453125" style="3" collapsed="1"/>
    <col min="10" max="13" width="11.453125" style="3"/>
    <col min="14" max="16384" width="11.453125" style="3" collapsed="1"/>
  </cols>
  <sheetData>
    <row r="1" spans="1:9" ht="33" customHeight="1" x14ac:dyDescent="0.3">
      <c r="A1" s="14" t="s">
        <v>0</v>
      </c>
      <c r="B1" s="16" t="s">
        <v>1</v>
      </c>
      <c r="C1" s="18" t="s">
        <v>20</v>
      </c>
      <c r="D1" s="18" t="s">
        <v>19</v>
      </c>
      <c r="E1" s="41" t="s">
        <v>2</v>
      </c>
    </row>
    <row r="2" spans="1:9" ht="40.5" customHeight="1" x14ac:dyDescent="0.3">
      <c r="A2" s="15"/>
      <c r="B2" s="17"/>
      <c r="C2" s="19"/>
      <c r="D2" s="19"/>
      <c r="E2" s="41"/>
    </row>
    <row r="3" spans="1:9" ht="336" x14ac:dyDescent="0.3">
      <c r="A3" s="13">
        <v>1</v>
      </c>
      <c r="B3" s="5" t="s">
        <v>26</v>
      </c>
      <c r="C3" s="1" t="s">
        <v>21</v>
      </c>
      <c r="D3" s="12">
        <v>1</v>
      </c>
      <c r="E3" s="8">
        <v>5348000</v>
      </c>
      <c r="F3" s="6"/>
      <c r="G3" s="7"/>
    </row>
    <row r="4" spans="1:9" ht="16.5" customHeight="1" x14ac:dyDescent="0.3">
      <c r="A4" s="71" t="s">
        <v>3</v>
      </c>
      <c r="B4" s="72"/>
      <c r="C4" s="72"/>
      <c r="D4" s="72"/>
      <c r="E4" s="10">
        <v>5348000</v>
      </c>
      <c r="F4" s="6"/>
    </row>
    <row r="5" spans="1:9" ht="16.5" customHeight="1" x14ac:dyDescent="0.3">
      <c r="A5" s="71" t="s">
        <v>18</v>
      </c>
      <c r="B5" s="72"/>
      <c r="C5" s="72"/>
      <c r="D5" s="72"/>
      <c r="E5" s="10">
        <v>1016120</v>
      </c>
      <c r="F5" s="6"/>
    </row>
    <row r="6" spans="1:9" ht="16.5" customHeight="1" thickBot="1" x14ac:dyDescent="0.35">
      <c r="A6" s="20" t="s">
        <v>4</v>
      </c>
      <c r="B6" s="21"/>
      <c r="C6" s="21"/>
      <c r="D6" s="21"/>
      <c r="E6" s="11">
        <v>6364120</v>
      </c>
      <c r="F6" s="6"/>
    </row>
    <row r="7" spans="1:9" x14ac:dyDescent="0.3">
      <c r="F7" s="6"/>
    </row>
    <row r="8" spans="1:9" x14ac:dyDescent="0.3">
      <c r="F8" s="6"/>
      <c r="I8" s="9"/>
    </row>
    <row r="9" spans="1:9" x14ac:dyDescent="0.3">
      <c r="F9" s="6"/>
    </row>
    <row r="11" spans="1:9" x14ac:dyDescent="0.3">
      <c r="E11" s="6"/>
    </row>
  </sheetData>
  <mergeCells count="8">
    <mergeCell ref="E1:E2"/>
    <mergeCell ref="A4:D4"/>
    <mergeCell ref="A5:D5"/>
    <mergeCell ref="A6:D6"/>
    <mergeCell ref="A1:A2"/>
    <mergeCell ref="B1:B2"/>
    <mergeCell ref="C1:C2"/>
    <mergeCell ref="D1:D2"/>
  </mergeCells>
  <dataValidations count="1">
    <dataValidation allowBlank="1" showInputMessage="1" showErrorMessage="1" errorTitle="Elemento no válido" error="Por favor, selecciona un elemento de la lista" sqref="B3" xr:uid="{6B1A23B0-47D1-404A-A620-88678AD910FD}"/>
  </dataValidations>
  <pageMargins left="0.70866141732283472" right="0.70866141732283472" top="0.74803149606299213" bottom="0.74803149606299213" header="0.31496062992125984" footer="0.31496062992125984"/>
  <pageSetup paperSize="9"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del Mercado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Aguilar Montoya</dc:creator>
  <cp:lastModifiedBy>Ana Cecilia Naranjo Gomez</cp:lastModifiedBy>
  <cp:lastPrinted>2026-05-12T19:43:24Z</cp:lastPrinted>
  <dcterms:created xsi:type="dcterms:W3CDTF">2023-09-27T15:10:58Z</dcterms:created>
  <dcterms:modified xsi:type="dcterms:W3CDTF">2026-08-03T15:29:18Z</dcterms:modified>
</cp:coreProperties>
</file>