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10.17.11.13\sub-tecnico\MIGUEL GARCIA R\11. USAS FISCALIA\contrato 2026\FORMATOS FINALES (08SEP26)\"/>
    </mc:Choice>
  </mc:AlternateContent>
  <xr:revisionPtr revIDLastSave="0" documentId="13_ncr:1_{9BE5B416-B6D3-48CB-B78B-9AA2E14859C7}" xr6:coauthVersionLast="47" xr6:coauthVersionMax="47" xr10:uidLastSave="{00000000-0000-0000-0000-000000000000}"/>
  <bookViews>
    <workbookView xWindow="28692" yWindow="-108" windowWidth="29016" windowHeight="15696" tabRatio="848" firstSheet="4" activeTab="10" xr2:uid="{00000000-000D-0000-FFFF-FFFF00000000}"/>
  </bookViews>
  <sheets>
    <sheet name="METODOLOGÍA DE EVALUACIÓN" sheetId="1" r:id="rId1"/>
    <sheet name="G1. COND ADIC. TRDMC" sheetId="3" r:id="rId2"/>
    <sheet name="G1. COND ADIC. MANEJO GLOBAL" sheetId="4" r:id="rId3"/>
    <sheet name="G1. COND ADIC. RCE" sheetId="11" r:id="rId4"/>
    <sheet name="G1. COND ADIC. TRANSP VALORES" sheetId="6" r:id="rId5"/>
    <sheet name="G1. COND ADIC. TRANSP MCÍAS" sheetId="12" r:id="rId6"/>
    <sheet name="G1 COND ADIC. AUTOMÓVILES" sheetId="7" r:id="rId7"/>
    <sheet name="G3. CASCO AV DRONES" sheetId="14" r:id="rId8"/>
    <sheet name="G4. COND ADIC. AVIACIÓN" sheetId="16" r:id="rId9"/>
    <sheet name="G5. COND VIDA LEY 16" sheetId="19" r:id="rId10"/>
    <sheet name="G6 . COND ADIC. RCSP" sheetId="8" r:id="rId11"/>
    <sheet name="G7. COND ADIC. IRF" sheetId="17" r:id="rId12"/>
    <sheet name="G8. CON ADIC. SEMOVIENTES" sheetId="15" r:id="rId13"/>
  </sheets>
  <definedNames>
    <definedName name="_xlnm.Print_Area" localSheetId="6">'G1 COND ADIC. AUTOMÓVILES'!$A$1:$I$26</definedName>
    <definedName name="_xlnm.Print_Area" localSheetId="2">'G1. COND ADIC. MANEJO GLOBAL'!$A$1:$I$37</definedName>
    <definedName name="_xlnm.Print_Area" localSheetId="5">'G1. COND ADIC. TRANSP MCÍAS'!$A$1:$I$25</definedName>
    <definedName name="_xlnm.Print_Area" localSheetId="4">'G1. COND ADIC. TRANSP VALORES'!$A$1:$I$26</definedName>
    <definedName name="_xlnm.Print_Area" localSheetId="9">'G5. COND VIDA LEY 16'!$A$1:$I$56</definedName>
    <definedName name="_xlnm.Print_Area" localSheetId="10">'G6 . COND ADIC. RCSP'!$A$1:$I$52</definedName>
    <definedName name="_xlnm.Print_Area" localSheetId="11">'G7. COND ADIC. IRF'!$A$1:$I$23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0" i="8" l="1"/>
  <c r="F41" i="3" l="1"/>
  <c r="F37" i="3"/>
  <c r="F31" i="4" l="1"/>
  <c r="H55" i="19"/>
  <c r="F55" i="19"/>
  <c r="H21" i="17" l="1"/>
  <c r="C12" i="17"/>
  <c r="H14" i="7"/>
  <c r="H13" i="7" a="1"/>
  <c r="H13" i="7" s="1"/>
  <c r="B3" i="17"/>
  <c r="H12" i="17"/>
  <c r="F20" i="17"/>
  <c r="H20" i="17"/>
  <c r="H13" i="17" l="1"/>
  <c r="C13" i="17"/>
  <c r="H19" i="16" l="1"/>
  <c r="E19" i="16"/>
  <c r="G12" i="16"/>
  <c r="C12" i="16"/>
  <c r="C10" i="16"/>
  <c r="H22" i="15"/>
  <c r="F22" i="15"/>
  <c r="H11" i="15"/>
  <c r="H19" i="14"/>
  <c r="F19" i="14"/>
  <c r="H12" i="14"/>
  <c r="F22" i="12" l="1"/>
  <c r="F22" i="6"/>
  <c r="F44" i="11"/>
  <c r="F40" i="11"/>
  <c r="F35" i="11"/>
  <c r="F31" i="11"/>
  <c r="F25" i="3"/>
  <c r="H67" i="3"/>
  <c r="F61" i="3"/>
  <c r="F57" i="3"/>
  <c r="F53" i="3"/>
  <c r="F21" i="3" l="1"/>
  <c r="F17" i="3"/>
  <c r="D55" i="11" l="1"/>
  <c r="D51" i="11" l="1"/>
  <c r="F26" i="4"/>
  <c r="F21" i="4"/>
  <c r="F33" i="3" l="1"/>
  <c r="F18" i="8" l="1"/>
  <c r="F26" i="11" l="1"/>
  <c r="F22" i="11"/>
  <c r="F49" i="3"/>
  <c r="F29" i="3"/>
  <c r="F24" i="8" l="1"/>
  <c r="H51" i="8"/>
  <c r="B3" i="8" l="1"/>
  <c r="C12" i="8" s="1"/>
  <c r="B2" i="6"/>
  <c r="C10" i="6" s="1"/>
  <c r="B2" i="12"/>
  <c r="B4" i="7"/>
  <c r="C12" i="7" s="1"/>
  <c r="B2" i="11"/>
  <c r="C10" i="11" s="1"/>
  <c r="B2" i="3"/>
  <c r="C10" i="3" s="1"/>
  <c r="F16" i="11"/>
  <c r="F57" i="11" s="1"/>
  <c r="F16" i="4"/>
  <c r="F36" i="4" s="1"/>
  <c r="C10" i="12" l="1"/>
  <c r="B2" i="4"/>
  <c r="C10" i="4" s="1"/>
  <c r="H12" i="8"/>
  <c r="H13" i="8" s="1"/>
  <c r="H10" i="6"/>
  <c r="H10" i="12"/>
  <c r="H12" i="7"/>
  <c r="H10" i="11"/>
  <c r="H10" i="4"/>
  <c r="H23" i="6"/>
  <c r="H58" i="11"/>
  <c r="H25" i="7" s="1"/>
  <c r="H23" i="12" s="1"/>
  <c r="H37" i="4"/>
  <c r="H24" i="7"/>
  <c r="F24" i="7"/>
  <c r="H66" i="3"/>
  <c r="F66" i="3"/>
  <c r="H14" i="8" l="1"/>
  <c r="H22" i="6"/>
  <c r="H22" i="12"/>
  <c r="H57" i="11" l="1"/>
  <c r="H50" i="8" l="1"/>
  <c r="H36" i="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<sst xmlns="http://schemas.openxmlformats.org/spreadsheetml/2006/main" count="656" uniqueCount="289">
  <si>
    <t>METODOLOGÍA DE EVALUACIÓN - APLICABLE A TODAS LAS PÓLIZAS</t>
  </si>
  <si>
    <r>
      <t xml:space="preserve">CONDICIONES ADICIONALES 
</t>
    </r>
    <r>
      <rPr>
        <b/>
        <sz val="12"/>
        <color rgb="FFFF0000"/>
        <rFont val="Arial Narrow"/>
        <family val="2"/>
      </rPr>
      <t xml:space="preserve">
QUE CONTIENEN SOLO TEXTO:</t>
    </r>
  </si>
  <si>
    <r>
      <t xml:space="preserve">Se otorgará el máximo puntaje asignado a las propuestas que las ofrezcan con el mismo texto y bajo las mismas condiciones o en condiciones superiores en beneficio de la Entidad.
Las propuestas que </t>
    </r>
    <r>
      <rPr>
        <b/>
        <u/>
        <sz val="13"/>
        <rFont val="Arial Narrow"/>
        <family val="2"/>
      </rPr>
      <t>modifiquen el texto</t>
    </r>
    <r>
      <rPr>
        <sz val="13"/>
        <rFont val="Arial Narrow"/>
        <family val="2"/>
      </rPr>
      <t xml:space="preserve">, sin que ello conlleve a la pérdida de la aplicabilidad y/u operatividad de la condición, </t>
    </r>
    <r>
      <rPr>
        <b/>
        <u/>
        <sz val="13"/>
        <rFont val="Arial Narrow"/>
        <family val="2"/>
      </rPr>
      <t>se le asignará el 50% del puntaje</t>
    </r>
    <r>
      <rPr>
        <sz val="13"/>
        <rFont val="Arial Narrow"/>
        <family val="2"/>
      </rPr>
      <t xml:space="preserve"> y las propuestas que no las ofrezcan se calificarán con cero (0) puntos. </t>
    </r>
  </si>
  <si>
    <r>
      <t xml:space="preserve">CONDICIONES ADICIONALES 
</t>
    </r>
    <r>
      <rPr>
        <b/>
        <sz val="12"/>
        <color rgb="FFFF0000"/>
        <rFont val="Arial Narrow"/>
        <family val="2"/>
      </rPr>
      <t xml:space="preserve">
QUE APLIQUEN PARA OFERTAS DE LÍMITES Y/O VALORES FIJOS
QUE SE REGISTREN EN TABLAS Y/O CONTENGAN RANGOS Y/O VALORES CON BASE EN LOS CUALES SE DEBE EFECTUAR EL OFRECIMIENTO.</t>
    </r>
  </si>
  <si>
    <r>
      <t>By: Ti</t>
    </r>
    <r>
      <rPr>
        <i/>
        <sz val="10"/>
        <rFont val="Comic Sans MS"/>
        <family val="4"/>
      </rPr>
      <t>ger</t>
    </r>
  </si>
  <si>
    <t>OBJETO DEL SEGURO</t>
  </si>
  <si>
    <t>INFORMACIÓN GENERAL:</t>
  </si>
  <si>
    <t>NIT.</t>
  </si>
  <si>
    <t>CRITERIOS DE EVALUACIÓN:</t>
  </si>
  <si>
    <t>CONDICIÓN REQUERIDA PARA EVALUACIÓN</t>
  </si>
  <si>
    <t>CRITERIO DE EVALUACIÓN</t>
  </si>
  <si>
    <t>PUNTAJE 
ESTABLECIDO</t>
  </si>
  <si>
    <t>OFRECIMIENTO
DEL OFERENTE</t>
  </si>
  <si>
    <t>PUNTAJE 
OBTENIDO POR EL OFERENTE</t>
  </si>
  <si>
    <t>MÁXIMO CALIFICACIÓN</t>
  </si>
  <si>
    <t>CALIFICACIÓN DEL OFERENTE</t>
  </si>
  <si>
    <t>GRUPO No. 1</t>
  </si>
  <si>
    <t>PUNTOS</t>
  </si>
  <si>
    <t>Ofrecimiento adicional de $500.000.000 al límite básico.</t>
  </si>
  <si>
    <t>Ofrecimiento adicional de $300.000.000 al límite básico.</t>
  </si>
  <si>
    <r>
      <t xml:space="preserve">BONO POR NO RECLAMACIÓN DIEZ (10%) POR CIENTO
</t>
    </r>
    <r>
      <rPr>
        <sz val="13"/>
        <rFont val="Arial Narrow"/>
        <family val="2"/>
      </rPr>
      <t xml:space="preserve">
Está entendido y acordado que se otorga un descuento 10% de bono por no reclamación, pagadero a la expiración como devolución de prima bruta. Queda expresamente convenido y aceptado que la aseguradora efectuará el pago de la devolución del monto a que tenga derecho la entidad asegurada, por concepto de la Cláusula de Bono por no Reclamación, sin sujetar el mismo a la renovación y/o prórroga de la póliza, con la misma aseguradora y/o reaseguradores siempre y cuando la vigencia sea mínimo de un año.
De igual forma se acuerdo que la aseguradora presentará a la entidad asegurada la liquidación de la devolución correspondiente, dentro de los treinta (30) días siguientes a la fecha de vencimiento de cada período anual de la vigencia de la póliza previa certificación expedida por el asegurado a la expiración de la póliza de no conocimiento de hechos o circunstancias que puedan afectar la póliza. “Lo anterior sujeto a carta de liberación de responsabilidad por parte del asegurado”.</t>
    </r>
  </si>
  <si>
    <t>OFRECIMIENTO
DEL PROPONENTE</t>
  </si>
  <si>
    <t>PUNTAJE 
OBTENIDO POR EL PROPONENTE</t>
  </si>
  <si>
    <t>CALIFICACIÓN DEL PROPONENTE</t>
  </si>
  <si>
    <r>
      <t xml:space="preserve">El Asegurado precisa que las condiciones, coberturas, cláusulas, límites y/o plazo indicados a continuación </t>
    </r>
    <r>
      <rPr>
        <b/>
        <u/>
        <sz val="13"/>
        <rFont val="Arial Narrow"/>
        <family val="2"/>
      </rPr>
      <t>no son de obligatorio ofrecimiento</t>
    </r>
    <r>
      <rPr>
        <sz val="13"/>
        <rFont val="Arial Narrow"/>
        <family val="2"/>
      </rPr>
      <t xml:space="preserve"> y  las aseguradoras participantes tienen la postedad de decidir su ofrecimiento. 
Para su evaluación se considerarán los siguientes criterios que corresponden a los generales aplicables, por lo tanto en el caso que se estipulen criterios particulares dentro del contenido de las condiciones, estos primarán sobre los generales:
Las aseguradoras deben tener en cuenta que el ofrecimiento de condiciones que presten beneficio a la Entidad adicionales a las relacionadas en cada póliza pero que son en exceso a las mismas; no serán objeto de asignación de puntaje adicional a esos exceso y solo evaluables con base en los criterios que esten definidos en cada condición, no obstante la presentación de éstas obliga a la Aseguradora a su otorgamiento en caso de que el contrato le sea adjudicado y el oferente con la firma de la propuesta acepta esta condición.</t>
    </r>
  </si>
  <si>
    <t xml:space="preserve">TOMADOR: </t>
  </si>
  <si>
    <t xml:space="preserve">ASEGURADO:  </t>
  </si>
  <si>
    <t xml:space="preserve">BENEFICIARIOS: </t>
  </si>
  <si>
    <t>TERCEROS AFECTADOS</t>
  </si>
  <si>
    <t>TOMADOR:</t>
  </si>
  <si>
    <t xml:space="preserve">ASEGURADO: </t>
  </si>
  <si>
    <t xml:space="preserve">BENEFICIARIO:  </t>
  </si>
  <si>
    <t>GRUPO No. 3</t>
  </si>
  <si>
    <t>GRUPO No. 4</t>
  </si>
  <si>
    <t>NOTA:</t>
  </si>
  <si>
    <r>
      <t xml:space="preserve">Se califica el aumento </t>
    </r>
    <r>
      <rPr>
        <b/>
        <u/>
        <sz val="13"/>
        <rFont val="Arial Narrow"/>
        <family val="2"/>
      </rPr>
      <t>adicional</t>
    </r>
    <r>
      <rPr>
        <b/>
        <sz val="13"/>
        <rFont val="Arial Narrow"/>
        <family val="2"/>
      </rPr>
      <t xml:space="preserve"> del límite asegurado.
</t>
    </r>
    <r>
      <rPr>
        <b/>
        <sz val="13"/>
        <color rgb="FFFF0000"/>
        <rFont val="Arial Narrow"/>
        <family val="2"/>
      </rPr>
      <t>SIN COBRO DE PRIMA</t>
    </r>
  </si>
  <si>
    <r>
      <t xml:space="preserve">Se califica  el aumento </t>
    </r>
    <r>
      <rPr>
        <b/>
        <u/>
        <sz val="13"/>
        <rFont val="Arial Narrow"/>
        <family val="2"/>
      </rPr>
      <t>adicional</t>
    </r>
    <r>
      <rPr>
        <b/>
        <sz val="13"/>
        <rFont val="Arial Narrow"/>
        <family val="2"/>
      </rPr>
      <t xml:space="preserve"> del 
</t>
    </r>
    <r>
      <rPr>
        <b/>
        <u/>
        <sz val="13"/>
        <color rgb="FFFF0000"/>
        <rFont val="Arial Narrow"/>
        <family val="2"/>
      </rPr>
      <t>monto</t>
    </r>
    <r>
      <rPr>
        <b/>
        <sz val="13"/>
        <color rgb="FFFF0000"/>
        <rFont val="Arial Narrow"/>
        <family val="2"/>
      </rPr>
      <t xml:space="preserve"> del sublímite para este amparo.</t>
    </r>
  </si>
  <si>
    <r>
      <t xml:space="preserve">Se califica el aumento </t>
    </r>
    <r>
      <rPr>
        <b/>
        <u/>
        <sz val="13"/>
        <rFont val="Arial Narrow"/>
        <family val="2"/>
      </rPr>
      <t xml:space="preserve">adicional </t>
    </r>
    <r>
      <rPr>
        <b/>
        <sz val="13"/>
        <rFont val="Arial Narrow"/>
        <family val="2"/>
      </rPr>
      <t xml:space="preserve">del límite asegurado.
</t>
    </r>
    <r>
      <rPr>
        <b/>
        <sz val="13"/>
        <color rgb="FFFF0000"/>
        <rFont val="Arial Narrow"/>
        <family val="2"/>
      </rPr>
      <t>SIN COBRO DE PRIMA</t>
    </r>
  </si>
  <si>
    <r>
      <t xml:space="preserve">Límite adicional al básico mayor a </t>
    </r>
    <r>
      <rPr>
        <b/>
        <sz val="13"/>
        <rFont val="Arial Narrow"/>
        <family val="2"/>
      </rPr>
      <t>$20.000.000 y hasta $40.000.000</t>
    </r>
  </si>
  <si>
    <r>
      <rPr>
        <b/>
        <sz val="13"/>
        <color rgb="FF0070C0"/>
        <rFont val="Arial Narrow"/>
        <family val="2"/>
      </rPr>
      <t xml:space="preserve">INCREMENTO DEL LÍMITE BÁSICO PARA LA COBERTURA DE </t>
    </r>
    <r>
      <rPr>
        <b/>
        <u/>
        <sz val="13"/>
        <color rgb="FF0070C0"/>
        <rFont val="Arial Narrow"/>
        <family val="2"/>
      </rPr>
      <t>PERJUICIOS O DETRIMENTO PATRIMONIAL.</t>
    </r>
  </si>
  <si>
    <t xml:space="preserve">Ofrecimiento adicional superior a $400.000.000 y hasta $600.000.000 </t>
  </si>
  <si>
    <r>
      <t xml:space="preserve">Se califica el aumento </t>
    </r>
    <r>
      <rPr>
        <b/>
        <u/>
        <sz val="13"/>
        <rFont val="Arial Narrow"/>
        <family val="2"/>
      </rPr>
      <t>adicional</t>
    </r>
    <r>
      <rPr>
        <b/>
        <sz val="13"/>
        <rFont val="Arial Narrow"/>
        <family val="2"/>
      </rPr>
      <t xml:space="preserve"> del límite asegurado, </t>
    </r>
    <r>
      <rPr>
        <b/>
        <u/>
        <sz val="13"/>
        <rFont val="Arial Narrow"/>
        <family val="2"/>
      </rPr>
      <t>únicamente</t>
    </r>
    <r>
      <rPr>
        <b/>
        <sz val="13"/>
        <rFont val="Arial Narrow"/>
        <family val="2"/>
      </rPr>
      <t xml:space="preserve"> relacionados en la tabla de rangos en la condición requerida para la evaluación.
</t>
    </r>
    <r>
      <rPr>
        <b/>
        <sz val="13"/>
        <color rgb="FFFF0000"/>
        <rFont val="Arial Narrow"/>
        <family val="2"/>
      </rPr>
      <t>SIN COBRO DE PRIMA</t>
    </r>
  </si>
  <si>
    <r>
      <t xml:space="preserve">Se califica el aumento adicional del límite asegurado, únicamente relacionados en la tabla de rangos en la condición requerida para la evaluación.
</t>
    </r>
    <r>
      <rPr>
        <b/>
        <sz val="13"/>
        <color rgb="FFFF0000"/>
        <rFont val="Arial Narrow"/>
        <family val="2"/>
      </rPr>
      <t>SIN COBRO DE PRIMA</t>
    </r>
  </si>
  <si>
    <t>Ofrecimiento adicional de $1.000.000.000 al límite básico.</t>
  </si>
  <si>
    <r>
      <t xml:space="preserve">Límite adicional al básico mayor a </t>
    </r>
    <r>
      <rPr>
        <b/>
        <sz val="13"/>
        <rFont val="Arial Narrow"/>
        <family val="2"/>
      </rPr>
      <t>$300.000.000 y hasta $500.000.000</t>
    </r>
  </si>
  <si>
    <t>Ofrecimiento adicional de $100.000.000 al límite básico.</t>
  </si>
  <si>
    <t>Ofrecimiento adicional de $800.000.000 al límite básico.</t>
  </si>
  <si>
    <r>
      <t xml:space="preserve">Se califica  el aumento </t>
    </r>
    <r>
      <rPr>
        <b/>
        <u/>
        <sz val="13"/>
        <rFont val="Arial Narrow"/>
        <family val="2"/>
      </rPr>
      <t>adicional</t>
    </r>
    <r>
      <rPr>
        <b/>
        <sz val="13"/>
        <rFont val="Arial Narrow"/>
        <family val="2"/>
      </rPr>
      <t xml:space="preserve"> del porcentaje ofrecido.
</t>
    </r>
    <r>
      <rPr>
        <b/>
        <sz val="13"/>
        <color rgb="FFFF0000"/>
        <rFont val="Arial Narrow"/>
        <family val="2"/>
      </rPr>
      <t>Bajo la definición del texto de la condición obligatoria y sin estar condicionada a la demostración de ocurrencia y cuantía.</t>
    </r>
  </si>
  <si>
    <t>NIT</t>
  </si>
  <si>
    <r>
      <t xml:space="preserve">Límite adicional al básico mayor a </t>
    </r>
    <r>
      <rPr>
        <b/>
        <sz val="13"/>
        <rFont val="Arial Narrow"/>
        <family val="2"/>
      </rPr>
      <t>$250.000.000 y hasta $500.000.000</t>
    </r>
    <r>
      <rPr>
        <sz val="13"/>
        <rFont val="Arial Narrow"/>
        <family val="2"/>
      </rPr>
      <t>:</t>
    </r>
  </si>
  <si>
    <r>
      <t>Rangos para el</t>
    </r>
    <r>
      <rPr>
        <b/>
        <sz val="13"/>
        <color rgb="FF7030A0"/>
        <rFont val="Arial Narrow"/>
        <family val="2"/>
      </rPr>
      <t xml:space="preserve"> sublímite por evento</t>
    </r>
  </si>
  <si>
    <t xml:space="preserve">CONDICIONES ADICIONALES </t>
  </si>
  <si>
    <r>
      <rPr>
        <b/>
        <sz val="13"/>
        <rFont val="Arial Narrow"/>
        <family val="2"/>
      </rPr>
      <t xml:space="preserve">NOTA:
</t>
    </r>
    <r>
      <rPr>
        <sz val="13"/>
        <rFont val="Arial Narrow"/>
        <family val="2"/>
      </rPr>
      <t xml:space="preserve">Las aseguradoras deben señalar expresamente en su propuesta las Condiciones Adicionales que ofrece especificando los límites, periodos y demás información necesaria para su evaluación de acuerdo con las condiciones de cada una de ellas, en caso que manifieste </t>
    </r>
    <r>
      <rPr>
        <b/>
        <sz val="13"/>
        <rFont val="Arial Narrow"/>
        <family val="2"/>
      </rPr>
      <t>"SE OTORGA" ó "SI</t>
    </r>
    <r>
      <rPr>
        <sz val="13"/>
        <rFont val="Arial Narrow"/>
        <family val="2"/>
      </rPr>
      <t xml:space="preserve">"  u otra expresión que implica que si esta otorgando la condición, pero no está especificado,  se entenderá que las mismas fueron ofrecidas al máximo límite, sublímite o periodos o plazos y por lo tanto se </t>
    </r>
    <r>
      <rPr>
        <b/>
        <sz val="13"/>
        <rFont val="Arial Narrow"/>
        <family val="2"/>
      </rPr>
      <t>asignará el mayor puntaje de esta condición, al límite, sublímite o períodos o plazos requerido</t>
    </r>
    <r>
      <rPr>
        <sz val="13"/>
        <rFont val="Arial Narrow"/>
        <family val="2"/>
      </rPr>
      <t xml:space="preserve"> y de ser adjudicada la propuesta, la aseguradora expedirá la póliza con las condiciones máximas exigidas de ese criterio en particular. </t>
    </r>
  </si>
  <si>
    <t>Se califica el otorgamiento de Bono por No reclamación</t>
  </si>
  <si>
    <t>Se califica  el otorgamiento de esta condición</t>
  </si>
  <si>
    <t>CADA SUBLÍMITE O GASTOS OFRECIDOS EN FORMA ADICIONAL QUEDA CONTEMPLADO DENTRO DEL LÍMITE ASEGURADO.</t>
  </si>
  <si>
    <r>
      <t xml:space="preserve">Se califica el aumento </t>
    </r>
    <r>
      <rPr>
        <b/>
        <u/>
        <sz val="13"/>
        <rFont val="Arial Narrow"/>
        <family val="2"/>
      </rPr>
      <t>adiciona</t>
    </r>
    <r>
      <rPr>
        <b/>
        <sz val="13"/>
        <rFont val="Arial Narrow"/>
        <family val="2"/>
      </rPr>
      <t xml:space="preserve">l del sublímite
</t>
    </r>
    <r>
      <rPr>
        <b/>
        <sz val="13"/>
        <color rgb="FFFF0000"/>
        <rFont val="Arial Narrow"/>
        <family val="2"/>
      </rPr>
      <t>Hasta un monto total de $14.000.000.000</t>
    </r>
    <r>
      <rPr>
        <b/>
        <sz val="13"/>
        <rFont val="Arial Narrow"/>
        <family val="2"/>
      </rPr>
      <t xml:space="preserve"> incluido el básico</t>
    </r>
  </si>
  <si>
    <r>
      <rPr>
        <b/>
        <sz val="13"/>
        <color rgb="FF0070C0"/>
        <rFont val="Arial Narrow"/>
        <family val="2"/>
      </rPr>
      <t xml:space="preserve">INCREMENTO DEL LÍMITE BÁSICO PARA LA COBERTURA DE </t>
    </r>
    <r>
      <rPr>
        <b/>
        <u/>
        <sz val="13"/>
        <color rgb="FF0070C0"/>
        <rFont val="Arial Narrow"/>
        <family val="2"/>
      </rPr>
      <t>GASTOS DE DEFENSA</t>
    </r>
    <r>
      <rPr>
        <b/>
        <u/>
        <sz val="4"/>
        <color rgb="FF0070C0"/>
        <rFont val="Arial Narrow"/>
        <family val="2"/>
      </rPr>
      <t xml:space="preserve">.
</t>
    </r>
    <r>
      <rPr>
        <b/>
        <u/>
        <sz val="13"/>
        <rFont val="Arial Narrow"/>
        <family val="2"/>
      </rPr>
      <t>Incluidos en el límite de Perjuicios o Detrimento Patrimonial sin cobro de prima.</t>
    </r>
    <r>
      <rPr>
        <b/>
        <u/>
        <sz val="4"/>
        <rFont val="Arial Narrow"/>
        <family val="2"/>
      </rPr>
      <t xml:space="preserve">
</t>
    </r>
    <r>
      <rPr>
        <b/>
        <u/>
        <sz val="13"/>
        <rFont val="Arial Narrow"/>
        <family val="2"/>
      </rPr>
      <t xml:space="preserve">NOTA: </t>
    </r>
    <r>
      <rPr>
        <u/>
        <sz val="13"/>
        <rFont val="Arial Narrow"/>
        <family val="2"/>
      </rPr>
      <t>Solo se acepta propuesta en los límites señados en los siguientes rangos.  Ofrecimientos de otros valores diferentes serán evaluados con cero (0) puntos), excepto que sea superior al último rango.</t>
    </r>
  </si>
  <si>
    <r>
      <t xml:space="preserve">Las aseguradoras deben tener en cuenta:
</t>
    </r>
    <r>
      <rPr>
        <b/>
        <sz val="13"/>
        <rFont val="Arial Narrow"/>
        <family val="2"/>
      </rPr>
      <t>1.</t>
    </r>
    <r>
      <rPr>
        <sz val="13"/>
        <rFont val="Arial Narrow"/>
        <family val="2"/>
      </rPr>
      <t xml:space="preserve"> Para acceder a calificación, el oferente deberá registrar en forma expresa y de manera clara, el valor y/o límite que ofrece. En aquellos casos que se exprese valores en COL$ o en SMMLV para realizar una evaluación equitativa, se podrá homologar el ofrecimiento a alguna de las dos constantes COL$ o SMMLV.
</t>
    </r>
    <r>
      <rPr>
        <b/>
        <sz val="13"/>
        <rFont val="Arial Narrow"/>
        <family val="2"/>
      </rPr>
      <t xml:space="preserve">2. </t>
    </r>
    <r>
      <rPr>
        <sz val="13"/>
        <rFont val="Arial Narrow"/>
        <family val="2"/>
      </rPr>
      <t xml:space="preserve">Se otorga el máximo puntaje a la propuesta que dentro del rango o tabla se aproxime al máximo sublímite o plazo requerido y las demas ofertas se calificaran en forma proporcional a la propuesta calificada con el máximo puntaje.
</t>
    </r>
    <r>
      <rPr>
        <b/>
        <sz val="13"/>
        <rFont val="Arial Narrow"/>
        <family val="2"/>
      </rPr>
      <t>3.</t>
    </r>
    <r>
      <rPr>
        <sz val="13"/>
        <rFont val="Arial Narrow"/>
        <family val="2"/>
      </rPr>
      <t xml:space="preserve"> En el caso de presentar propuesta por un valor y/o límite diferente al establecido en los  rangos de la tabla, se tomará para la asignación de puntaje, el monto y/o límite del rango inmediatamente anterior al del valor ofrecido y el oferente acepta esta condición con la firma de la oferta y, de ser adjudicada la propuesta, expedirá la póliza con el valor indicado en la propuesta. </t>
    </r>
  </si>
  <si>
    <t>PUNTOS AL MAYOR VALOR DENTRO DEL  RANGO</t>
  </si>
  <si>
    <t>Límite adicional al básico mayor al 60% y hasta el 80%.</t>
  </si>
  <si>
    <r>
      <t xml:space="preserve">Se califica  el aumento </t>
    </r>
    <r>
      <rPr>
        <b/>
        <u/>
        <sz val="13"/>
        <rFont val="Arial Narrow"/>
        <family val="2"/>
      </rPr>
      <t>adicional</t>
    </r>
    <r>
      <rPr>
        <b/>
        <sz val="13"/>
        <rFont val="Arial Narrow"/>
        <family val="2"/>
      </rPr>
      <t xml:space="preserve"> del porcentaje ofrecido.
</t>
    </r>
    <r>
      <rPr>
        <b/>
        <sz val="13"/>
        <color rgb="FFFF0000"/>
        <rFont val="Arial Narrow"/>
        <family val="2"/>
      </rPr>
      <t xml:space="preserve">Bajo la definición del texto de la condición obligatoria </t>
    </r>
  </si>
  <si>
    <r>
      <rPr>
        <b/>
        <sz val="13"/>
        <color rgb="FF0070C0"/>
        <rFont val="Arial Narrow"/>
        <family val="2"/>
      </rPr>
      <t>INCREMENTO DEL SUBLÍMITE DE GASTOS DE DEFENSA EN LOS PROCESOS DE  INDAGACIÓN O INVESTIGACIONES PRELIMINARES o INDAGACIONES PREVIAS Y EN LA VINCULACIÓN PROCESAL HASTA FALLO QUE HAGA TRANSITO A COSA JUZGADA</t>
    </r>
    <r>
      <rPr>
        <b/>
        <i/>
        <u/>
        <sz val="12"/>
        <color rgb="FF7030A0"/>
        <rFont val="Arial Narrow"/>
        <family val="2"/>
      </rPr>
      <t xml:space="preserve">
</t>
    </r>
    <r>
      <rPr>
        <b/>
        <u/>
        <sz val="13"/>
        <rFont val="Arial Narrow"/>
        <family val="2"/>
      </rPr>
      <t>Incluidos en el límite de Perjuicios o Detrimento Patrimonial sin cobro de prima.</t>
    </r>
  </si>
  <si>
    <r>
      <t xml:space="preserve">Límite adicional al básico: </t>
    </r>
    <r>
      <rPr>
        <b/>
        <sz val="13"/>
        <rFont val="Arial Narrow"/>
        <family val="2"/>
      </rPr>
      <t>$10.000.000</t>
    </r>
    <r>
      <rPr>
        <sz val="13"/>
        <rFont val="Arial Narrow"/>
        <family val="2"/>
      </rPr>
      <t xml:space="preserve"> evento /vigencia</t>
    </r>
  </si>
  <si>
    <r>
      <t>Límite adicional al básico:</t>
    </r>
    <r>
      <rPr>
        <b/>
        <sz val="13"/>
        <rFont val="Arial Narrow"/>
        <family val="2"/>
      </rPr>
      <t xml:space="preserve"> $20.000.000</t>
    </r>
    <r>
      <rPr>
        <sz val="13"/>
        <rFont val="Arial Narrow"/>
        <family val="2"/>
      </rPr>
      <t xml:space="preserve"> evento /vigencia</t>
    </r>
  </si>
  <si>
    <r>
      <t>Límite adicional al básico:</t>
    </r>
    <r>
      <rPr>
        <b/>
        <sz val="13"/>
        <rFont val="Arial Narrow"/>
        <family val="2"/>
      </rPr>
      <t xml:space="preserve"> $50.000.000</t>
    </r>
    <r>
      <rPr>
        <sz val="13"/>
        <rFont val="Arial Narrow"/>
        <family val="2"/>
      </rPr>
      <t xml:space="preserve"> evento /vigencia</t>
    </r>
  </si>
  <si>
    <t>El sublímite ofertado debe ser una cifra única aplicable para cada uno de los cargos asegurados</t>
  </si>
  <si>
    <r>
      <t>Se califica el</t>
    </r>
    <r>
      <rPr>
        <b/>
        <sz val="13"/>
        <color rgb="FF7030A0"/>
        <rFont val="Arial Narrow"/>
        <family val="2"/>
      </rPr>
      <t xml:space="preserve"> aumento adicional del límite asegurado</t>
    </r>
    <r>
      <rPr>
        <b/>
        <sz val="13"/>
        <rFont val="Arial Narrow"/>
        <family val="2"/>
      </rPr>
      <t xml:space="preserve"> conforme los valores indicados en los rangos.  Salvo que sea superior al último rango para lo cual se calificara con el mayor puntaje del rango y los demás por regla de tres
</t>
    </r>
    <r>
      <rPr>
        <b/>
        <sz val="13"/>
        <color rgb="FFFF0000"/>
        <rFont val="Arial Narrow"/>
        <family val="2"/>
      </rPr>
      <t>SIN COBRO DE PRIMA</t>
    </r>
  </si>
  <si>
    <t>Ofrecimiento de un sublímite de $50.000.000 evento /a gregado anual</t>
  </si>
  <si>
    <t>Ofrecimiento de un sublímite de $75.000.000 evento /a gregado anual</t>
  </si>
  <si>
    <t>Ofrecimiento de un sublímite de $100.000.000 evento /a gregado anual</t>
  </si>
  <si>
    <t>Ofrecimiento de un sublímite de $150.000.000 evento /a gregado anual</t>
  </si>
  <si>
    <t>Ofrecimiento de un sublímite de $200.000.000 evento /a gregado anual</t>
  </si>
  <si>
    <r>
      <t xml:space="preserve">EXTENSIÓN DE COBERTURA PARA PAGO DE MULTAS Y SANCIONES ADMINISTRATIVAS O TRIBUTARIAS </t>
    </r>
    <r>
      <rPr>
        <b/>
        <sz val="13"/>
        <color rgb="FF7030A0"/>
        <rFont val="Arial Narrow"/>
        <family val="2"/>
      </rPr>
      <t xml:space="preserve">(incluido en el límite de detrimento patrimonial)
</t>
    </r>
    <r>
      <rPr>
        <b/>
        <sz val="13"/>
        <color rgb="FF0070C0"/>
        <rFont val="Arial Narrow"/>
        <family val="2"/>
      </rPr>
      <t xml:space="preserve">
</t>
    </r>
    <r>
      <rPr>
        <sz val="13"/>
        <color theme="1"/>
        <rFont val="Arial Narrow"/>
        <family val="2"/>
      </rPr>
      <t>Se amparan</t>
    </r>
    <r>
      <rPr>
        <b/>
        <sz val="13"/>
        <color theme="1"/>
        <rFont val="Arial Narrow"/>
        <family val="2"/>
      </rPr>
      <t xml:space="preserve"> los pagos de multas y sanciones de carácter administrativo o tributarias o indemnizaciones impuestas por cualquier organismo de control</t>
    </r>
    <r>
      <rPr>
        <sz val="13"/>
        <color theme="1"/>
        <rFont val="Arial Narrow"/>
        <family val="2"/>
      </rPr>
      <t>, siempre que la acción que da origen a la multa o sanción administrativa, tributaria o indemnización, que se derive de un acto incorrecto (error, omisión o negligencia) cometido sin dolo. Se extiende esta condición a los gastos en los que se discuta la imposición de multas y sanciones de carácter administrativo y tributario contra algún funcionario asegurado.</t>
    </r>
  </si>
  <si>
    <t>RENUNCIA A LA APLICACIÓN DE SEGURO INSUFICIENTE Y/O INFRASEGURO</t>
  </si>
  <si>
    <r>
      <t xml:space="preserve">Se califica en Condiciones Adicionales el aumento </t>
    </r>
    <r>
      <rPr>
        <b/>
        <u/>
        <sz val="13"/>
        <rFont val="Arial Narrow"/>
        <family val="2"/>
      </rPr>
      <t>adicional</t>
    </r>
    <r>
      <rPr>
        <b/>
        <sz val="13"/>
        <rFont val="Arial Narrow"/>
        <family val="2"/>
      </rPr>
      <t xml:space="preserve"> del porcentaje ofrecido.
</t>
    </r>
    <r>
      <rPr>
        <b/>
        <sz val="13"/>
        <color rgb="FFFF0000"/>
        <rFont val="Arial Narrow"/>
        <family val="2"/>
      </rPr>
      <t>Hasta un máximo del 30%</t>
    </r>
    <r>
      <rPr>
        <b/>
        <sz val="13"/>
        <rFont val="Arial Narrow"/>
        <family val="2"/>
      </rPr>
      <t xml:space="preserve"> incluido el básico</t>
    </r>
  </si>
  <si>
    <r>
      <t xml:space="preserve">Límite adicional al básico mayor a </t>
    </r>
    <r>
      <rPr>
        <b/>
        <sz val="13"/>
        <rFont val="Arial Narrow"/>
        <family val="2"/>
      </rPr>
      <t>$2.000.000.000 y hasta $4.000.000.000</t>
    </r>
    <r>
      <rPr>
        <sz val="13"/>
        <rFont val="Arial Narrow"/>
        <family val="2"/>
      </rPr>
      <t>:</t>
    </r>
  </si>
  <si>
    <r>
      <t xml:space="preserve">Límite adicional al básico mayor a </t>
    </r>
    <r>
      <rPr>
        <b/>
        <sz val="13"/>
        <rFont val="Arial Narrow"/>
        <family val="2"/>
      </rPr>
      <t>$4.000.000.000 y hasta $6.000.000.000</t>
    </r>
    <r>
      <rPr>
        <sz val="13"/>
        <rFont val="Arial Narrow"/>
        <family val="2"/>
      </rPr>
      <t>:</t>
    </r>
  </si>
  <si>
    <t>Límite adicional al básico mayor al 30% y hasta el 50%.</t>
  </si>
  <si>
    <r>
      <t>Rangos para el</t>
    </r>
    <r>
      <rPr>
        <b/>
        <sz val="13"/>
        <color rgb="FF7030A0"/>
        <rFont val="Arial Narrow"/>
        <family val="2"/>
      </rPr>
      <t xml:space="preserve"> aumento del límite </t>
    </r>
  </si>
  <si>
    <r>
      <t xml:space="preserve">Límite adicional al básico mayor a </t>
    </r>
    <r>
      <rPr>
        <b/>
        <sz val="13"/>
        <rFont val="Arial Narrow"/>
        <family val="2"/>
      </rPr>
      <t>$30.000.000 y hasta $50.000.000</t>
    </r>
  </si>
  <si>
    <r>
      <t xml:space="preserve">Límite adicional al básico mayor a </t>
    </r>
    <r>
      <rPr>
        <b/>
        <sz val="13"/>
        <rFont val="Arial Narrow"/>
        <family val="2"/>
      </rPr>
      <t>$70.000.000 y hasta $90.000.000</t>
    </r>
  </si>
  <si>
    <r>
      <t xml:space="preserve">Límite adicional al básico mayor a </t>
    </r>
    <r>
      <rPr>
        <b/>
        <sz val="13"/>
        <rFont val="Arial Narrow"/>
        <family val="2"/>
      </rPr>
      <t>$100.000.000 y hasta $120.000.000</t>
    </r>
  </si>
  <si>
    <r>
      <t xml:space="preserve">Se califica el aumento </t>
    </r>
    <r>
      <rPr>
        <b/>
        <u/>
        <sz val="13"/>
        <rFont val="Arial Narrow"/>
        <family val="2"/>
      </rPr>
      <t>adicional</t>
    </r>
    <r>
      <rPr>
        <b/>
        <sz val="13"/>
        <rFont val="Arial Narrow"/>
        <family val="2"/>
      </rPr>
      <t xml:space="preserve"> del sublímite evento.</t>
    </r>
  </si>
  <si>
    <r>
      <t xml:space="preserve">Se califica el </t>
    </r>
    <r>
      <rPr>
        <b/>
        <u/>
        <sz val="13"/>
        <rFont val="Arial Narrow"/>
        <family val="2"/>
      </rPr>
      <t xml:space="preserve">aumento adicional </t>
    </r>
    <r>
      <rPr>
        <b/>
        <sz val="13"/>
        <rFont val="Arial Narrow"/>
        <family val="2"/>
      </rPr>
      <t xml:space="preserve">del límite asegurado.
</t>
    </r>
    <r>
      <rPr>
        <b/>
        <sz val="13"/>
        <color rgb="FFFF0000"/>
        <rFont val="Arial Narrow"/>
        <family val="2"/>
      </rPr>
      <t>SIN COBRO DE PRIMA</t>
    </r>
  </si>
  <si>
    <r>
      <rPr>
        <b/>
        <sz val="13"/>
        <rFont val="Arial Narrow"/>
        <family val="2"/>
      </rPr>
      <t xml:space="preserve">Se califica el </t>
    </r>
    <r>
      <rPr>
        <b/>
        <u/>
        <sz val="13"/>
        <rFont val="Arial Narrow"/>
        <family val="2"/>
      </rPr>
      <t xml:space="preserve">aumento adicional </t>
    </r>
    <r>
      <rPr>
        <b/>
        <sz val="13"/>
        <rFont val="Arial Narrow"/>
        <family val="2"/>
      </rPr>
      <t>del límite asegurado.</t>
    </r>
    <r>
      <rPr>
        <b/>
        <sz val="13"/>
        <color rgb="FF0070C0"/>
        <rFont val="Arial Narrow"/>
        <family val="2"/>
      </rPr>
      <t xml:space="preserve">
</t>
    </r>
    <r>
      <rPr>
        <b/>
        <sz val="13"/>
        <color rgb="FFFF0000"/>
        <rFont val="Arial Narrow"/>
        <family val="2"/>
      </rPr>
      <t>SIN COBRO DE PRIMA, así:</t>
    </r>
  </si>
  <si>
    <r>
      <t xml:space="preserve">Se califica el aumento </t>
    </r>
    <r>
      <rPr>
        <b/>
        <u/>
        <sz val="13"/>
        <rFont val="Arial Narrow"/>
        <family val="2"/>
      </rPr>
      <t>adicional</t>
    </r>
    <r>
      <rPr>
        <b/>
        <sz val="13"/>
        <rFont val="Arial Narrow"/>
        <family val="2"/>
      </rPr>
      <t xml:space="preserve"> del sublímite</t>
    </r>
    <r>
      <rPr>
        <b/>
        <sz val="13"/>
        <color rgb="FF7030A0"/>
        <rFont val="Arial Narrow"/>
        <family val="2"/>
      </rPr>
      <t xml:space="preserve"> (vigencia 1.4.2.) ANEXO 1.</t>
    </r>
  </si>
  <si>
    <r>
      <t xml:space="preserve">RESPONSABILIDAD CIVIL DERIVADA DE ACTOS TERRORISTAS </t>
    </r>
    <r>
      <rPr>
        <b/>
        <sz val="4"/>
        <color rgb="FF0070C0"/>
        <rFont val="Arial Narrow"/>
        <family val="2"/>
      </rPr>
      <t xml:space="preserve">
</t>
    </r>
    <r>
      <rPr>
        <sz val="13"/>
        <rFont val="Arial Narrow"/>
        <family val="2"/>
      </rPr>
      <t>La aseguradora bajo este amparo se obliga a cubrir los perjuicios patrimoniales y extrapatrimoniales derivados de actos terroristas que le sea imputable por su misionalidad</t>
    </r>
  </si>
  <si>
    <t>Sublímite mayor al 15% y hasta el 30%:</t>
  </si>
  <si>
    <t>Sublímite mayor al 70% y hasta el 100%:</t>
  </si>
  <si>
    <r>
      <t xml:space="preserve">Se califica el aumento </t>
    </r>
    <r>
      <rPr>
        <b/>
        <u/>
        <sz val="13"/>
        <rFont val="Arial Narrow"/>
        <family val="2"/>
      </rPr>
      <t>adicional</t>
    </r>
    <r>
      <rPr>
        <b/>
        <sz val="13"/>
        <rFont val="Arial Narrow"/>
        <family val="2"/>
      </rPr>
      <t xml:space="preserve"> del porcentaje del sublímite</t>
    </r>
  </si>
  <si>
    <t>Sublímite mayor al 40% y hasta el 60%:</t>
  </si>
  <si>
    <t>Se califica el  del porcentaje del sublímite otorgado</t>
  </si>
  <si>
    <r>
      <t>ANTICIPO DE INDEMNIZACIÓN DEL 50%.</t>
    </r>
    <r>
      <rPr>
        <b/>
        <sz val="4"/>
        <color rgb="FF0070C0"/>
        <rFont val="Arial Narrow"/>
        <family val="2"/>
      </rPr>
      <t xml:space="preserve">
</t>
    </r>
    <r>
      <rPr>
        <b/>
        <sz val="13"/>
        <rFont val="Arial Narrow"/>
        <family val="2"/>
      </rPr>
      <t xml:space="preserve">NOTA: </t>
    </r>
    <r>
      <rPr>
        <sz val="13"/>
        <rFont val="Arial Narrow"/>
        <family val="2"/>
      </rPr>
      <t xml:space="preserve">Si el aumento adicional del porcentaje de anticipo es condicionado a la demostración de la ocurrencia y cuantía, se califica con cero (0) puntos este factor.   </t>
    </r>
    <r>
      <rPr>
        <sz val="4"/>
        <color rgb="FF0070C0"/>
        <rFont val="Arial Narrow"/>
        <family val="2"/>
      </rPr>
      <t xml:space="preserve">   </t>
    </r>
  </si>
  <si>
    <r>
      <t>RESPONSABILIDAD CIVIL DERIVADA DE ACTOS DE LA NATURALEZA</t>
    </r>
    <r>
      <rPr>
        <b/>
        <sz val="4"/>
        <color rgb="FF0070C0"/>
        <rFont val="Arial Narrow"/>
        <family val="2"/>
      </rPr>
      <t xml:space="preserve">
</t>
    </r>
    <r>
      <rPr>
        <sz val="13"/>
        <rFont val="Arial Narrow"/>
        <family val="2"/>
      </rPr>
      <t>La aseguradora bajo este amparo se obliga a cubrir los perjuicios patrimoniales y extrapatrimoniales derivados de actos de la naturaleza.</t>
    </r>
  </si>
  <si>
    <r>
      <t xml:space="preserve">Se califica  el aumento </t>
    </r>
    <r>
      <rPr>
        <b/>
        <u/>
        <sz val="13"/>
        <rFont val="Arial Narrow"/>
        <family val="2"/>
      </rPr>
      <t xml:space="preserve">adicional </t>
    </r>
    <r>
      <rPr>
        <b/>
        <sz val="13"/>
        <rFont val="Arial Narrow"/>
        <family val="2"/>
      </rPr>
      <t xml:space="preserve">del 
</t>
    </r>
    <r>
      <rPr>
        <b/>
        <u/>
        <sz val="13"/>
        <color rgb="FFFF0000"/>
        <rFont val="Arial Narrow"/>
        <family val="2"/>
      </rPr>
      <t>monto</t>
    </r>
    <r>
      <rPr>
        <b/>
        <sz val="13"/>
        <color rgb="FFFF0000"/>
        <rFont val="Arial Narrow"/>
        <family val="2"/>
      </rPr>
      <t xml:space="preserve"> de los gastos de bodegaje.</t>
    </r>
  </si>
  <si>
    <t>Ofrecimiento adicional superior a $700.000.000 y hasta $1.000.000.000</t>
  </si>
  <si>
    <t xml:space="preserve">Ofrecimiento adicional superior a $1.5000.000.000 y hasta $2.000.000.000 </t>
  </si>
  <si>
    <t>Ofrecimiento adicional superior a $3.000.000.000 y hasta $5.000.000.000</t>
  </si>
  <si>
    <r>
      <t xml:space="preserve">Se califica  el aumento </t>
    </r>
    <r>
      <rPr>
        <b/>
        <u/>
        <sz val="13"/>
        <rFont val="Arial Narrow"/>
        <family val="2"/>
      </rPr>
      <t>adicional</t>
    </r>
    <r>
      <rPr>
        <b/>
        <sz val="13"/>
        <rFont val="Arial Narrow"/>
        <family val="2"/>
      </rPr>
      <t xml:space="preserve"> del LÍMITE ASEGURADO
</t>
    </r>
    <r>
      <rPr>
        <b/>
        <sz val="13"/>
        <color rgb="FFFF0000"/>
        <rFont val="Arial Narrow"/>
        <family val="2"/>
      </rPr>
      <t>SIN COBRO DE PRIMA ADICIONAL</t>
    </r>
  </si>
  <si>
    <t xml:space="preserve">FISCALÍA GENERAL DE LA NACIÓN </t>
  </si>
  <si>
    <t>Amparar los daños o pérdidas que sufran los bienes inmuebles y muebles de propiedad o por los que sean legalmente responsables la Fiscalía General de la Nación y el Fondo Especial para la Administración de Bienes, ubicados en territorio nacional o internacional, a consecuencia de cualquier riesgo.</t>
  </si>
  <si>
    <t>800.152.783-2</t>
  </si>
  <si>
    <r>
      <t xml:space="preserve">Límite adicional al básico mayor a </t>
    </r>
    <r>
      <rPr>
        <b/>
        <sz val="13"/>
        <rFont val="Arial Narrow"/>
        <family val="2"/>
      </rPr>
      <t>$1.000.000.000 y hasta $2.000.000.000</t>
    </r>
  </si>
  <si>
    <r>
      <t xml:space="preserve">Límite adicional al básico mayor a </t>
    </r>
    <r>
      <rPr>
        <b/>
        <sz val="13"/>
        <rFont val="Arial Narrow"/>
        <family val="2"/>
      </rPr>
      <t>$2.000.000.000 y hasta $5.000.000.000</t>
    </r>
  </si>
  <si>
    <r>
      <t xml:space="preserve">Límite adicional al básico mayor a </t>
    </r>
    <r>
      <rPr>
        <b/>
        <sz val="13"/>
        <rFont val="Arial Narrow"/>
        <family val="2"/>
      </rPr>
      <t>$5.000.000.000 y hasta $10.000.000.000</t>
    </r>
  </si>
  <si>
    <r>
      <rPr>
        <b/>
        <sz val="13"/>
        <color rgb="FF0070C0"/>
        <rFont val="Arial Narrow"/>
        <family val="2"/>
      </rPr>
      <t>ACTOS MAL INTENCIONADOS DE TERCEROS ASONADA, MOTÍN, CONMOCIÓN CIVIL O POPULAR Y HUELGA (INCLUIDO TERRORISMO Y SABOTAJE).</t>
    </r>
    <r>
      <rPr>
        <b/>
        <sz val="4"/>
        <rFont val="Arial Narrow"/>
        <family val="2"/>
      </rPr>
      <t xml:space="preserve">
</t>
    </r>
    <r>
      <rPr>
        <b/>
        <sz val="13"/>
        <rFont val="Arial Narrow"/>
        <family val="2"/>
      </rPr>
      <t xml:space="preserve">Sublímite de </t>
    </r>
    <r>
      <rPr>
        <b/>
        <sz val="13"/>
        <color rgb="FFFF0000"/>
        <rFont val="Arial Narrow"/>
        <family val="2"/>
      </rPr>
      <t xml:space="preserve">$39.000.000.000 </t>
    </r>
    <r>
      <rPr>
        <b/>
        <sz val="13"/>
        <rFont val="Arial Narrow"/>
        <family val="2"/>
      </rPr>
      <t xml:space="preserve">evento / </t>
    </r>
    <r>
      <rPr>
        <b/>
        <sz val="13"/>
        <color rgb="FFFF0000"/>
        <rFont val="Arial Narrow"/>
        <family val="2"/>
      </rPr>
      <t>$72.000.000.000</t>
    </r>
    <r>
      <rPr>
        <b/>
        <sz val="13"/>
        <rFont val="Arial Narrow"/>
        <family val="2"/>
      </rPr>
      <t xml:space="preserve">  </t>
    </r>
    <r>
      <rPr>
        <b/>
        <sz val="13"/>
        <color rgb="FF7030A0"/>
        <rFont val="Arial Narrow"/>
        <family val="2"/>
      </rPr>
      <t>(vigencia 1.4.4. ANEXO 1)</t>
    </r>
    <r>
      <rPr>
        <b/>
        <sz val="13"/>
        <rFont val="Arial Narrow"/>
        <family val="2"/>
      </rPr>
      <t xml:space="preserve">.
</t>
    </r>
    <r>
      <rPr>
        <b/>
        <sz val="4"/>
        <rFont val="Arial Narrow"/>
        <family val="2"/>
      </rPr>
      <t xml:space="preserve">
</t>
    </r>
    <r>
      <rPr>
        <b/>
        <sz val="13"/>
        <rFont val="Arial Narrow"/>
        <family val="2"/>
      </rPr>
      <t xml:space="preserve">NOTA 1: </t>
    </r>
    <r>
      <rPr>
        <sz val="13"/>
        <rFont val="Arial Narrow"/>
        <family val="2"/>
      </rPr>
      <t>Solo se acepta propuesta en los límites señados en los siguientes rangos.  Ofrecimientos de otros valores diferentes serán evaluados con cero (0) puntos), excepto que sea superior al último rango.</t>
    </r>
    <r>
      <rPr>
        <b/>
        <sz val="13"/>
        <rFont val="Arial Narrow"/>
        <family val="2"/>
      </rPr>
      <t xml:space="preserve">
NOTA 2:</t>
    </r>
    <r>
      <rPr>
        <sz val="13"/>
        <rFont val="Arial Narrow"/>
        <family val="2"/>
      </rPr>
      <t xml:space="preserve"> Se otorga el máximo puntaje a la propuesta que dentro del rango se aproxime al máximo sublímite requerido y las demas ofertas se calificaran en forma proporcional a la propuesta calificada con el máximo puntaje.</t>
    </r>
  </si>
  <si>
    <r>
      <t>Rangos para el</t>
    </r>
    <r>
      <rPr>
        <b/>
        <sz val="13"/>
        <color rgb="FF7030A0"/>
        <rFont val="Arial Narrow"/>
        <family val="2"/>
      </rPr>
      <t xml:space="preserve"> sublímite por (vigencia 1.4.4.) ANEXO 1.</t>
    </r>
  </si>
  <si>
    <r>
      <rPr>
        <b/>
        <sz val="13"/>
        <color rgb="FF0070C0"/>
        <rFont val="Arial Narrow"/>
        <family val="2"/>
      </rPr>
      <t>HURTO Y HURTO CALIFICADO</t>
    </r>
    <r>
      <rPr>
        <b/>
        <sz val="4"/>
        <rFont val="Arial Narrow"/>
        <family val="2"/>
      </rPr>
      <t xml:space="preserve">
</t>
    </r>
    <r>
      <rPr>
        <b/>
        <sz val="13"/>
        <rFont val="Arial Narrow"/>
        <family val="2"/>
      </rPr>
      <t xml:space="preserve">Sublímite de </t>
    </r>
    <r>
      <rPr>
        <b/>
        <sz val="13"/>
        <color rgb="FFFF0000"/>
        <rFont val="Arial Narrow"/>
        <family val="2"/>
      </rPr>
      <t>$5.500.000.000</t>
    </r>
    <r>
      <rPr>
        <b/>
        <sz val="13"/>
        <rFont val="Arial Narrow"/>
        <family val="2"/>
      </rPr>
      <t xml:space="preserve"> </t>
    </r>
    <r>
      <rPr>
        <b/>
        <sz val="13"/>
        <color rgb="FF7030A0"/>
        <rFont val="Arial Narrow"/>
        <family val="2"/>
      </rPr>
      <t>(vigencia 1.4.4.)</t>
    </r>
    <r>
      <rPr>
        <b/>
        <sz val="13"/>
        <rFont val="Arial Narrow"/>
        <family val="2"/>
      </rPr>
      <t xml:space="preserve"> combinado para todos los bienes.</t>
    </r>
    <r>
      <rPr>
        <b/>
        <sz val="4"/>
        <rFont val="Arial Narrow"/>
        <family val="2"/>
      </rPr>
      <t xml:space="preserve">
</t>
    </r>
    <r>
      <rPr>
        <b/>
        <sz val="13"/>
        <rFont val="Arial Narrow"/>
        <family val="2"/>
      </rPr>
      <t>NOTA 1:</t>
    </r>
    <r>
      <rPr>
        <sz val="13"/>
        <rFont val="Arial Narrow"/>
        <family val="2"/>
      </rPr>
      <t xml:space="preserve"> Solo se acepta propuesta en los límites señados en los siguientes rangos.  Ofrecimientos de otros valores diferentes serán evaluados con cero (0) puntos), excepto que sea superior al último rango.</t>
    </r>
    <r>
      <rPr>
        <b/>
        <sz val="13"/>
        <rFont val="Arial Narrow"/>
        <family val="2"/>
      </rPr>
      <t xml:space="preserve">
NOTA 2: </t>
    </r>
    <r>
      <rPr>
        <sz val="13"/>
        <rFont val="Arial Narrow"/>
        <family val="2"/>
      </rPr>
      <t>Se otorga el máximo puntaje a la propuesta que dentro del rango se aproxime al máximo sublímite requerido y las demas ofertas se calificaran en forma proporcional a la propuesta calificada con el máximo puntaje.</t>
    </r>
  </si>
  <si>
    <r>
      <t xml:space="preserve">Límite adicional al básico mayor a </t>
    </r>
    <r>
      <rPr>
        <b/>
        <sz val="13"/>
        <rFont val="Arial Narrow"/>
        <family val="2"/>
      </rPr>
      <t>$1.000.000.000 y hasta $2.000.000.000</t>
    </r>
    <r>
      <rPr>
        <sz val="13"/>
        <rFont val="Arial Narrow"/>
        <family val="2"/>
      </rPr>
      <t>:</t>
    </r>
  </si>
  <si>
    <r>
      <rPr>
        <b/>
        <sz val="13"/>
        <color rgb="FF0070C0"/>
        <rFont val="Arial Narrow"/>
        <family val="2"/>
      </rPr>
      <t>GASTOS ADICIONALES.</t>
    </r>
    <r>
      <rPr>
        <b/>
        <sz val="4"/>
        <rFont val="Arial Narrow"/>
        <family val="2"/>
      </rPr>
      <t xml:space="preserve">
</t>
    </r>
    <r>
      <rPr>
        <b/>
        <sz val="13"/>
        <rFont val="Arial Narrow"/>
        <family val="2"/>
      </rPr>
      <t xml:space="preserve">Sublímite  por la suma de </t>
    </r>
    <r>
      <rPr>
        <b/>
        <sz val="13"/>
        <color rgb="FFFF0000"/>
        <rFont val="Arial Narrow"/>
        <family val="2"/>
      </rPr>
      <t>$24.000.000.000</t>
    </r>
    <r>
      <rPr>
        <b/>
        <sz val="13"/>
        <rFont val="Arial Narrow"/>
        <family val="2"/>
      </rPr>
      <t>,  incluido en el valor asegurado,sin aplicación de deducible y combinado para los gastos relacionados en en Anexo No. 1.</t>
    </r>
    <r>
      <rPr>
        <b/>
        <sz val="4"/>
        <rFont val="Arial Narrow"/>
        <family val="2"/>
      </rPr>
      <t xml:space="preserve">
</t>
    </r>
    <r>
      <rPr>
        <b/>
        <sz val="13"/>
        <rFont val="Arial Narrow"/>
        <family val="2"/>
      </rPr>
      <t>NOTA 1:</t>
    </r>
    <r>
      <rPr>
        <sz val="13"/>
        <rFont val="Arial Narrow"/>
        <family val="2"/>
      </rPr>
      <t xml:space="preserve"> Solo se acepta propuesta en los límites señados en los siguientes rangos.  Ofrecimientos de otros valores diferentes serán evaluados con cero (0) puntos), excepto que sea superior al último rango.</t>
    </r>
    <r>
      <rPr>
        <b/>
        <sz val="13"/>
        <rFont val="Arial Narrow"/>
        <family val="2"/>
      </rPr>
      <t xml:space="preserve">
NOTA 2: </t>
    </r>
    <r>
      <rPr>
        <sz val="13"/>
        <rFont val="Arial Narrow"/>
        <family val="2"/>
      </rPr>
      <t>Se otorga el máximo puntaje a la propuesta que dentro del rango se aproxime al máximo sublímite requerido y las demas ofertas se calificaran en forma proporcional a la propuesta calificada con el máximo puntaje.</t>
    </r>
  </si>
  <si>
    <r>
      <t xml:space="preserve">Límite adicional al básico mayor a </t>
    </r>
    <r>
      <rPr>
        <b/>
        <sz val="13"/>
        <rFont val="Arial Narrow"/>
        <family val="2"/>
      </rPr>
      <t>$3.000.000.000 y hasta $4.000.000.000</t>
    </r>
    <r>
      <rPr>
        <sz val="13"/>
        <rFont val="Arial Narrow"/>
        <family val="2"/>
      </rPr>
      <t>:</t>
    </r>
  </si>
  <si>
    <r>
      <t xml:space="preserve">Límite adicional al básico mayor a </t>
    </r>
    <r>
      <rPr>
        <b/>
        <sz val="13"/>
        <rFont val="Arial Narrow"/>
        <family val="2"/>
      </rPr>
      <t>$4.000.000.000 y hasta $4.500.000.000</t>
    </r>
    <r>
      <rPr>
        <sz val="13"/>
        <rFont val="Arial Narrow"/>
        <family val="2"/>
      </rPr>
      <t>:</t>
    </r>
  </si>
  <si>
    <r>
      <t xml:space="preserve">Se califica el aumento </t>
    </r>
    <r>
      <rPr>
        <b/>
        <u/>
        <sz val="13"/>
        <rFont val="Arial Narrow"/>
        <family val="2"/>
      </rPr>
      <t>adicional</t>
    </r>
    <r>
      <rPr>
        <b/>
        <sz val="13"/>
        <rFont val="Arial Narrow"/>
        <family val="2"/>
      </rPr>
      <t xml:space="preserve"> del sublímite
</t>
    </r>
    <r>
      <rPr>
        <b/>
        <sz val="13"/>
        <color rgb="FFFF0000"/>
        <rFont val="Arial Narrow"/>
        <family val="2"/>
      </rPr>
      <t xml:space="preserve">Hasta un monto total de  $10.000.000.000 </t>
    </r>
    <r>
      <rPr>
        <b/>
        <sz val="13"/>
        <rFont val="Arial Narrow"/>
        <family val="2"/>
      </rPr>
      <t>incluido el básico</t>
    </r>
  </si>
  <si>
    <r>
      <t xml:space="preserve">Límite adicional al básico mayor a </t>
    </r>
    <r>
      <rPr>
        <b/>
        <sz val="13"/>
        <rFont val="Arial Narrow"/>
        <family val="2"/>
      </rPr>
      <t>$2.500.000.000 y hasta $3.000.000.000</t>
    </r>
    <r>
      <rPr>
        <sz val="13"/>
        <rFont val="Arial Narrow"/>
        <family val="2"/>
      </rPr>
      <t>:</t>
    </r>
  </si>
  <si>
    <r>
      <t xml:space="preserve">Se califica el aumento </t>
    </r>
    <r>
      <rPr>
        <b/>
        <u/>
        <sz val="13"/>
        <rFont val="Arial Narrow"/>
        <family val="2"/>
      </rPr>
      <t>adicional</t>
    </r>
    <r>
      <rPr>
        <b/>
        <sz val="13"/>
        <rFont val="Arial Narrow"/>
        <family val="2"/>
      </rPr>
      <t xml:space="preserve"> del sublímite
</t>
    </r>
    <r>
      <rPr>
        <b/>
        <sz val="13"/>
        <color rgb="FFFF0000"/>
        <rFont val="Arial Narrow"/>
        <family val="2"/>
      </rPr>
      <t xml:space="preserve">Hasta un monto total de  $30.000.000.000 </t>
    </r>
    <r>
      <rPr>
        <b/>
        <sz val="13"/>
        <rFont val="Arial Narrow"/>
        <family val="2"/>
      </rPr>
      <t>incluido el básico</t>
    </r>
  </si>
  <si>
    <r>
      <rPr>
        <b/>
        <sz val="13"/>
        <color rgb="FF0070C0"/>
        <rFont val="Arial Narrow"/>
        <family val="2"/>
      </rPr>
      <t>GASTOS EXTRAORDINARIOS.</t>
    </r>
    <r>
      <rPr>
        <b/>
        <sz val="4"/>
        <rFont val="Arial Narrow"/>
        <family val="2"/>
      </rPr>
      <t xml:space="preserve">
</t>
    </r>
    <r>
      <rPr>
        <b/>
        <sz val="13"/>
        <rFont val="Arial Narrow"/>
        <family val="2"/>
      </rPr>
      <t xml:space="preserve">Sublímite  por la suma de </t>
    </r>
    <r>
      <rPr>
        <b/>
        <sz val="13"/>
        <color rgb="FFFF0000"/>
        <rFont val="Arial Narrow"/>
        <family val="2"/>
      </rPr>
      <t>$30.000.000.000</t>
    </r>
    <r>
      <rPr>
        <b/>
        <sz val="13"/>
        <rFont val="Arial Narrow"/>
        <family val="2"/>
      </rPr>
      <t>,  incluido en el valor asegurado,sin aplicación de deducible y combinado para los gastos relacionados en en Anexo No. 1.</t>
    </r>
    <r>
      <rPr>
        <b/>
        <sz val="4"/>
        <rFont val="Arial Narrow"/>
        <family val="2"/>
      </rPr>
      <t xml:space="preserve">
</t>
    </r>
    <r>
      <rPr>
        <b/>
        <sz val="13"/>
        <rFont val="Arial Narrow"/>
        <family val="2"/>
      </rPr>
      <t xml:space="preserve">NOTA 1: </t>
    </r>
    <r>
      <rPr>
        <sz val="13"/>
        <rFont val="Arial Narrow"/>
        <family val="2"/>
      </rPr>
      <t>Solo se acepta propuesta en los límites señados en los siguientes rangos.  Ofrecimientos de otros valores diferentes serán evaluados con cero (0) puntos), excepto que sea superior al último rango.</t>
    </r>
    <r>
      <rPr>
        <b/>
        <sz val="13"/>
        <rFont val="Arial Narrow"/>
        <family val="2"/>
      </rPr>
      <t xml:space="preserve">
NOTA 2: </t>
    </r>
    <r>
      <rPr>
        <sz val="13"/>
        <rFont val="Arial Narrow"/>
        <family val="2"/>
      </rPr>
      <t>Se otorga el máximo puntaje a la propuesta que dentro del rango se aproxime al máximo sublímite requerido y las demas ofertas se calificaran en forma proporcional a la propuesta calificada con el máximo puntaje.</t>
    </r>
  </si>
  <si>
    <r>
      <t xml:space="preserve">Se califica el aumento </t>
    </r>
    <r>
      <rPr>
        <b/>
        <u/>
        <sz val="13"/>
        <rFont val="Arial Narrow"/>
        <family val="2"/>
      </rPr>
      <t>adicional</t>
    </r>
    <r>
      <rPr>
        <b/>
        <sz val="13"/>
        <rFont val="Arial Narrow"/>
        <family val="2"/>
      </rPr>
      <t xml:space="preserve"> del sublímite
</t>
    </r>
    <r>
      <rPr>
        <b/>
        <sz val="13"/>
        <color rgb="FFFF0000"/>
        <rFont val="Arial Narrow"/>
        <family val="2"/>
      </rPr>
      <t xml:space="preserve">Hasta un monto total de  $36.000.000.000 </t>
    </r>
    <r>
      <rPr>
        <b/>
        <sz val="13"/>
        <rFont val="Arial Narrow"/>
        <family val="2"/>
      </rPr>
      <t>incluido el básico</t>
    </r>
  </si>
  <si>
    <r>
      <t xml:space="preserve">Límite adicional al básico mayor a </t>
    </r>
    <r>
      <rPr>
        <b/>
        <sz val="13"/>
        <rFont val="Arial Narrow"/>
        <family val="2"/>
      </rPr>
      <t>$50.000.000 y hasta $100.000.000</t>
    </r>
    <r>
      <rPr>
        <sz val="13"/>
        <rFont val="Arial Narrow"/>
        <family val="2"/>
      </rPr>
      <t>:</t>
    </r>
  </si>
  <si>
    <r>
      <t xml:space="preserve">Límite adicional al básico mayor a </t>
    </r>
    <r>
      <rPr>
        <b/>
        <sz val="13"/>
        <rFont val="Arial Narrow"/>
        <family val="2"/>
      </rPr>
      <t>$100.000.000 y hasta $150.000.000</t>
    </r>
    <r>
      <rPr>
        <sz val="13"/>
        <rFont val="Arial Narrow"/>
        <family val="2"/>
      </rPr>
      <t>:</t>
    </r>
  </si>
  <si>
    <r>
      <t xml:space="preserve">Límite adicional al básico mayor a </t>
    </r>
    <r>
      <rPr>
        <b/>
        <sz val="13"/>
        <rFont val="Arial Narrow"/>
        <family val="2"/>
      </rPr>
      <t>$150.000.000 y hasta $500.000.000</t>
    </r>
    <r>
      <rPr>
        <sz val="13"/>
        <rFont val="Arial Narrow"/>
        <family val="2"/>
      </rPr>
      <t>:</t>
    </r>
  </si>
  <si>
    <r>
      <t xml:space="preserve">Se califica el aumento </t>
    </r>
    <r>
      <rPr>
        <b/>
        <u/>
        <sz val="13"/>
        <rFont val="Arial Narrow"/>
        <family val="2"/>
      </rPr>
      <t>adicional</t>
    </r>
    <r>
      <rPr>
        <b/>
        <sz val="13"/>
        <rFont val="Arial Narrow"/>
        <family val="2"/>
      </rPr>
      <t xml:space="preserve"> del límite por evento 
</t>
    </r>
    <r>
      <rPr>
        <b/>
        <sz val="13"/>
        <color rgb="FFFF0000"/>
        <rFont val="Arial Narrow"/>
        <family val="2"/>
      </rPr>
      <t xml:space="preserve">Hasta un monto total de  $800.000.000 </t>
    </r>
    <r>
      <rPr>
        <b/>
        <sz val="13"/>
        <rFont val="Arial Narrow"/>
        <family val="2"/>
      </rPr>
      <t>incluido el básico</t>
    </r>
  </si>
  <si>
    <r>
      <t>CLÁUSULA DE NO TASACIÓN EN CASO DE SINIESTRO</t>
    </r>
    <r>
      <rPr>
        <b/>
        <sz val="4"/>
        <color rgb="FF0070C0"/>
        <rFont val="Arial Narrow"/>
        <family val="2"/>
      </rPr>
      <t xml:space="preserve">
</t>
    </r>
    <r>
      <rPr>
        <b/>
        <sz val="13"/>
        <rFont val="Arial Narrow"/>
        <family val="2"/>
      </rPr>
      <t>Sublímite de hasta</t>
    </r>
    <r>
      <rPr>
        <b/>
        <sz val="13"/>
        <color rgb="FFFF0000"/>
        <rFont val="Arial Narrow"/>
        <family val="2"/>
      </rPr>
      <t xml:space="preserve"> $3.000.000.000</t>
    </r>
    <r>
      <rPr>
        <b/>
        <sz val="13"/>
        <rFont val="Arial Narrow"/>
        <family val="2"/>
      </rPr>
      <t xml:space="preserve">, por siniestro. </t>
    </r>
    <r>
      <rPr>
        <b/>
        <sz val="4"/>
        <color rgb="FF0070C0"/>
        <rFont val="Arial Narrow"/>
        <family val="2"/>
      </rPr>
      <t xml:space="preserve">
</t>
    </r>
    <r>
      <rPr>
        <b/>
        <sz val="13"/>
        <rFont val="Arial Narrow"/>
        <family val="2"/>
      </rPr>
      <t xml:space="preserve">NOTA 1: </t>
    </r>
    <r>
      <rPr>
        <sz val="13"/>
        <rFont val="Arial Narrow"/>
        <family val="2"/>
      </rPr>
      <t xml:space="preserve"> Solo se acepta propuesta en los límites señados en los siguientes rangos.  Ofrecimientos de otros valores diferentes serán evaluados con cero (0) puntos), excepto que sea superior al último rango.
</t>
    </r>
    <r>
      <rPr>
        <b/>
        <sz val="13"/>
        <rFont val="Arial Narrow"/>
        <family val="2"/>
      </rPr>
      <t>NOTA 2:</t>
    </r>
    <r>
      <rPr>
        <sz val="13"/>
        <rFont val="Arial Narrow"/>
        <family val="2"/>
      </rPr>
      <t xml:space="preserve"> Se otorga el máximo puntaje a la propuesta que dentro del rango se aproxime al máximo sublímite requerido y las demas ofertas se calificaran en forma proporcional a la propuesta calificada con el máximo puntaje.</t>
    </r>
  </si>
  <si>
    <r>
      <t xml:space="preserve">Límite adicional al básico mayor a </t>
    </r>
    <r>
      <rPr>
        <b/>
        <sz val="13"/>
        <rFont val="Arial Narrow"/>
        <family val="2"/>
      </rPr>
      <t>$500.000.000 y hasta $750.000.000:</t>
    </r>
  </si>
  <si>
    <r>
      <t xml:space="preserve">Límite adicional al básico mayor a </t>
    </r>
    <r>
      <rPr>
        <b/>
        <sz val="13"/>
        <rFont val="Arial Narrow"/>
        <family val="2"/>
      </rPr>
      <t>$750.000.000 y hasta $1.000.000.000:</t>
    </r>
  </si>
  <si>
    <r>
      <t xml:space="preserve">Se califica el aumento </t>
    </r>
    <r>
      <rPr>
        <b/>
        <u/>
        <sz val="13"/>
        <rFont val="Arial Narrow"/>
        <family val="2"/>
      </rPr>
      <t>adicional</t>
    </r>
    <r>
      <rPr>
        <b/>
        <sz val="13"/>
        <rFont val="Arial Narrow"/>
        <family val="2"/>
      </rPr>
      <t xml:space="preserve"> del sublímite
</t>
    </r>
    <r>
      <rPr>
        <b/>
        <sz val="13"/>
        <color rgb="FFFF0000"/>
        <rFont val="Arial Narrow"/>
        <family val="2"/>
      </rPr>
      <t xml:space="preserve">Hasta un monto total de $4.000.000.000 </t>
    </r>
    <r>
      <rPr>
        <b/>
        <sz val="13"/>
        <rFont val="Arial Narrow"/>
        <family val="2"/>
      </rPr>
      <t>incluido el básico</t>
    </r>
  </si>
  <si>
    <r>
      <t xml:space="preserve">Límite adicional al básico mayor a </t>
    </r>
    <r>
      <rPr>
        <b/>
        <sz val="13"/>
        <rFont val="Arial Narrow"/>
        <family val="2"/>
      </rPr>
      <t>$100.000.000 y hasta $250.000.000</t>
    </r>
    <r>
      <rPr>
        <sz val="13"/>
        <rFont val="Arial Narrow"/>
        <family val="2"/>
      </rPr>
      <t>:</t>
    </r>
  </si>
  <si>
    <r>
      <t xml:space="preserve">Límite adicional al básico mayor a </t>
    </r>
    <r>
      <rPr>
        <b/>
        <sz val="13"/>
        <rFont val="Arial Narrow"/>
        <family val="2"/>
      </rPr>
      <t>$250.000.000 y hasta $500.000.000:</t>
    </r>
  </si>
  <si>
    <r>
      <t xml:space="preserve">Límite adicional al básico mayor a </t>
    </r>
    <r>
      <rPr>
        <b/>
        <sz val="13"/>
        <rFont val="Arial Narrow"/>
        <family val="2"/>
      </rPr>
      <t>$500.000.000 y hasta $1.000.000.000:</t>
    </r>
  </si>
  <si>
    <r>
      <t xml:space="preserve">AUTORIZACIÓN EXPRESA AL ASEGURADO PARA ATENCIÓN DE DAÑOS POR SINIESTROS CUYO VALOR NO EXCEDA </t>
    </r>
    <r>
      <rPr>
        <b/>
        <sz val="13"/>
        <color rgb="FFFF0000"/>
        <rFont val="Arial Narrow"/>
        <family val="2"/>
      </rPr>
      <t>$300.000.000.</t>
    </r>
    <r>
      <rPr>
        <b/>
        <sz val="4"/>
        <color rgb="FF0070C0"/>
        <rFont val="Arial Narrow"/>
        <family val="2"/>
      </rPr>
      <t xml:space="preserve">
</t>
    </r>
    <r>
      <rPr>
        <b/>
        <sz val="13"/>
        <rFont val="Arial Narrow"/>
        <family val="2"/>
      </rPr>
      <t xml:space="preserve">NOTA 1:  </t>
    </r>
    <r>
      <rPr>
        <sz val="13"/>
        <rFont val="Arial Narrow"/>
        <family val="2"/>
      </rPr>
      <t>Solo se acepta propuesta en los límites señados en los siguientes rangos.  Ofrecimientos de otros valores diferentes serán evaluados con cero (0) puntos), excepto que sea superior al último rango.</t>
    </r>
    <r>
      <rPr>
        <b/>
        <sz val="13"/>
        <color rgb="FF0070C0"/>
        <rFont val="Arial Narrow"/>
        <family val="2"/>
      </rPr>
      <t xml:space="preserve">
</t>
    </r>
    <r>
      <rPr>
        <b/>
        <sz val="13"/>
        <rFont val="Arial Narrow"/>
        <family val="2"/>
      </rPr>
      <t xml:space="preserve">NOTA 2: </t>
    </r>
    <r>
      <rPr>
        <sz val="13"/>
        <rFont val="Arial Narrow"/>
        <family val="2"/>
      </rPr>
      <t>Se otorga el máximo puntaje a la propuesta que dentro del rango se aproxime al máximo sublímite requerido y las demas ofertas se calificaran en forma proporcional a la propuesta calificada con el máximo puntaje.</t>
    </r>
  </si>
  <si>
    <r>
      <t xml:space="preserve">Límite adicional al básico mayor a </t>
    </r>
    <r>
      <rPr>
        <b/>
        <sz val="13"/>
        <rFont val="Arial Narrow"/>
        <family val="2"/>
      </rPr>
      <t>$25.000.000 y hasta $50.000.000</t>
    </r>
    <r>
      <rPr>
        <sz val="13"/>
        <rFont val="Arial Narrow"/>
        <family val="2"/>
      </rPr>
      <t>:</t>
    </r>
    <r>
      <rPr>
        <b/>
        <sz val="13"/>
        <color rgb="FF7030A0"/>
        <rFont val="Arial Narrow"/>
        <family val="2"/>
      </rPr>
      <t xml:space="preserve"> </t>
    </r>
  </si>
  <si>
    <r>
      <t xml:space="preserve">Límite adicional al básico mayor a </t>
    </r>
    <r>
      <rPr>
        <b/>
        <sz val="13"/>
        <rFont val="Arial Narrow"/>
        <family val="2"/>
      </rPr>
      <t>$50.000.000 y hasta $75.000.000</t>
    </r>
    <r>
      <rPr>
        <sz val="13"/>
        <rFont val="Arial Narrow"/>
        <family val="2"/>
      </rPr>
      <t xml:space="preserve">: </t>
    </r>
    <r>
      <rPr>
        <b/>
        <sz val="13"/>
        <color rgb="FF7030A0"/>
        <rFont val="Arial Narrow"/>
        <family val="2"/>
      </rPr>
      <t xml:space="preserve"> </t>
    </r>
  </si>
  <si>
    <r>
      <t xml:space="preserve">Límite adicional al básico mayor a </t>
    </r>
    <r>
      <rPr>
        <b/>
        <sz val="13"/>
        <rFont val="Arial Narrow"/>
        <family val="2"/>
      </rPr>
      <t>$75.000.000 y hasta $100.000.000</t>
    </r>
    <r>
      <rPr>
        <sz val="13"/>
        <rFont val="Arial Narrow"/>
        <family val="2"/>
      </rPr>
      <t xml:space="preserve">: </t>
    </r>
    <r>
      <rPr>
        <b/>
        <sz val="13"/>
        <color rgb="FF7030A0"/>
        <rFont val="Arial Narrow"/>
        <family val="2"/>
      </rPr>
      <t xml:space="preserve"> </t>
    </r>
  </si>
  <si>
    <r>
      <t xml:space="preserve">Se califica el aumento </t>
    </r>
    <r>
      <rPr>
        <b/>
        <u/>
        <sz val="13"/>
        <rFont val="Arial Narrow"/>
        <family val="2"/>
      </rPr>
      <t>adiciona</t>
    </r>
    <r>
      <rPr>
        <b/>
        <sz val="13"/>
        <rFont val="Arial Narrow"/>
        <family val="2"/>
      </rPr>
      <t xml:space="preserve">l del sublímite para la autorización expresa para la atención de siniestros.
</t>
    </r>
    <r>
      <rPr>
        <b/>
        <sz val="13"/>
        <color rgb="FFFF0000"/>
        <rFont val="Arial Narrow"/>
        <family val="2"/>
      </rPr>
      <t>Hasta un monto total de 
$400.000.000</t>
    </r>
    <r>
      <rPr>
        <b/>
        <sz val="13"/>
        <rFont val="Arial Narrow"/>
        <family val="2"/>
      </rPr>
      <t xml:space="preserve"> incluido el básico</t>
    </r>
  </si>
  <si>
    <r>
      <t xml:space="preserve">DAÑOS O PÉRDIDAS SOBRE MUEBLES E INMUEBLES ARRENDADOS 
</t>
    </r>
    <r>
      <rPr>
        <b/>
        <sz val="13"/>
        <rFont val="Arial Narrow"/>
        <family val="2"/>
      </rPr>
      <t>Sublímite de hasta</t>
    </r>
    <r>
      <rPr>
        <b/>
        <sz val="13"/>
        <color rgb="FFFF0000"/>
        <rFont val="Arial Narrow"/>
        <family val="2"/>
      </rPr>
      <t xml:space="preserve"> $70.000.000.000.</t>
    </r>
    <r>
      <rPr>
        <b/>
        <sz val="4"/>
        <color rgb="FF0070C0"/>
        <rFont val="Arial Narrow"/>
        <family val="2"/>
      </rPr>
      <t xml:space="preserve">
</t>
    </r>
    <r>
      <rPr>
        <b/>
        <sz val="13"/>
        <rFont val="Arial Narrow"/>
        <family val="2"/>
      </rPr>
      <t xml:space="preserve">NOTA 1: </t>
    </r>
    <r>
      <rPr>
        <sz val="13"/>
        <rFont val="Arial Narrow"/>
        <family val="2"/>
      </rPr>
      <t xml:space="preserve"> Solo se acepta propuesta en los límites señados en los siguientes rangos.  Ofrecimientos de otros valores diferentes serán evaluados con cero (0) puntos), excepto que sea superior al último rango.
</t>
    </r>
    <r>
      <rPr>
        <b/>
        <sz val="13"/>
        <rFont val="Arial Narrow"/>
        <family val="2"/>
      </rPr>
      <t>NOTA 2:</t>
    </r>
    <r>
      <rPr>
        <sz val="13"/>
        <rFont val="Arial Narrow"/>
        <family val="2"/>
      </rPr>
      <t xml:space="preserve"> Se otorga el máximo puntaje a la propuesta que dentro del rango se aproxime al máximo sublímite requerido y las demas ofertas se calificaran en forma proporcional a la propuesta calificada con el máximo puntaje.</t>
    </r>
  </si>
  <si>
    <t>Amparar el menoscabo que sufran los fondos y bienes de la Fiscalía General de la Nación y del Fondo Especial para la Administración de Bienes ocasionados por los empleados en ejercicio de sus cargos, o sus reemplazos, por actos que se tipifiquen como delitos contra la administración pública o fallos con responsabilidad fiscal.</t>
  </si>
  <si>
    <r>
      <t xml:space="preserve">Límite adicional al básico mayor a </t>
    </r>
    <r>
      <rPr>
        <b/>
        <sz val="13"/>
        <rFont val="Arial Narrow"/>
        <family val="2"/>
      </rPr>
      <t>$400.000.000 y hasta</t>
    </r>
    <r>
      <rPr>
        <b/>
        <sz val="13"/>
        <color rgb="FFFF0000"/>
        <rFont val="Arial Narrow"/>
        <family val="2"/>
      </rPr>
      <t xml:space="preserve"> $600.000.000.</t>
    </r>
  </si>
  <si>
    <r>
      <t xml:space="preserve">Límite adicional al básico mayor a </t>
    </r>
    <r>
      <rPr>
        <b/>
        <sz val="13"/>
        <rFont val="Arial Narrow"/>
        <family val="2"/>
      </rPr>
      <t>$200.000.000 y hasta $400.000.000</t>
    </r>
  </si>
  <si>
    <r>
      <t xml:space="preserve">Límite adicional al básico mayor a </t>
    </r>
    <r>
      <rPr>
        <b/>
        <sz val="13"/>
        <rFont val="Arial Narrow"/>
        <family val="2"/>
      </rPr>
      <t>$150.000.000 y hasta $200.000.000</t>
    </r>
  </si>
  <si>
    <r>
      <t xml:space="preserve">Límite adicional al básico mayor a </t>
    </r>
    <r>
      <rPr>
        <b/>
        <sz val="13"/>
        <rFont val="Arial Narrow"/>
        <family val="2"/>
      </rPr>
      <t>$100.000.000 y hasta $150.000.000</t>
    </r>
  </si>
  <si>
    <r>
      <t xml:space="preserve">Se califica el aumento </t>
    </r>
    <r>
      <rPr>
        <b/>
        <u/>
        <sz val="13"/>
        <rFont val="Arial Narrow"/>
        <family val="2"/>
      </rPr>
      <t xml:space="preserve">adicional </t>
    </r>
    <r>
      <rPr>
        <b/>
        <sz val="13"/>
        <rFont val="Arial Narrow"/>
        <family val="2"/>
      </rPr>
      <t xml:space="preserve">del límite asegurado.
Hasta un monto total de </t>
    </r>
    <r>
      <rPr>
        <b/>
        <sz val="13"/>
        <color rgb="FFFF0000"/>
        <rFont val="Arial Narrow"/>
        <family val="2"/>
      </rPr>
      <t>$2.000.000.000</t>
    </r>
    <r>
      <rPr>
        <b/>
        <sz val="13"/>
        <rFont val="Arial Narrow"/>
        <family val="2"/>
      </rPr>
      <t xml:space="preserve"> incluido el básico
</t>
    </r>
    <r>
      <rPr>
        <b/>
        <sz val="13"/>
        <color rgb="FFFF0000"/>
        <rFont val="Arial Narrow"/>
        <family val="2"/>
      </rPr>
      <t>SIN COBRO DE PRIMA</t>
    </r>
  </si>
  <si>
    <r>
      <rPr>
        <b/>
        <sz val="13"/>
        <color rgb="FF0070C0"/>
        <rFont val="Arial Narrow"/>
        <family val="2"/>
      </rPr>
      <t xml:space="preserve">INCREMENTO DEL LÍMITE BÁSICO PARA LA COBERTURA DE MANEJO GLOBAL.  LÍMITE </t>
    </r>
    <r>
      <rPr>
        <b/>
        <sz val="13"/>
        <color rgb="FFFF0000"/>
        <rFont val="Arial Narrow"/>
        <family val="2"/>
      </rPr>
      <t xml:space="preserve">$1.400.000.000 </t>
    </r>
    <r>
      <rPr>
        <b/>
        <sz val="13"/>
        <color theme="1"/>
        <rFont val="Arial Narrow"/>
        <family val="2"/>
      </rPr>
      <t>EVE</t>
    </r>
    <r>
      <rPr>
        <b/>
        <sz val="13"/>
        <rFont val="Arial Narrow"/>
        <family val="2"/>
      </rPr>
      <t xml:space="preserve">NTO / </t>
    </r>
    <r>
      <rPr>
        <b/>
        <sz val="13"/>
        <color rgb="FF7030A0"/>
        <rFont val="Arial Narrow"/>
        <family val="2"/>
      </rPr>
      <t xml:space="preserve"> (vigencia 2.3.2.) ANEXO 1.</t>
    </r>
    <r>
      <rPr>
        <b/>
        <sz val="4"/>
        <rFont val="Arial Narrow"/>
        <family val="2"/>
      </rPr>
      <t xml:space="preserve">
</t>
    </r>
    <r>
      <rPr>
        <b/>
        <sz val="13"/>
        <rFont val="Arial Narrow"/>
        <family val="2"/>
      </rPr>
      <t xml:space="preserve">NOTA 1: </t>
    </r>
    <r>
      <rPr>
        <sz val="13"/>
        <rFont val="Arial Narrow"/>
        <family val="2"/>
      </rPr>
      <t>Solo se acepta propuesta en los límites señados en los siguientes rangos.  Ofrecimientos de otros valores diferentes serán evaluados con cero (0) puntos), excepto que sea superior al último rango.</t>
    </r>
    <r>
      <rPr>
        <b/>
        <sz val="13"/>
        <rFont val="Arial Narrow"/>
        <family val="2"/>
      </rPr>
      <t xml:space="preserve">
NOTA 2: </t>
    </r>
    <r>
      <rPr>
        <sz val="13"/>
        <rFont val="Arial Narrow"/>
        <family val="2"/>
      </rPr>
      <t>Se otorga el máximo puntaje a la propuesta que dentro del rango se aproxime al máximo sublímite requerido y las demas ofertas se calificaran en forma proporcional a la propuesta calificada con el máximo puntaje.</t>
    </r>
  </si>
  <si>
    <r>
      <t xml:space="preserve">Límite adicional al básico mayor a </t>
    </r>
    <r>
      <rPr>
        <b/>
        <sz val="13"/>
        <rFont val="Arial Narrow"/>
        <family val="2"/>
      </rPr>
      <t>$10.000.000 y hasta $20.000.000</t>
    </r>
  </si>
  <si>
    <r>
      <t xml:space="preserve">Límite adicional al básico mayor a </t>
    </r>
    <r>
      <rPr>
        <b/>
        <sz val="13"/>
        <rFont val="Arial Narrow"/>
        <family val="2"/>
      </rPr>
      <t>$20.000.000 y hasta $30.000.000</t>
    </r>
  </si>
  <si>
    <r>
      <t xml:space="preserve">Límite adicional al básico mayor a </t>
    </r>
    <r>
      <rPr>
        <b/>
        <sz val="13"/>
        <rFont val="Arial Narrow"/>
        <family val="2"/>
      </rPr>
      <t>$30.000.000 y hasta $40.000.000</t>
    </r>
  </si>
  <si>
    <r>
      <t xml:space="preserve">Límite adicional al básico mayor a </t>
    </r>
    <r>
      <rPr>
        <b/>
        <sz val="13"/>
        <rFont val="Arial Narrow"/>
        <family val="2"/>
      </rPr>
      <t>$40.000.000 y hasta</t>
    </r>
    <r>
      <rPr>
        <b/>
        <sz val="13"/>
        <color rgb="FFFF0000"/>
        <rFont val="Arial Narrow"/>
        <family val="2"/>
      </rPr>
      <t xml:space="preserve"> $50.000.000.</t>
    </r>
  </si>
  <si>
    <r>
      <t xml:space="preserve">GASTOS ADICIONALES PARA PAGO DE AUDITORES, REVISORES, CONTADORES Y ABOGADOS COMO CONSECUENCIA DIRECTA DE UN SINIESTRO RECLAMADOO BAJO ESTE SEGURO.
Sublímite </t>
    </r>
    <r>
      <rPr>
        <b/>
        <sz val="13"/>
        <color rgb="FFFF0000"/>
        <rFont val="Arial Narrow"/>
        <family val="2"/>
      </rPr>
      <t>$60.000.000</t>
    </r>
    <r>
      <rPr>
        <b/>
        <sz val="13"/>
        <color rgb="FF7030A0"/>
        <rFont val="Arial Narrow"/>
        <family val="2"/>
      </rPr>
      <t xml:space="preserve"> (vigencia 2.3.2.) </t>
    </r>
    <r>
      <rPr>
        <b/>
        <sz val="13"/>
        <color rgb="FF0070C0"/>
        <rFont val="Arial Narrow"/>
        <family val="2"/>
      </rPr>
      <t xml:space="preserve">
</t>
    </r>
    <r>
      <rPr>
        <b/>
        <sz val="4"/>
        <color rgb="FF0070C0"/>
        <rFont val="Arial Narrow"/>
        <family val="2"/>
      </rPr>
      <t xml:space="preserve">
</t>
    </r>
    <r>
      <rPr>
        <b/>
        <sz val="13"/>
        <rFont val="Arial Narrow"/>
        <family val="2"/>
      </rPr>
      <t>NOTA 1:</t>
    </r>
    <r>
      <rPr>
        <sz val="13"/>
        <rFont val="Arial Narrow"/>
        <family val="2"/>
      </rPr>
      <t xml:space="preserve"> Solo se acepta propuesta en los límites señados en los siguientes rangos.  Ofrecimientos de otros valores diferentes serán evaluados con cero (0) puntos), excepto que sea superior al último rango.</t>
    </r>
    <r>
      <rPr>
        <b/>
        <sz val="13"/>
        <rFont val="Arial Narrow"/>
        <family val="2"/>
      </rPr>
      <t xml:space="preserve">
NOTA 2: </t>
    </r>
    <r>
      <rPr>
        <sz val="13"/>
        <rFont val="Arial Narrow"/>
        <family val="2"/>
      </rPr>
      <t>Se otorga el máximo puntaje a la propuesta que dentro del rango se aproxime al máximo porcentaje requerido y las demas ofertas se calificaran en forma proporcional a la propuesta calificada con el máximo puntaje.</t>
    </r>
  </si>
  <si>
    <r>
      <t xml:space="preserve">COSTAS EN JUICIO, HONORARIOS PROFESIONALES Y SELECCIÓN DE PROFESIONALES PARA LA DEFENSA.: </t>
    </r>
    <r>
      <rPr>
        <b/>
        <sz val="13"/>
        <color rgb="FFFF0000"/>
        <rFont val="Arial Narrow"/>
        <family val="2"/>
      </rPr>
      <t>20% del límite asegurado.</t>
    </r>
    <r>
      <rPr>
        <b/>
        <sz val="4"/>
        <color rgb="FF0070C0"/>
        <rFont val="Arial Narrow"/>
        <family val="2"/>
      </rPr>
      <t xml:space="preserve">
</t>
    </r>
    <r>
      <rPr>
        <b/>
        <sz val="13"/>
        <rFont val="Arial Narrow"/>
        <family val="2"/>
      </rPr>
      <t>NOTA 1:</t>
    </r>
    <r>
      <rPr>
        <sz val="13"/>
        <rFont val="Arial Narrow"/>
        <family val="2"/>
      </rPr>
      <t xml:space="preserve"> Solo se acepta propuesta en los límites señados en los siguientes rangos.  Ofrecimientos de otros valores diferentes serán evaluados con cero (0) puntos), excepto que sea superior al último rango.
</t>
    </r>
    <r>
      <rPr>
        <b/>
        <sz val="13"/>
        <rFont val="Arial Narrow"/>
        <family val="2"/>
      </rPr>
      <t xml:space="preserve">NOTA 2: </t>
    </r>
    <r>
      <rPr>
        <sz val="13"/>
        <rFont val="Arial Narrow"/>
        <family val="2"/>
      </rPr>
      <t>Se otorga el máximo puntaje a la propuesta que dentro del rango se aproxime al máximo porcentaje requerido y las demas ofertas se calificaran en forma proporcional a la propuesta calificada con el máximo puntaje.</t>
    </r>
  </si>
  <si>
    <t>Límite adicional al básico mayor al 25% y hasta el 30%.</t>
  </si>
  <si>
    <r>
      <t>ANTICIPO DE INDEMNIZACIÓN DEL</t>
    </r>
    <r>
      <rPr>
        <b/>
        <sz val="13"/>
        <color rgb="FFFF0000"/>
        <rFont val="Arial Narrow"/>
        <family val="2"/>
      </rPr>
      <t xml:space="preserve"> 75%.</t>
    </r>
    <r>
      <rPr>
        <b/>
        <sz val="4"/>
        <color rgb="FF0070C0"/>
        <rFont val="Arial Narrow"/>
        <family val="2"/>
      </rPr>
      <t xml:space="preserve">
</t>
    </r>
    <r>
      <rPr>
        <b/>
        <sz val="13"/>
        <rFont val="Arial Narrow"/>
        <family val="2"/>
      </rPr>
      <t xml:space="preserve">NOTA: </t>
    </r>
    <r>
      <rPr>
        <sz val="13"/>
        <rFont val="Arial Narrow"/>
        <family val="2"/>
      </rPr>
      <t xml:space="preserve">Si el aumento adicional del porcentaje de anticipo es condicionado a la demostración de la ocurrencia y cuantía, se califica con cero (0) puntos este factor.   </t>
    </r>
    <r>
      <rPr>
        <sz val="4"/>
        <color rgb="FF0070C0"/>
        <rFont val="Arial Narrow"/>
        <family val="2"/>
      </rPr>
      <t xml:space="preserve">   </t>
    </r>
  </si>
  <si>
    <r>
      <t xml:space="preserve">GASTOS ADICIONALES: </t>
    </r>
    <r>
      <rPr>
        <b/>
        <sz val="13"/>
        <color rgb="FFFF0000"/>
        <rFont val="Arial Narrow"/>
        <family val="2"/>
      </rPr>
      <t xml:space="preserve">$50,000,000  </t>
    </r>
    <r>
      <rPr>
        <b/>
        <sz val="13"/>
        <color rgb="FF7030A0"/>
        <rFont val="Arial Narrow"/>
        <family val="2"/>
      </rPr>
      <t xml:space="preserve">(vigencia 2.3.2.) </t>
    </r>
    <r>
      <rPr>
        <b/>
        <sz val="4"/>
        <color rgb="FF0070C0"/>
        <rFont val="Arial Narrow"/>
        <family val="2"/>
      </rPr>
      <t xml:space="preserve">
</t>
    </r>
    <r>
      <rPr>
        <b/>
        <sz val="13"/>
        <rFont val="Arial Narrow"/>
        <family val="2"/>
      </rPr>
      <t xml:space="preserve">NOTA 1: </t>
    </r>
    <r>
      <rPr>
        <sz val="13"/>
        <rFont val="Arial Narrow"/>
        <family val="2"/>
      </rPr>
      <t xml:space="preserve">Solo se acepta propuesta en los límites señados en los siguientes rangos.  Ofrecimientos de otros valores diferentes serán evaluados con cero (0) puntos), excepto que sea superior al último rango.
</t>
    </r>
    <r>
      <rPr>
        <b/>
        <sz val="13"/>
        <rFont val="Arial Narrow"/>
        <family val="2"/>
      </rPr>
      <t xml:space="preserve">NOTA 2: </t>
    </r>
    <r>
      <rPr>
        <sz val="13"/>
        <rFont val="Arial Narrow"/>
        <family val="2"/>
      </rPr>
      <t>Se otorga el máximo puntaje a la propuesta que dentro del rango se aproxime al máximo porcentaje requerido y las demas ofertas se calificaran en forma proporcional a la propuesta calificada con el máximo puntaje.</t>
    </r>
  </si>
  <si>
    <t xml:space="preserve">Amparar los perjuicios patrimoniales (daños materiales incluyendo daño emergente y lucro cesante) y extrapatrimoniales (incluidos el daño moral, daño fisiológico y daño a la vida de relación y a la salud) a la Fiscalía General de la Nación y al Fondo Especial para la Administración de Bienes como consecuencia de la responsabilidad civil extracontractual originada dentro o fuera de sus instalaciones, en el desarrollo de sus actividades o en lo relacionado con ellas, lo mismo que los actos de sus empleados dentro y fuera del territorio nacional.
Nota: Se entenderán como terceros todas y cada una de las personas que circulen, ingresen, accedan o se encuentren en los predios de asegurado o por los cuales es responsable en su aseguramiento, independientemente que el asegurado le esté prestando un servicio objeto de su razón social. </t>
  </si>
  <si>
    <r>
      <t xml:space="preserve">Límite adicional al básico mayor a </t>
    </r>
    <r>
      <rPr>
        <b/>
        <sz val="13"/>
        <rFont val="Arial Narrow"/>
        <family val="2"/>
      </rPr>
      <t>$2.000.000.000 y hasta $2.500.000.000</t>
    </r>
  </si>
  <si>
    <r>
      <t xml:space="preserve">Límite adicional al básico mayor a </t>
    </r>
    <r>
      <rPr>
        <b/>
        <sz val="13"/>
        <rFont val="Arial Narrow"/>
        <family val="2"/>
      </rPr>
      <t xml:space="preserve">$2.500.000.000 y hasta </t>
    </r>
    <r>
      <rPr>
        <b/>
        <sz val="13"/>
        <color rgb="FFFF0000"/>
        <rFont val="Arial Narrow"/>
        <family val="2"/>
      </rPr>
      <t>$3.000.000.000</t>
    </r>
  </si>
  <si>
    <r>
      <t xml:space="preserve">INCREMENTO DEL LÍMITE BÁSICO PARA LA COBERTURA DE RESPONSABILIDAD CIVIL EXTRACONTRACTUAL </t>
    </r>
    <r>
      <rPr>
        <b/>
        <sz val="13"/>
        <color rgb="FFFF0000"/>
        <rFont val="Arial Narrow"/>
        <family val="2"/>
      </rPr>
      <t xml:space="preserve">$10.000.000.000 - </t>
    </r>
    <r>
      <rPr>
        <b/>
        <sz val="13"/>
        <rFont val="Arial Narrow"/>
        <family val="2"/>
      </rPr>
      <t xml:space="preserve">EVENTO / </t>
    </r>
    <r>
      <rPr>
        <b/>
        <sz val="13"/>
        <color rgb="FF7030A0"/>
        <rFont val="Arial Narrow"/>
        <family val="2"/>
      </rPr>
      <t>(vigencia 3.4.1) ANEXO 1.</t>
    </r>
    <r>
      <rPr>
        <b/>
        <sz val="4"/>
        <rFont val="Arial Narrow"/>
        <family val="2"/>
      </rPr>
      <t xml:space="preserve">
</t>
    </r>
    <r>
      <rPr>
        <b/>
        <sz val="13"/>
        <rFont val="Arial Narrow"/>
        <family val="2"/>
      </rPr>
      <t>NOTA 1:</t>
    </r>
    <r>
      <rPr>
        <sz val="13"/>
        <rFont val="Arial Narrow"/>
        <family val="2"/>
      </rPr>
      <t xml:space="preserve"> Solo se acepta propuesta en los límites señados en los siguientes rangos.  Ofrecimientos de otros valores diferentes serán evaluados con cero (0) puntos), excepto que sea superior al último rango.
</t>
    </r>
    <r>
      <rPr>
        <b/>
        <sz val="13"/>
        <rFont val="Arial Narrow"/>
        <family val="2"/>
      </rPr>
      <t>NOTA 2:</t>
    </r>
    <r>
      <rPr>
        <sz val="13"/>
        <rFont val="Arial Narrow"/>
        <family val="2"/>
      </rPr>
      <t xml:space="preserve"> Se otorga el máximo puntaje a la propuesta que dentro del rango se aproxime al máximo sublímite requerido y las demas ofertas se calificaran en forma proporcional a la propuesta calificada con el máximo puntaje.</t>
    </r>
  </si>
  <si>
    <r>
      <t>GASTOS MÉDICOS (sin aplicación de deducibles).</t>
    </r>
    <r>
      <rPr>
        <b/>
        <sz val="4"/>
        <color rgb="FF0070C0"/>
        <rFont val="Arial Narrow"/>
        <family val="2"/>
      </rPr>
      <t xml:space="preserve">
</t>
    </r>
    <r>
      <rPr>
        <b/>
        <sz val="4"/>
        <rFont val="Arial Narrow"/>
        <family val="2"/>
      </rPr>
      <t xml:space="preserve">
</t>
    </r>
    <r>
      <rPr>
        <b/>
        <sz val="13"/>
        <rFont val="Arial Narrow"/>
        <family val="2"/>
      </rPr>
      <t>Sublímite</t>
    </r>
    <r>
      <rPr>
        <b/>
        <sz val="13"/>
        <color rgb="FFFF0000"/>
        <rFont val="Arial Narrow"/>
        <family val="2"/>
      </rPr>
      <t xml:space="preserve"> $200.000.000 </t>
    </r>
    <r>
      <rPr>
        <b/>
        <sz val="13"/>
        <rFont val="Arial Narrow"/>
        <family val="2"/>
      </rPr>
      <t xml:space="preserve">evento / </t>
    </r>
    <r>
      <rPr>
        <b/>
        <sz val="13"/>
        <color rgb="FFFF0000"/>
        <rFont val="Arial Narrow"/>
        <family val="2"/>
      </rPr>
      <t xml:space="preserve">$500.000.000 </t>
    </r>
    <r>
      <rPr>
        <b/>
        <sz val="13"/>
        <color rgb="FF7030A0"/>
        <rFont val="Arial Narrow"/>
        <family val="2"/>
      </rPr>
      <t>(vigencia 3.4.1.) ANEXO 1</t>
    </r>
    <r>
      <rPr>
        <b/>
        <sz val="13"/>
        <color rgb="FF0070C0"/>
        <rFont val="Arial Narrow"/>
        <family val="2"/>
      </rPr>
      <t>.</t>
    </r>
    <r>
      <rPr>
        <b/>
        <sz val="4"/>
        <color rgb="FF0070C0"/>
        <rFont val="Arial Narrow"/>
        <family val="2"/>
      </rPr>
      <t xml:space="preserve">
</t>
    </r>
    <r>
      <rPr>
        <b/>
        <sz val="13"/>
        <rFont val="Arial Narrow"/>
        <family val="2"/>
      </rPr>
      <t xml:space="preserve">NOTA 1: </t>
    </r>
    <r>
      <rPr>
        <sz val="13"/>
        <rFont val="Arial Narrow"/>
        <family val="2"/>
      </rPr>
      <t xml:space="preserve"> Solo se acepta propuesta en los límites señados en los siguientes rangos.  Ofrecimientos de otros valores diferentes serán evaluados con cero (0) puntos), excepto que sea superior al último rango.
</t>
    </r>
    <r>
      <rPr>
        <b/>
        <sz val="13"/>
        <rFont val="Arial Narrow"/>
        <family val="2"/>
      </rPr>
      <t>NOTA 2</t>
    </r>
    <r>
      <rPr>
        <sz val="13"/>
        <rFont val="Arial Narrow"/>
        <family val="2"/>
      </rPr>
      <t>: Se otorga el máximo puntaje a la propuesta que dentro del rango se aproxime al máximo sublímite requerido y las demas ofertas se calificaran en forma proporcional a la propuesta calificada con el máximo puntaje.</t>
    </r>
  </si>
  <si>
    <r>
      <t xml:space="preserve">Límite adicional al básico mayor a </t>
    </r>
    <r>
      <rPr>
        <b/>
        <sz val="13"/>
        <rFont val="Arial Narrow"/>
        <family val="2"/>
      </rPr>
      <t>$100.000.000 y hasta $200.000.000</t>
    </r>
  </si>
  <si>
    <r>
      <t xml:space="preserve">Límite adicional al básico mayor a </t>
    </r>
    <r>
      <rPr>
        <b/>
        <sz val="13"/>
        <rFont val="Arial Narrow"/>
        <family val="2"/>
      </rPr>
      <t>$500.000.000 y hasta $1.000.000.000</t>
    </r>
  </si>
  <si>
    <r>
      <t xml:space="preserve">Límite adicional al básico mayor a </t>
    </r>
    <r>
      <rPr>
        <b/>
        <sz val="13"/>
        <rFont val="Arial Narrow"/>
        <family val="2"/>
      </rPr>
      <t>$200.000.000 y hasta $300.000.000</t>
    </r>
  </si>
  <si>
    <r>
      <t xml:space="preserve">Se califica el aumento </t>
    </r>
    <r>
      <rPr>
        <b/>
        <u/>
        <sz val="13"/>
        <rFont val="Arial Narrow"/>
        <family val="2"/>
      </rPr>
      <t>adicional</t>
    </r>
    <r>
      <rPr>
        <b/>
        <sz val="13"/>
        <rFont val="Arial Narrow"/>
        <family val="2"/>
      </rPr>
      <t xml:space="preserve"> del sublímite</t>
    </r>
    <r>
      <rPr>
        <b/>
        <sz val="13"/>
        <color rgb="FF7030A0"/>
        <rFont val="Arial Narrow"/>
        <family val="2"/>
      </rPr>
      <t xml:space="preserve"> (vigencia 3.4.1.) ANEXO 1.</t>
    </r>
  </si>
  <si>
    <r>
      <t>RESPONSABILIDAD CIVIL PATRONAL</t>
    </r>
    <r>
      <rPr>
        <b/>
        <sz val="4"/>
        <color rgb="FF0070C0"/>
        <rFont val="Arial Narrow"/>
        <family val="2"/>
      </rPr>
      <t xml:space="preserve">
</t>
    </r>
    <r>
      <rPr>
        <b/>
        <sz val="4"/>
        <rFont val="Arial Narrow"/>
        <family val="2"/>
      </rPr>
      <t xml:space="preserve">
</t>
    </r>
    <r>
      <rPr>
        <b/>
        <sz val="13"/>
        <rFont val="Arial Narrow"/>
        <family val="2"/>
      </rPr>
      <t xml:space="preserve">Sublímite </t>
    </r>
    <r>
      <rPr>
        <b/>
        <sz val="13"/>
        <color rgb="FFFF0000"/>
        <rFont val="Arial Narrow"/>
        <family val="2"/>
      </rPr>
      <t xml:space="preserve">$1.500.000.000 </t>
    </r>
    <r>
      <rPr>
        <b/>
        <sz val="13"/>
        <rFont val="Arial Narrow"/>
        <family val="2"/>
      </rPr>
      <t xml:space="preserve">evento / </t>
    </r>
    <r>
      <rPr>
        <b/>
        <sz val="13"/>
        <color rgb="FFFF0000"/>
        <rFont val="Arial Narrow"/>
        <family val="2"/>
      </rPr>
      <t xml:space="preserve">$2.000.000.000 </t>
    </r>
    <r>
      <rPr>
        <b/>
        <sz val="13"/>
        <rFont val="Arial Narrow"/>
        <family val="2"/>
      </rPr>
      <t>(</t>
    </r>
    <r>
      <rPr>
        <b/>
        <sz val="13"/>
        <color rgb="FF7030A0"/>
        <rFont val="Arial Narrow"/>
        <family val="2"/>
      </rPr>
      <t>vigencia 3.4.1.) ANEXO 1.</t>
    </r>
    <r>
      <rPr>
        <b/>
        <sz val="4"/>
        <color rgb="FF0070C0"/>
        <rFont val="Arial Narrow"/>
        <family val="2"/>
      </rPr>
      <t xml:space="preserve">
</t>
    </r>
    <r>
      <rPr>
        <b/>
        <sz val="13"/>
        <rFont val="Arial Narrow"/>
        <family val="2"/>
      </rPr>
      <t xml:space="preserve">NOTA 1: </t>
    </r>
    <r>
      <rPr>
        <sz val="13"/>
        <rFont val="Arial Narrow"/>
        <family val="2"/>
      </rPr>
      <t xml:space="preserve"> Solo se acepta propuesta en los límites señados en los siguientes rangos.  Ofrecimientos de otros valores diferentes serán evaluados con cero (0) puntos), excepto que sea superior al último rango.
</t>
    </r>
    <r>
      <rPr>
        <b/>
        <sz val="13"/>
        <rFont val="Arial Narrow"/>
        <family val="2"/>
      </rPr>
      <t xml:space="preserve">NOTA 2: </t>
    </r>
    <r>
      <rPr>
        <sz val="13"/>
        <rFont val="Arial Narrow"/>
        <family val="2"/>
      </rPr>
      <t>Se otorga el máximo puntaje a la propuesta que dentro del rango se aproxime al máximo sublímite requerido y las demas ofertas se calificaran en forma proporcional a la propuesta calificada con el máximo puntaje.</t>
    </r>
  </si>
  <si>
    <r>
      <t xml:space="preserve">Límite adicional al básico mayor a </t>
    </r>
    <r>
      <rPr>
        <b/>
        <sz val="13"/>
        <rFont val="Arial Narrow"/>
        <family val="2"/>
      </rPr>
      <t>$250.000.000 y hasta $500.000.000</t>
    </r>
  </si>
  <si>
    <r>
      <t xml:space="preserve">Límite adicional al básico mayor a </t>
    </r>
    <r>
      <rPr>
        <b/>
        <sz val="13"/>
        <rFont val="Arial Narrow"/>
        <family val="2"/>
      </rPr>
      <t>$500.000.000 y hasta $750.000.000</t>
    </r>
  </si>
  <si>
    <r>
      <t xml:space="preserve">Límite adicional al básico mayor a </t>
    </r>
    <r>
      <rPr>
        <b/>
        <sz val="13"/>
        <rFont val="Arial Narrow"/>
        <family val="2"/>
      </rPr>
      <t>$750.000.000 y hasta $1.000.000.000</t>
    </r>
  </si>
  <si>
    <r>
      <t>Rangos para el</t>
    </r>
    <r>
      <rPr>
        <b/>
        <sz val="13"/>
        <color rgb="FF7030A0"/>
        <rFont val="Arial Narrow"/>
        <family val="2"/>
      </rPr>
      <t xml:space="preserve"> sublímite por (vigencia 3.41.) ANEXO 1.</t>
    </r>
  </si>
  <si>
    <r>
      <t>Rangos para el</t>
    </r>
    <r>
      <rPr>
        <b/>
        <sz val="13"/>
        <color rgb="FF7030A0"/>
        <rFont val="Arial Narrow"/>
        <family val="2"/>
      </rPr>
      <t xml:space="preserve"> sublímite por (vigencia 3.41.)  ANEXO 1.</t>
    </r>
  </si>
  <si>
    <r>
      <t>AMPARO TRANSITORIO DE RESPONSABILIDAD CIVIL PARA MOVILIZACIÓN DE VEHÍCULOS INCAUTADOS.
Sublímite de $80.000.000 vehículo / $160.000.000  Agregado anual.</t>
    </r>
    <r>
      <rPr>
        <b/>
        <sz val="4"/>
        <color rgb="FF0070C0"/>
        <rFont val="Arial Narrow"/>
        <family val="2"/>
      </rPr>
      <t xml:space="preserve">
</t>
    </r>
    <r>
      <rPr>
        <b/>
        <sz val="4"/>
        <rFont val="Arial Narrow"/>
        <family val="2"/>
      </rPr>
      <t xml:space="preserve">
</t>
    </r>
    <r>
      <rPr>
        <b/>
        <sz val="13"/>
        <rFont val="Arial Narrow"/>
        <family val="2"/>
      </rPr>
      <t xml:space="preserve">Sublímite </t>
    </r>
    <r>
      <rPr>
        <b/>
        <sz val="13"/>
        <color rgb="FFFF0000"/>
        <rFont val="Arial Narrow"/>
        <family val="2"/>
      </rPr>
      <t xml:space="preserve">$80.000.000 </t>
    </r>
    <r>
      <rPr>
        <b/>
        <sz val="13"/>
        <rFont val="Arial Narrow"/>
        <family val="2"/>
      </rPr>
      <t xml:space="preserve">evento / </t>
    </r>
    <r>
      <rPr>
        <b/>
        <sz val="13"/>
        <color rgb="FFFF0000"/>
        <rFont val="Arial Narrow"/>
        <family val="2"/>
      </rPr>
      <t xml:space="preserve">$160.000.000 </t>
    </r>
    <r>
      <rPr>
        <b/>
        <sz val="13"/>
        <rFont val="Arial Narrow"/>
        <family val="2"/>
      </rPr>
      <t>(</t>
    </r>
    <r>
      <rPr>
        <b/>
        <sz val="13"/>
        <color rgb="FF7030A0"/>
        <rFont val="Arial Narrow"/>
        <family val="2"/>
      </rPr>
      <t>vigencia 3.4.1.) ANEXO 1.</t>
    </r>
    <r>
      <rPr>
        <b/>
        <sz val="4"/>
        <color rgb="FF0070C0"/>
        <rFont val="Arial Narrow"/>
        <family val="2"/>
      </rPr>
      <t xml:space="preserve">
</t>
    </r>
    <r>
      <rPr>
        <b/>
        <sz val="13"/>
        <rFont val="Arial Narrow"/>
        <family val="2"/>
      </rPr>
      <t xml:space="preserve">NOTA 1: </t>
    </r>
    <r>
      <rPr>
        <sz val="13"/>
        <rFont val="Arial Narrow"/>
        <family val="2"/>
      </rPr>
      <t xml:space="preserve"> Solo se acepta propuesta en los límites señados en los siguientes rangos.  Ofrecimientos de otros valores diferentes serán evaluados con cero (0) puntos), excepto que sea superior al último rango.
</t>
    </r>
    <r>
      <rPr>
        <b/>
        <sz val="13"/>
        <rFont val="Arial Narrow"/>
        <family val="2"/>
      </rPr>
      <t xml:space="preserve">NOTA 2: </t>
    </r>
    <r>
      <rPr>
        <sz val="13"/>
        <rFont val="Arial Narrow"/>
        <family val="2"/>
      </rPr>
      <t>Se otorga el máximo puntaje a la propuesta que dentro del rango se aproxime al máximo sublímite requerido y las demas ofertas se calificaran en forma proporcional a la propuesta calificada con el máximo puntaje.</t>
    </r>
  </si>
  <si>
    <r>
      <t xml:space="preserve">Límite adicional al básico mayor a </t>
    </r>
    <r>
      <rPr>
        <b/>
        <sz val="13"/>
        <rFont val="Arial Narrow"/>
        <family val="2"/>
      </rPr>
      <t>$20.000.000 y hasta $50.000.000</t>
    </r>
  </si>
  <si>
    <r>
      <t xml:space="preserve">Límite adicional al básico mayor a </t>
    </r>
    <r>
      <rPr>
        <b/>
        <sz val="13"/>
        <rFont val="Arial Narrow"/>
        <family val="2"/>
      </rPr>
      <t>$50.000.000 y hasta $100.000.000</t>
    </r>
  </si>
  <si>
    <r>
      <t xml:space="preserve">Límite adicional al básico mayor a </t>
    </r>
    <r>
      <rPr>
        <b/>
        <sz val="13"/>
        <rFont val="Arial Narrow"/>
        <family val="2"/>
      </rPr>
      <t>$40.000.000 y hasta $100.000.000</t>
    </r>
  </si>
  <si>
    <r>
      <t xml:space="preserve">Límite adicional al básico mayor a </t>
    </r>
    <r>
      <rPr>
        <b/>
        <sz val="13"/>
        <rFont val="Arial Narrow"/>
        <family val="2"/>
      </rPr>
      <t>$1.500.000.000 y hasta $2.000.000.000</t>
    </r>
  </si>
  <si>
    <r>
      <t xml:space="preserve">Límite adicional al básico mayor a </t>
    </r>
    <r>
      <rPr>
        <b/>
        <sz val="13"/>
        <rFont val="Arial Narrow"/>
        <family val="2"/>
      </rPr>
      <t>$1.000.000.000 y hasta $1.500.000.000</t>
    </r>
  </si>
  <si>
    <r>
      <t xml:space="preserve">ANTICIPO DE INDEMNIZACIÓN DEL </t>
    </r>
    <r>
      <rPr>
        <b/>
        <sz val="14"/>
        <color rgb="FFFF0000"/>
        <rFont val="Arial Narrow"/>
        <family val="2"/>
      </rPr>
      <t>60%.</t>
    </r>
    <r>
      <rPr>
        <b/>
        <sz val="4"/>
        <color rgb="FF0070C0"/>
        <rFont val="Arial Narrow"/>
        <family val="2"/>
      </rPr>
      <t xml:space="preserve">
</t>
    </r>
    <r>
      <rPr>
        <b/>
        <sz val="13"/>
        <rFont val="Arial Narrow"/>
        <family val="2"/>
      </rPr>
      <t xml:space="preserve">NOTA: </t>
    </r>
    <r>
      <rPr>
        <sz val="13"/>
        <rFont val="Arial Narrow"/>
        <family val="2"/>
      </rPr>
      <t xml:space="preserve">Si el aumento adicional del porcentaje de anticipo es condicionado a la demostración de la ocurrencia y cuantía, se califica con cero (0) puntos este factor.   </t>
    </r>
    <r>
      <rPr>
        <sz val="4"/>
        <color rgb="FF0070C0"/>
        <rFont val="Arial Narrow"/>
        <family val="2"/>
      </rPr>
      <t xml:space="preserve">   </t>
    </r>
  </si>
  <si>
    <t>Amparar automáticamente los daños o pérdidas que sufran los dineros en efectivo, divisas, títulos valores y demás documentos representativos de dinero o convertibles fácilmente en dinero y lingotes de oro de propiedad o por los que sean legalmente responsables la Fiscalía General de la Nación y el Fondo Especial para la Administración de Bienes con ocasión de su movilización por cualquier medio de transporte.</t>
  </si>
  <si>
    <r>
      <t xml:space="preserve">INCREMENTO DEL LÍMITE BÁSICO POE DESPACHO DE </t>
    </r>
    <r>
      <rPr>
        <b/>
        <sz val="13"/>
        <color rgb="FFFF0000"/>
        <rFont val="Arial Narrow"/>
        <family val="2"/>
      </rPr>
      <t xml:space="preserve">$300.000.000  </t>
    </r>
    <r>
      <rPr>
        <b/>
        <sz val="4"/>
        <rFont val="Arial Narrow"/>
        <family val="2"/>
      </rPr>
      <t xml:space="preserve">
</t>
    </r>
    <r>
      <rPr>
        <b/>
        <sz val="13"/>
        <rFont val="Arial Narrow"/>
        <family val="2"/>
      </rPr>
      <t>NOTA 1:</t>
    </r>
    <r>
      <rPr>
        <sz val="13"/>
        <rFont val="Arial Narrow"/>
        <family val="2"/>
      </rPr>
      <t xml:space="preserve"> Solo se acepta propuesta en los límites señados en los siguientes rangos.  Ofrecimientos de otros valores diferentes serán evaluados con cero (0) puntos), excepto que sea superior al último rango.
</t>
    </r>
    <r>
      <rPr>
        <b/>
        <sz val="13"/>
        <rFont val="Arial Narrow"/>
        <family val="2"/>
      </rPr>
      <t>NOTA 2:</t>
    </r>
    <r>
      <rPr>
        <sz val="13"/>
        <rFont val="Arial Narrow"/>
        <family val="2"/>
      </rPr>
      <t xml:space="preserve"> Se otorga el máximo puntaje a la propuesta que dentro del rango se aproxime al máximo sublímite requerido y las demas ofertas se calificaran en forma proporcional a la propuesta calificada con el máximo puntaje.</t>
    </r>
  </si>
  <si>
    <r>
      <t xml:space="preserve">Límite adicional al básico mayor a </t>
    </r>
    <r>
      <rPr>
        <b/>
        <sz val="13"/>
        <rFont val="Arial Narrow"/>
        <family val="2"/>
      </rPr>
      <t>$100.000.000 y hasta $250.000.000</t>
    </r>
  </si>
  <si>
    <r>
      <t xml:space="preserve">Límite adicional al básico mayor a </t>
    </r>
    <r>
      <rPr>
        <b/>
        <sz val="13"/>
        <rFont val="Arial Narrow"/>
        <family val="2"/>
      </rPr>
      <t xml:space="preserve">$500.000.000 y hasta </t>
    </r>
    <r>
      <rPr>
        <b/>
        <sz val="13"/>
        <color rgb="FFFF0000"/>
        <rFont val="Arial Narrow"/>
        <family val="2"/>
      </rPr>
      <t>$700.000.000</t>
    </r>
  </si>
  <si>
    <t>FISCALIA GENERAL DE LA NACIÓN Y/O FONDO ESPECIAL PARA LA ADMINISTRACIÓN DE BIENES FEAB</t>
  </si>
  <si>
    <t>800.152.783-2 / 901.148.337-1</t>
  </si>
  <si>
    <t>Amparar automáticamente los daños o pérdidas que sufran los bienes de propiedad o por las que sean legalmente responsables la Fiscalía General de la Nación y el Fondo Especial para la Administración de Bienes con ocasión de su movilización por cualquier medio de transporte.</t>
  </si>
  <si>
    <r>
      <t>Amparar los perjuicios patrimoniales causados a terceros y/o a la</t>
    </r>
    <r>
      <rPr>
        <b/>
        <sz val="13"/>
        <rFont val="Arial Narrow"/>
        <family val="2"/>
      </rPr>
      <t xml:space="preserve"> Fiscalía General de la Nación y/o al Fondo Especial para la Administración de Bienes</t>
    </r>
    <r>
      <rPr>
        <sz val="13"/>
        <rFont val="Arial Narrow"/>
        <family val="2"/>
      </rPr>
      <t xml:space="preserve"> 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y los ocasionados por juicios de responsabilidad fiscal. </t>
    </r>
  </si>
  <si>
    <t>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t>
  </si>
  <si>
    <t>FISCALÍA GENERAL DE LA NACIÓN Y/O CARGOS ASEGURADOS</t>
  </si>
  <si>
    <t>FISCALÍA GENERAL DE LA NACIÓN Y/O CARGOS ASEGURADOS Y/O TERCEROS AFECTADOS</t>
  </si>
  <si>
    <r>
      <t>ANTICIPO DE INDEMNIZACIÓN  PARA EL PAGO DE HONORARIOS DEL 50%.</t>
    </r>
    <r>
      <rPr>
        <b/>
        <sz val="4"/>
        <color rgb="FF0070C0"/>
        <rFont val="Arial Narrow"/>
        <family val="2"/>
      </rPr>
      <t xml:space="preserve">
</t>
    </r>
    <r>
      <rPr>
        <b/>
        <sz val="13"/>
        <rFont val="Arial Narrow"/>
        <family val="2"/>
      </rPr>
      <t xml:space="preserve">NOTA: </t>
    </r>
    <r>
      <rPr>
        <sz val="13"/>
        <rFont val="Arial Narrow"/>
        <family val="2"/>
      </rPr>
      <t xml:space="preserve">Si el aumento adicional del porcentaje de anticipo es condicionado a la demostración de la ocurrencia y cuantía, se califica con cero (0) puntos este factor.   </t>
    </r>
    <r>
      <rPr>
        <sz val="13"/>
        <color rgb="FF0070C0"/>
        <rFont val="Arial Narrow"/>
        <family val="2"/>
      </rPr>
      <t xml:space="preserve">   </t>
    </r>
    <r>
      <rPr>
        <b/>
        <sz val="13"/>
        <color rgb="FF0070C0"/>
        <rFont val="Arial Narrow"/>
        <family val="2"/>
      </rPr>
      <t xml:space="preserve">
</t>
    </r>
    <r>
      <rPr>
        <b/>
        <sz val="13"/>
        <color rgb="FFFF0000"/>
        <rFont val="Arial Narrow"/>
        <family val="2"/>
      </rPr>
      <t>Se califica a partir del otorgamiento de un porcentaje mínimo adicional del 10%</t>
    </r>
  </si>
  <si>
    <t>VERSIÓN: SEP 2026</t>
  </si>
  <si>
    <r>
      <t xml:space="preserve">Amparar los daños o pérdidas que sufran los vehículos de propiedad o por los que sean legalmente responsables la </t>
    </r>
    <r>
      <rPr>
        <b/>
        <sz val="13"/>
        <rFont val="Arial"/>
        <family val="2"/>
      </rPr>
      <t>Fiscalía General de la Nación y el Fondo Especial para la Administración de Bienes</t>
    </r>
    <r>
      <rPr>
        <sz val="13"/>
        <rFont val="Arial"/>
        <family val="2"/>
      </rPr>
      <t>, así como los daños ocasionados a bienes de terceros y muerte o lesiones ocasionadas a terceros como consecuencia de un accidente de tránsito en donde el asegurado resulte responsable.</t>
    </r>
  </si>
  <si>
    <t xml:space="preserve">FISCALÍA GENERAL DE LA NACIÓN Y/O FONDO ESPECIAL PARA LA ADMINSTRACIÓN DE BIENES  FEAB </t>
  </si>
  <si>
    <t>FISCALÍA GENERAL DE LA NACIÓN Y/O FONDO ESPECIAL PARA LA ADMINSTRACIÓN DE BIENES  FEAB  / RCE LOS TERCEROS AFECTADOS</t>
  </si>
  <si>
    <t xml:space="preserve">BENEFICIARIOS:  </t>
  </si>
  <si>
    <r>
      <t xml:space="preserve">Se califica  el aumento </t>
    </r>
    <r>
      <rPr>
        <b/>
        <u/>
        <sz val="13"/>
        <rFont val="Arial Narrow"/>
        <family val="2"/>
      </rPr>
      <t xml:space="preserve">adicional </t>
    </r>
    <r>
      <rPr>
        <b/>
        <sz val="13"/>
        <rFont val="Arial Narrow"/>
        <family val="2"/>
      </rPr>
      <t>del 
número de servicios.</t>
    </r>
  </si>
  <si>
    <r>
      <rPr>
        <b/>
        <sz val="13"/>
        <color theme="4" tint="-0.249977111117893"/>
        <rFont val="Arial Narrow"/>
        <family val="2"/>
      </rPr>
      <t>GASTOS DE GRUA PARA VEHICULOS INCAUTADOS.</t>
    </r>
    <r>
      <rPr>
        <b/>
        <sz val="13"/>
        <rFont val="Arial Narrow"/>
        <family val="2"/>
      </rPr>
      <t xml:space="preserve">
</t>
    </r>
    <r>
      <rPr>
        <b/>
        <sz val="16"/>
        <color theme="1"/>
        <rFont val="Arial Narrow"/>
        <family val="2"/>
      </rPr>
      <t xml:space="preserve">200 </t>
    </r>
    <r>
      <rPr>
        <b/>
        <sz val="13"/>
        <color theme="1"/>
        <rFont val="Arial Narrow"/>
        <family val="2"/>
      </rPr>
      <t>SERVICIOS POR ANUALIDAD.</t>
    </r>
    <r>
      <rPr>
        <b/>
        <sz val="13"/>
        <color rgb="FFFF0000"/>
        <rFont val="Arial Narrow"/>
        <family val="2"/>
      </rPr>
      <t xml:space="preserve">
Se califica a partir del otorgamiento de un sublímite adicional de </t>
    </r>
    <r>
      <rPr>
        <b/>
        <u/>
        <sz val="13"/>
        <color rgb="FFFF0000"/>
        <rFont val="Arial Narrow"/>
        <family val="2"/>
      </rPr>
      <t>10 SERVICIOS</t>
    </r>
    <r>
      <rPr>
        <b/>
        <sz val="13"/>
        <color rgb="FFFF0000"/>
        <rFont val="Arial Narrow"/>
        <family val="2"/>
      </rPr>
      <t xml:space="preserve">
</t>
    </r>
    <r>
      <rPr>
        <b/>
        <sz val="13"/>
        <rFont val="Arial Narrow"/>
        <family val="2"/>
      </rPr>
      <t xml:space="preserve">NOTA: En el evento de prórrogas se realizarán proporcionalmente al tiempo prorrogado.
</t>
    </r>
  </si>
  <si>
    <r>
      <t xml:space="preserve">ANTICIPO DE INDEMNIZACIÓN DEL 80%.
</t>
    </r>
    <r>
      <rPr>
        <b/>
        <sz val="13"/>
        <color rgb="FFFF0000"/>
        <rFont val="Arial Narrow"/>
        <family val="2"/>
      </rPr>
      <t>Se califica a partir del otorgamiento de un porcentaje mínimo adicional del 10%</t>
    </r>
  </si>
  <si>
    <r>
      <t>GASTOS POR CONCEPTO DE PARQUEADERO POR INMOVILIZACION DEL VEHICULO (BODEGAJE)</t>
    </r>
    <r>
      <rPr>
        <b/>
        <sz val="4"/>
        <color rgb="FF0070C0"/>
        <rFont val="Arial Narrow"/>
        <family val="2"/>
      </rPr>
      <t xml:space="preserve">
</t>
    </r>
    <r>
      <rPr>
        <b/>
        <sz val="13"/>
        <color rgb="FF002060"/>
        <rFont val="Arial Narrow"/>
        <family val="2"/>
      </rPr>
      <t xml:space="preserve">Limite de </t>
    </r>
    <r>
      <rPr>
        <b/>
        <sz val="13"/>
        <color rgb="FFFF0000"/>
        <rFont val="Arial Narrow"/>
        <family val="2"/>
      </rPr>
      <t>2 SMMLV</t>
    </r>
    <r>
      <rPr>
        <b/>
        <sz val="13"/>
        <color rgb="FF0070C0"/>
        <rFont val="Arial Narrow"/>
        <family val="2"/>
      </rPr>
      <t xml:space="preserve">
</t>
    </r>
    <r>
      <rPr>
        <b/>
        <sz val="13"/>
        <color rgb="FFFF0000"/>
        <rFont val="Arial Narrow"/>
        <family val="2"/>
      </rPr>
      <t>Se califica a partir del otorgamiento de un sublímite adicional de 1 SMMLV</t>
    </r>
  </si>
  <si>
    <r>
      <t xml:space="preserve">AMPARO AUTOMÁTICO DE VEHÍCULOS NUEVOS Y USADOS.
</t>
    </r>
    <r>
      <rPr>
        <b/>
        <sz val="13"/>
        <rFont val="Arial Narrow"/>
        <family val="2"/>
      </rPr>
      <t xml:space="preserve">
Sublímite de </t>
    </r>
    <r>
      <rPr>
        <b/>
        <sz val="13"/>
        <color rgb="FFFF0000"/>
        <rFont val="Arial Narrow"/>
        <family val="2"/>
      </rPr>
      <t xml:space="preserve">$600.000.000 </t>
    </r>
    <r>
      <rPr>
        <b/>
        <sz val="13"/>
        <rFont val="Arial Narrow"/>
        <family val="2"/>
      </rPr>
      <t xml:space="preserve">por vehículo y término de 120 días de aviso. 
</t>
    </r>
    <r>
      <rPr>
        <b/>
        <sz val="13"/>
        <color rgb="FFFF0000"/>
        <rFont val="Arial Narrow"/>
        <family val="2"/>
      </rPr>
      <t>Se califica a partir del otorgamiento de un sublímite adicional de $50.000.000</t>
    </r>
  </si>
  <si>
    <r>
      <t xml:space="preserve">AMPARO AUTOMÁTICO DE EQUIPOS Y ACCESORIOS
</t>
    </r>
    <r>
      <rPr>
        <b/>
        <sz val="13"/>
        <rFont val="Arial Narrow"/>
        <family val="2"/>
      </rPr>
      <t xml:space="preserve">
Sublímite de</t>
    </r>
    <r>
      <rPr>
        <b/>
        <sz val="13"/>
        <color rgb="FFFF0000"/>
        <rFont val="Arial Narrow"/>
        <family val="2"/>
      </rPr>
      <t xml:space="preserve"> $125.000.000 </t>
    </r>
    <r>
      <rPr>
        <b/>
        <sz val="13"/>
        <rFont val="Arial Narrow"/>
        <family val="2"/>
      </rPr>
      <t>por vehículo y término de 120 días de aviso.</t>
    </r>
    <r>
      <rPr>
        <b/>
        <sz val="13"/>
        <color rgb="FF0070C0"/>
        <rFont val="Arial Narrow"/>
        <family val="2"/>
      </rPr>
      <t xml:space="preserve">
</t>
    </r>
    <r>
      <rPr>
        <b/>
        <sz val="13"/>
        <color rgb="FFFF0000"/>
        <rFont val="Arial Narrow"/>
        <family val="2"/>
      </rPr>
      <t>Se califica a partir del otorgamiento de un sublímite adicional de $25.000.000</t>
    </r>
  </si>
  <si>
    <t>FISCALÍA GENERAL DE LA NACIÓN</t>
  </si>
  <si>
    <t>FISCALIA GENERAL DE LA NACIÓN</t>
  </si>
  <si>
    <t>800152783-2</t>
  </si>
  <si>
    <t>FISCALIA GENERAL DE LA NACIÓN Y/O FONDO ESPECIAL PARA LA ADMINISTRACION DE BIENES FEAB</t>
  </si>
  <si>
    <t>800152783-2 / 901.148.337-1</t>
  </si>
  <si>
    <t>CADA SUBLÍMITE OFRECIDO EN FORMA ADICIONAL QUEDA CONTEMPLADO DENTRO DEL LÍMITE ASEGURADO.</t>
  </si>
  <si>
    <r>
      <t xml:space="preserve">RESPONSABILIDAD CIVIL RESPECTO A TERCEROS. 
(Artículo 1827 y 1835 del Código de Comercio).
</t>
    </r>
    <r>
      <rPr>
        <b/>
        <sz val="13"/>
        <rFont val="Arial Narrow"/>
        <family val="2"/>
      </rPr>
      <t>Que corresponde a Treinta y tres mil trescientos treinta y tres(33.333) gramos de oro puro.</t>
    </r>
  </si>
  <si>
    <t>Se califica el aumento adicional del límite en gramos oro puro.
SIN COBRO DE PRIMA</t>
  </si>
  <si>
    <t xml:space="preserve">Se califica el otorgamiento del bono por no reclamación en las mismas condiciones indicadas en el texto </t>
  </si>
  <si>
    <t>MÁXIMA CALIFICACIÓN</t>
  </si>
  <si>
    <r>
      <t xml:space="preserve">Se califica el aumento </t>
    </r>
    <r>
      <rPr>
        <b/>
        <u/>
        <sz val="13"/>
        <rFont val="Arial Narrow"/>
        <family val="2"/>
      </rPr>
      <t>adicional</t>
    </r>
    <r>
      <rPr>
        <b/>
        <sz val="13"/>
        <rFont val="Arial Narrow"/>
        <family val="2"/>
      </rPr>
      <t xml:space="preserve"> del sublímite evento.
</t>
    </r>
    <r>
      <rPr>
        <b/>
        <sz val="13"/>
        <color rgb="FFFF0000"/>
        <rFont val="Arial Narrow"/>
        <family val="2"/>
      </rPr>
      <t>Hasta un monto total de $5.000.000</t>
    </r>
  </si>
  <si>
    <r>
      <t xml:space="preserve">Se califica el aumento </t>
    </r>
    <r>
      <rPr>
        <b/>
        <u/>
        <sz val="13"/>
        <rFont val="Arial Narrow"/>
        <family val="2"/>
      </rPr>
      <t>adicional</t>
    </r>
    <r>
      <rPr>
        <b/>
        <sz val="13"/>
        <rFont val="Arial Narrow"/>
        <family val="2"/>
      </rPr>
      <t xml:space="preserve"> del sublímite agregado anual.
</t>
    </r>
    <r>
      <rPr>
        <b/>
        <sz val="13"/>
        <color rgb="FFFF0000"/>
        <rFont val="Arial Narrow"/>
        <family val="2"/>
      </rPr>
      <t>Hasta un monto total de $50.000.000</t>
    </r>
  </si>
  <si>
    <r>
      <t xml:space="preserve">Se califica el aumento </t>
    </r>
    <r>
      <rPr>
        <b/>
        <u/>
        <sz val="13"/>
        <rFont val="Arial Narrow"/>
        <family val="2"/>
      </rPr>
      <t>adicional</t>
    </r>
    <r>
      <rPr>
        <b/>
        <sz val="13"/>
        <rFont val="Arial Narrow"/>
        <family val="2"/>
      </rPr>
      <t xml:space="preserve"> del sublímite evento.
</t>
    </r>
    <r>
      <rPr>
        <b/>
        <sz val="13"/>
        <color rgb="FFFF0000"/>
        <rFont val="Arial Narrow"/>
        <family val="2"/>
      </rPr>
      <t>Hasta un monto total de $40.000.000</t>
    </r>
  </si>
  <si>
    <r>
      <t xml:space="preserve">Se califica el aumento </t>
    </r>
    <r>
      <rPr>
        <b/>
        <u/>
        <sz val="13"/>
        <rFont val="Arial Narrow"/>
        <family val="2"/>
      </rPr>
      <t>adicional</t>
    </r>
    <r>
      <rPr>
        <b/>
        <sz val="13"/>
        <rFont val="Arial Narrow"/>
        <family val="2"/>
      </rPr>
      <t xml:space="preserve"> del sublímite agregado anual.
</t>
    </r>
    <r>
      <rPr>
        <b/>
        <sz val="13"/>
        <color rgb="FFFF0000"/>
        <rFont val="Arial Narrow"/>
        <family val="2"/>
      </rPr>
      <t>Hasta un monto total de $200.000.000</t>
    </r>
  </si>
  <si>
    <r>
      <t xml:space="preserve">Se califica el aumento </t>
    </r>
    <r>
      <rPr>
        <b/>
        <u/>
        <sz val="13"/>
        <rFont val="Arial Narrow"/>
        <family val="2"/>
      </rPr>
      <t>adicional</t>
    </r>
    <r>
      <rPr>
        <b/>
        <sz val="13"/>
        <rFont val="Arial Narrow"/>
        <family val="2"/>
      </rPr>
      <t xml:space="preserve"> del sublímite agregado anual.
</t>
    </r>
    <r>
      <rPr>
        <b/>
        <sz val="13"/>
        <color rgb="FFFF0000"/>
        <rFont val="Arial Narrow"/>
        <family val="2"/>
      </rPr>
      <t>Hasta un monto total de $30.000.000</t>
    </r>
  </si>
  <si>
    <r>
      <t xml:space="preserve">Se califica  el aumento </t>
    </r>
    <r>
      <rPr>
        <b/>
        <u/>
        <sz val="13"/>
        <rFont val="Arial Narrow"/>
        <family val="2"/>
      </rPr>
      <t>adicional</t>
    </r>
    <r>
      <rPr>
        <b/>
        <sz val="13"/>
        <rFont val="Arial Narrow"/>
        <family val="2"/>
      </rPr>
      <t xml:space="preserve"> del porcentaje ofrecido.</t>
    </r>
  </si>
  <si>
    <r>
      <t>CLAUSULA DE INACTIVIDADES</t>
    </r>
    <r>
      <rPr>
        <b/>
        <sz val="13"/>
        <rFont val="Arial Narrow"/>
        <family val="2"/>
      </rPr>
      <t xml:space="preserve">
</t>
    </r>
    <r>
      <rPr>
        <sz val="12"/>
        <rFont val="Arial Narrow"/>
        <family val="2"/>
      </rPr>
      <t xml:space="preserve">En el evento en que una aeronave asegurada bajo la presente póliza quede inactiva en tierra, la cobertura de vuelo y carreteo bajo todas las secciones de la póliza quedara suspendida durante el periodo de inactividad y al vencimiento anual del presente seguro se hará el cálculo para ajustar la prima correspondiente al final de la vigencia por la no utilización, con sujeción a las siguientes condiciones: 
El asegurado debe dar aviso a la compañía antes y al finalizar la inactividad. No se retornará prima por:
Respecto al periodo de inactividad resultante de la renovación anual del certificado de aeronavegabilidad, incluyéndose cualquier trabajo que hubiese tenido necesidad de efectuarse para tal efecto por reparaciones.
A menos que el periodo de la inactividad dure por lo menos 7 días consecutivos; sin embargo, sin el periodo definido en a) ocurre durante una inactividad, el asegurado tendrá derecho a adicionar los días de inactividad antes de y posterior al periodo definido a) al calcular un periodo de 7 días o más para el cual se haga la devolución.
Si existe un siniestro respecto a una aeronave de este seguro.
Sujeto siempre a las condiciones señaladas anteriormente, la devolución se hará a prorrata considerando tasa en tierra del 15% de la tasa de riesgo en vuelo, con devolución al 100% de la diferencia entre la prima anual de riesgo en vuelo y la prima anual de riesgo en tierra, por el periodo real de la inactividad según lo definido anteriormente.
En el evento de que una aeronave estando en tierra por un periodo de 7 días consecutivos o más, una parte corresponda a otra vigencia anterior o posterior y parte a la vigencia actual, este seguro retornara la prima por la proporción que le corresponda. Limité máximo 60 días
</t>
    </r>
  </si>
  <si>
    <t xml:space="preserve">Se califica el otorgamiento de la condición en los mismos términos señalados en  el texto </t>
  </si>
  <si>
    <t>Bajo esta póliza se otorga amparo en la modalidad de todo riesgo por las pérdidas y/o daños materiales (incluida la desaparición) de las aeronaves no tripuladas-Drones (en operación o reposo) de su propiedad o de aquellas que esten bajo su responsabilidad, tenencia y/o control, y en general los recibidos a cualquier titulo y/o por los que tenga algún interés asegurable, al igual que la responsabilidad civil causada frente a terceros, dentro del territorio nacional o en el exterior.
Acorde con las disposiciones legales que se encuentran en la Resolución que rige la aeronavegabilidad de los Drones en Colombia es la RAC 100, que fue adoptado mediante Resolución número 01983 del 27 de septiembre 2023 y publicada en el Diario Oficial No. 52.531 del 27 de septiembre de 2023, y se incorpora a los Reglamentos Aeronáuticos de Colombia – RAC</t>
  </si>
  <si>
    <r>
      <t xml:space="preserve">ANTICIPO DE INDEMNIZACIÓN DEL 50%
</t>
    </r>
    <r>
      <rPr>
        <b/>
        <sz val="13"/>
        <color rgb="FFFF0000"/>
        <rFont val="Arial Narrow"/>
        <family val="2"/>
      </rPr>
      <t>Se califica a partir del otorgamiento de un porcentaje mínimo adicional del 10%</t>
    </r>
  </si>
  <si>
    <r>
      <t xml:space="preserve">Amparar las pérdidas, lesiones y muerte natural o accidental que sufran los semovientes de propiedad o por los que sean legalmente responsables la </t>
    </r>
    <r>
      <rPr>
        <b/>
        <sz val="13"/>
        <rFont val="Arial"/>
        <family val="2"/>
      </rPr>
      <t>Fiscalía General de la Nación y el Fondo Especial para la Administración de Bienes.</t>
    </r>
    <r>
      <rPr>
        <sz val="13"/>
        <rFont val="Arial"/>
        <family val="2"/>
      </rPr>
      <t xml:space="preserve">
</t>
    </r>
    <r>
      <rPr>
        <b/>
        <sz val="13"/>
        <rFont val="Arial"/>
        <family val="2"/>
      </rPr>
      <t>NOTA:</t>
    </r>
    <r>
      <rPr>
        <sz val="13"/>
        <rFont val="Arial"/>
        <family val="2"/>
      </rPr>
      <t xml:space="preserve"> Se permite la presentación de oferta de esta cobertura, bajo póliza(s) o anexo(s) de cualquier ramo o ramos que tenga aprobado(s) el proponente, siempre y cuando cumpla con las condiciones exigidas en el presente Pliego de Condiciones.</t>
    </r>
  </si>
  <si>
    <r>
      <t xml:space="preserve">Se califica el aumento </t>
    </r>
    <r>
      <rPr>
        <b/>
        <u/>
        <sz val="13"/>
        <rFont val="Arial Narrow"/>
        <family val="2"/>
      </rPr>
      <t>adicional</t>
    </r>
    <r>
      <rPr>
        <b/>
        <sz val="13"/>
        <rFont val="Arial Narrow"/>
        <family val="2"/>
      </rPr>
      <t xml:space="preserve"> del sublímite evento.
</t>
    </r>
    <r>
      <rPr>
        <b/>
        <sz val="13"/>
        <color rgb="FFFF0000"/>
        <rFont val="Arial Narrow"/>
        <family val="2"/>
      </rPr>
      <t>Hasta un monto total de $10.000.000</t>
    </r>
  </si>
  <si>
    <r>
      <t xml:space="preserve">ANTICIPO DE INDEMNIZACIÓN DEL 50%
</t>
    </r>
    <r>
      <rPr>
        <b/>
        <sz val="12"/>
        <color rgb="FFFF0000"/>
        <rFont val="Arial Narrow"/>
        <family val="2"/>
      </rPr>
      <t>Se califica a partir del otorgamiento de un porcentaje mínimo adicional del 10%</t>
    </r>
    <r>
      <rPr>
        <b/>
        <sz val="12"/>
        <color rgb="FF0070C0"/>
        <rFont val="Arial Narrow"/>
        <family val="2"/>
      </rPr>
      <t xml:space="preserve">
</t>
    </r>
  </si>
  <si>
    <r>
      <t xml:space="preserve">Amparar los daños o pérdidas que sufran las aeronaves de la </t>
    </r>
    <r>
      <rPr>
        <b/>
        <sz val="13"/>
        <rFont val="Arial"/>
        <family val="2"/>
      </rPr>
      <t>Fiscalía General de la Nación</t>
    </r>
    <r>
      <rPr>
        <sz val="13"/>
        <rFont val="Arial"/>
        <family val="2"/>
      </rPr>
      <t xml:space="preserve">, incluidos los componentes de navegación y comunicación, mientras estén en vuelo, tierra o carreteo, así como la responsabilidad civil derivada de su uso o tenencia.
NOTA: La  </t>
    </r>
    <r>
      <rPr>
        <b/>
        <sz val="13"/>
        <rFont val="Arial"/>
        <family val="2"/>
      </rPr>
      <t>FISCALÍA GENERAL DE LA NACIÓN Y/O FONDO ESPECIAL PARA LA ADMINSTRACIÓN DE BIENES  FEAB</t>
    </r>
    <r>
      <rPr>
        <sz val="13"/>
        <rFont val="Arial"/>
        <family val="2"/>
      </rPr>
      <t xml:space="preserve">, está interesada en obtener propuestas que ofrezcan la mayor cobertura, de tal forma que le permita lograr la mayor indemnización posible en los casos de pérdidas y/o daños. </t>
    </r>
  </si>
  <si>
    <t>Amparar al asegurado las pérdidas, gastos y daños como consecuencia de actos deshonestos o fraudulentos cometidos por empleados del asegurado, solos o en concurso con otros, o con terceros, con la intención manifiesta de hacer que el asegurado sufra dicha pérdida.
Se extienen el objeto del seguro a amparar el patrimonio del asegurado por la pérdida o daños de bienes propios y no propios por los cuales el Asegurado sea responsable tales como dineros efectivo y  dinero en todas sus formas y representaciones, títulos valores y cualquier documento y forma material o inmaterial de representación de dinero, como consecuencia de los riesgos a que está expuesto el Asegurado en el giro normal de su actividad social.</t>
  </si>
  <si>
    <r>
      <t>Amparar a los funcionarios de la</t>
    </r>
    <r>
      <rPr>
        <b/>
        <sz val="13"/>
        <rFont val="Arial"/>
        <family val="2"/>
      </rPr>
      <t xml:space="preserve"> FISCALÍA GENERAL DE LA NACIÓN</t>
    </r>
    <r>
      <rPr>
        <sz val="13"/>
        <rFont val="Arial"/>
        <family val="2"/>
      </rPr>
      <t xml:space="preserve"> y a las personas que transitoriamente desempeñen funciones jurisdiccionales que por causa o con ocasión del ejercicio de sus funciones pierden la vida en hechos violentos, en cumplimiento a lo previsto en la Ley 16 de 1988.</t>
    </r>
  </si>
  <si>
    <t>EMPLEADOS Y/O FUNCIONARIOS Y/O SERVIDORES PÚBLICOS DE LA FISCALÍA GENERAL DE LA NACIÓN Y/O FONDO ESPECIAL PARA LA ADMINISTRACIÓN DE BIENES  - FEAB</t>
  </si>
  <si>
    <t>BENEFICIARIOS DESIGNADOS O LOS DE LEY</t>
  </si>
  <si>
    <r>
      <t xml:space="preserve">Incremento del valor asegurado para el amparo de VIDA: </t>
    </r>
    <r>
      <rPr>
        <b/>
        <sz val="13"/>
        <color rgb="FF0070C0"/>
        <rFont val="Arial Narrow"/>
        <family val="2"/>
      </rPr>
      <t xml:space="preserve"> En Salarios Mínimos mensuales Legales Vigentes</t>
    </r>
    <r>
      <rPr>
        <b/>
        <sz val="13"/>
        <rFont val="Arial Narrow"/>
        <family val="2"/>
      </rPr>
      <t xml:space="preserve">: </t>
    </r>
  </si>
  <si>
    <t xml:space="preserve">Superior 5 SMMLV y hasta 10 SMMLV </t>
  </si>
  <si>
    <t xml:space="preserve">Superior a 10 SMMLV y hasta  15 SMMLV </t>
  </si>
  <si>
    <t xml:space="preserve">Superior a 15 SMMLV y hasta 20 SMMLV </t>
  </si>
  <si>
    <t xml:space="preserve">Superior a 20 SMMLV </t>
  </si>
  <si>
    <r>
      <t xml:space="preserve">Incremento del valor asegurado para el amparo de INCAPACIDAD PERMANENTE PARCIAL: </t>
    </r>
    <r>
      <rPr>
        <b/>
        <sz val="13"/>
        <color rgb="FF0070C0"/>
        <rFont val="Arial Narrow"/>
        <family val="2"/>
      </rPr>
      <t>En Salarios Mínimos mensuales Legales Vigentes</t>
    </r>
    <r>
      <rPr>
        <b/>
        <sz val="13"/>
        <rFont val="Arial Narrow"/>
        <family val="2"/>
      </rPr>
      <t xml:space="preserve">: </t>
    </r>
  </si>
  <si>
    <r>
      <t xml:space="preserve">Incremento del valor asegurado para el amparo de INCAPACIDAD PERMANENTE TOTAL: </t>
    </r>
    <r>
      <rPr>
        <b/>
        <sz val="13"/>
        <color rgb="FF0070C0"/>
        <rFont val="Arial Narrow"/>
        <family val="2"/>
      </rPr>
      <t>En Salarios Mínimos mensuales Legales Vigentes</t>
    </r>
    <r>
      <rPr>
        <b/>
        <sz val="13"/>
        <rFont val="Arial Narrow"/>
        <family val="2"/>
      </rPr>
      <t xml:space="preserve">: </t>
    </r>
  </si>
  <si>
    <r>
      <t xml:space="preserve">Incremento del valor asegurado para el amparo de GRAN INVALIDEZ: </t>
    </r>
    <r>
      <rPr>
        <b/>
        <sz val="13"/>
        <color rgb="FF0070C0"/>
        <rFont val="Arial Narrow"/>
        <family val="2"/>
      </rPr>
      <t>En Salarios Mínimos mensuales Legales Vigentes</t>
    </r>
    <r>
      <rPr>
        <b/>
        <sz val="13"/>
        <rFont val="Arial Narrow"/>
        <family val="2"/>
      </rPr>
      <t xml:space="preserve">: </t>
    </r>
  </si>
  <si>
    <r>
      <t xml:space="preserve">Incremento del valor asegurado para el amparo de AUXILIO FUNERARIO: </t>
    </r>
    <r>
      <rPr>
        <b/>
        <sz val="13"/>
        <color rgb="FF0070C0"/>
        <rFont val="Arial Narrow"/>
        <family val="2"/>
      </rPr>
      <t>En  Salarios Mínimos mensuales Legales Vigentes</t>
    </r>
    <r>
      <rPr>
        <b/>
        <sz val="13"/>
        <rFont val="Arial Narrow"/>
        <family val="2"/>
      </rPr>
      <t xml:space="preserve">: </t>
    </r>
  </si>
  <si>
    <t xml:space="preserve">Superior a 1,5 SMMLV y hasta 2 SMMLV </t>
  </si>
  <si>
    <t xml:space="preserve">Superior a 2 SMMLV y hasta  5 SMMLV </t>
  </si>
  <si>
    <t xml:space="preserve">Superior a 10 SMMLV </t>
  </si>
  <si>
    <r>
      <t xml:space="preserve">Incremento del valor asegurado para el amparo de GASTOS FUNERARIOS: </t>
    </r>
    <r>
      <rPr>
        <b/>
        <sz val="13"/>
        <color rgb="FF0070C0"/>
        <rFont val="Arial Narrow"/>
        <family val="2"/>
      </rPr>
      <t>En Salarios Mínimos mensuales Legales Vigentes</t>
    </r>
    <r>
      <rPr>
        <b/>
        <sz val="13"/>
        <rFont val="Arial Narrow"/>
        <family val="2"/>
      </rPr>
      <t xml:space="preserve">: </t>
    </r>
  </si>
  <si>
    <r>
      <t xml:space="preserve">Se califica el número de casos por MUERTE NATURAL </t>
    </r>
    <r>
      <rPr>
        <b/>
        <u/>
        <sz val="13"/>
        <rFont val="Arial Narrow"/>
        <family val="2"/>
      </rPr>
      <t>ANUALES</t>
    </r>
    <r>
      <rPr>
        <b/>
        <sz val="13"/>
        <rFont val="Arial Narrow"/>
        <family val="2"/>
      </rPr>
      <t xml:space="preserve"> otorgados.
Unicamente referenciados con la tabla de eventos.</t>
    </r>
  </si>
  <si>
    <r>
      <t xml:space="preserve">SUSPENSIÓN DE LOS TÉRMINOS DE PRESCRIPCIÓN
</t>
    </r>
    <r>
      <rPr>
        <sz val="13"/>
        <rFont val="Arial Narrow"/>
        <family val="2"/>
      </rPr>
      <t>Queda convenido y aceptado que los términos de prescripción aplicables a cualquier siniestro se suspenderán por dos (2) meses contados a partir del momento en que se reciba la documentación en el Departamento de Bienes, Almacén e Inventarios. Transcurrido este tiempo continuará el cómputo de los términos.</t>
    </r>
  </si>
  <si>
    <t>Se califica el otorgamiento de la condición</t>
  </si>
  <si>
    <t>GRUPO No. 6</t>
  </si>
  <si>
    <r>
      <t xml:space="preserve">Límite de </t>
    </r>
    <r>
      <rPr>
        <b/>
        <sz val="13"/>
        <color rgb="FFFF0000"/>
        <rFont val="Arial Narrow"/>
        <family val="2"/>
      </rPr>
      <t xml:space="preserve">$6.500.000.000 </t>
    </r>
    <r>
      <rPr>
        <b/>
        <u/>
        <sz val="13"/>
        <color rgb="FF7030A0"/>
        <rFont val="Arial Narrow"/>
        <family val="2"/>
      </rPr>
      <t xml:space="preserve">(vigencia 12.4. Anexo No. 1) </t>
    </r>
    <r>
      <rPr>
        <b/>
        <sz val="13"/>
        <rFont val="Arial Narrow"/>
        <family val="2"/>
      </rPr>
      <t xml:space="preserve">
Incluido los Gastos de Defensa. </t>
    </r>
    <r>
      <rPr>
        <b/>
        <sz val="4"/>
        <rFont val="Arial Narrow"/>
        <family val="2"/>
      </rPr>
      <t xml:space="preserve">
</t>
    </r>
    <r>
      <rPr>
        <b/>
        <sz val="13"/>
        <rFont val="Arial Narrow"/>
        <family val="2"/>
      </rPr>
      <t>NOTA:</t>
    </r>
    <r>
      <rPr>
        <sz val="13"/>
        <rFont val="Arial Narrow"/>
        <family val="2"/>
      </rPr>
      <t xml:space="preserve"> Solo se acepta propuesta en los límites señados en los siguientes rangos.  Ofrecimientos de otros valores diferentes serán evaluados con cero (0) puntos), excepto que sea superior al último rango.</t>
    </r>
  </si>
  <si>
    <r>
      <t>Límite de</t>
    </r>
    <r>
      <rPr>
        <b/>
        <sz val="13"/>
        <color rgb="FFFF0000"/>
        <rFont val="Arial Narrow"/>
        <family val="2"/>
      </rPr>
      <t xml:space="preserve"> $3.250.000.000 </t>
    </r>
    <r>
      <rPr>
        <b/>
        <u/>
        <sz val="13"/>
        <color rgb="FF7030A0"/>
        <rFont val="Arial Narrow"/>
        <family val="2"/>
      </rPr>
      <t xml:space="preserve">(vigencia 12.4. Anexo No. 1) </t>
    </r>
    <r>
      <rPr>
        <b/>
        <sz val="13"/>
        <rFont val="Arial Narrow"/>
        <family val="2"/>
      </rPr>
      <t xml:space="preserve">
Incluidos en el límite de Perjuicios o Detrimento Patrimonial sin cobro de prima.</t>
    </r>
  </si>
  <si>
    <t>SUBLÍMITE POR CADA UNO DE LOS CARGO ASEGURADOS
(ANEXO No. 1 numerales 12.7.1.1. y 12.7.1.2).</t>
  </si>
  <si>
    <t>PÓLIZA DE RESPONSABILIDAD CIVIL SERVIDORES PÚBLICOS</t>
  </si>
  <si>
    <t>PÓLIZA DE SEGURO AVIACIÓN  (DRONES)</t>
  </si>
  <si>
    <t>CASCO AVIACIÓN - JET</t>
  </si>
  <si>
    <t>GRUPO No. 5</t>
  </si>
  <si>
    <t>PÓLIZA DE VIDA GRUPO LEY 16 DE 1988</t>
  </si>
  <si>
    <t xml:space="preserve">50 Casos de muerte natural </t>
  </si>
  <si>
    <t xml:space="preserve">PÓLIZA DE AUTOMÓVILES </t>
  </si>
  <si>
    <r>
      <rPr>
        <b/>
        <sz val="13"/>
        <color rgb="FF0070C0"/>
        <rFont val="Arial Narrow"/>
        <family val="2"/>
      </rPr>
      <t xml:space="preserve">INCREMENTO DEL LÍMITE BÁSICO PARA LA COBERTURA DE RESPONSABILIDAD CIVIL EXTRACONTRACTUAL </t>
    </r>
    <r>
      <rPr>
        <b/>
        <sz val="13"/>
        <color rgb="FF7030A0"/>
        <rFont val="Arial Narrow"/>
        <family val="2"/>
      </rPr>
      <t xml:space="preserve">(VIGENCIA 6.4 ANEXO No.1 )
</t>
    </r>
    <r>
      <rPr>
        <b/>
        <sz val="14"/>
        <rFont val="Arial Narrow"/>
        <family val="2"/>
      </rPr>
      <t xml:space="preserve"> Límite Único Combinado de: </t>
    </r>
    <r>
      <rPr>
        <b/>
        <sz val="14"/>
        <color rgb="FFFF0000"/>
        <rFont val="Arial Narrow"/>
        <family val="2"/>
      </rPr>
      <t xml:space="preserve">$6.800.000.000
</t>
    </r>
    <r>
      <rPr>
        <b/>
        <sz val="13"/>
        <color rgb="FFFF0000"/>
        <rFont val="Arial Narrow"/>
        <family val="2"/>
      </rPr>
      <t>Se califica a partir del otorgamiento de un sublímite adicional de $200.000.000</t>
    </r>
  </si>
  <si>
    <t>GRUPO No. 7</t>
  </si>
  <si>
    <t>PÓLIZA DE INFIDELIDAD Y RIESGOS FINANCIEROS</t>
  </si>
  <si>
    <r>
      <t xml:space="preserve">INCREMENTO DEL LÍMITE ASEGURADO </t>
    </r>
    <r>
      <rPr>
        <b/>
        <sz val="13"/>
        <color rgb="FFFF0000"/>
        <rFont val="Arial Narrow"/>
        <family val="2"/>
      </rPr>
      <t xml:space="preserve">$3.000.000.000 </t>
    </r>
    <r>
      <rPr>
        <b/>
        <u/>
        <sz val="13"/>
        <color rgb="FF7030A0"/>
        <rFont val="Arial Narrow"/>
        <family val="2"/>
      </rPr>
      <t xml:space="preserve">(vigencia 13.4 ANEXO 1).
</t>
    </r>
    <r>
      <rPr>
        <b/>
        <sz val="13"/>
        <color rgb="FFFF0000"/>
        <rFont val="Arial Narrow"/>
        <family val="2"/>
      </rPr>
      <t>Se califica a partir del otorgamiento de un sublímite adicional de $200.000.000</t>
    </r>
  </si>
  <si>
    <t>GRUPO No. 8</t>
  </si>
  <si>
    <t>PÓLIZA DE SEGURO DE SEMOVIENTES</t>
  </si>
  <si>
    <t>Superior a 50 casos y hasta  100 Casos</t>
  </si>
  <si>
    <t>Superior a 100 casos y hasta  200 Casos</t>
  </si>
  <si>
    <t>Superior a 200 casos y hasta  300 Casos</t>
  </si>
  <si>
    <t>Superior a 400 Casos</t>
  </si>
  <si>
    <r>
      <rPr>
        <b/>
        <sz val="13"/>
        <color rgb="FF0070C0"/>
        <rFont val="Arial Narrow"/>
        <family val="2"/>
      </rPr>
      <t>COBERTURA PARA BIENES INCAUTADOS EXPUESTOS A COMBUSTIÓN ESPONTÁNEA
Sublímite de</t>
    </r>
    <r>
      <rPr>
        <b/>
        <sz val="13"/>
        <color rgb="FFFF0000"/>
        <rFont val="Arial Narrow"/>
        <family val="2"/>
      </rPr>
      <t xml:space="preserve"> $300.000.000 </t>
    </r>
    <r>
      <rPr>
        <b/>
        <sz val="13"/>
        <color rgb="FF7030A0"/>
        <rFont val="Arial Narrow"/>
        <family val="2"/>
      </rPr>
      <t xml:space="preserve"> (vigencia 1.4.4.),</t>
    </r>
    <r>
      <rPr>
        <b/>
        <sz val="4"/>
        <rFont val="Arial Narrow"/>
        <family val="2"/>
      </rPr>
      <t xml:space="preserve">
</t>
    </r>
    <r>
      <rPr>
        <b/>
        <sz val="13"/>
        <rFont val="Arial Narrow"/>
        <family val="2"/>
      </rPr>
      <t xml:space="preserve">NOTA 1: </t>
    </r>
    <r>
      <rPr>
        <sz val="13"/>
        <rFont val="Arial Narrow"/>
        <family val="2"/>
      </rPr>
      <t>Solo se acepta propuesta en los límites señados en los siguientes rangos.  Ofrecimientos de otros valores diferentes serán evaluados con cero (0) puntos), excepto que sea superior al último rango.</t>
    </r>
    <r>
      <rPr>
        <b/>
        <sz val="13"/>
        <rFont val="Arial Narrow"/>
        <family val="2"/>
      </rPr>
      <t xml:space="preserve">
NOTA 2: </t>
    </r>
    <r>
      <rPr>
        <sz val="13"/>
        <rFont val="Arial Narrow"/>
        <family val="2"/>
      </rPr>
      <t>Se otorga el máximo puntaje a la propuesta que dentro del rango se aproxime al máximo sublímite requerido y las demas ofertas se calificaran en forma proporcional a la propuesta calificada con el máximo puntaje.</t>
    </r>
  </si>
  <si>
    <r>
      <t xml:space="preserve">Límite adicional al básico mayor a </t>
    </r>
    <r>
      <rPr>
        <b/>
        <sz val="13"/>
        <rFont val="Arial Narrow"/>
        <family val="2"/>
      </rPr>
      <t>$10.000.000 y hasta $20.000.000</t>
    </r>
    <r>
      <rPr>
        <sz val="13"/>
        <rFont val="Arial Narrow"/>
        <family val="2"/>
      </rPr>
      <t>:</t>
    </r>
  </si>
  <si>
    <r>
      <t xml:space="preserve">Límite adicional al básico mayor a </t>
    </r>
    <r>
      <rPr>
        <b/>
        <sz val="13"/>
        <rFont val="Arial Narrow"/>
        <family val="2"/>
      </rPr>
      <t>$20.000.000 y hasta $30.000.000</t>
    </r>
    <r>
      <rPr>
        <sz val="13"/>
        <rFont val="Arial Narrow"/>
        <family val="2"/>
      </rPr>
      <t>:</t>
    </r>
  </si>
  <si>
    <t>LÍMITE POR CADA ELEMENTO DAÑADO O PÉRDIDO : $30.000.000</t>
  </si>
  <si>
    <r>
      <t xml:space="preserve">Límite adicional al básico mayor a </t>
    </r>
    <r>
      <rPr>
        <b/>
        <sz val="13"/>
        <rFont val="Arial Narrow"/>
        <family val="2"/>
      </rPr>
      <t>$30.000.000 y hasta $50.000.000</t>
    </r>
    <r>
      <rPr>
        <sz val="13"/>
        <rFont val="Arial Narrow"/>
        <family val="2"/>
      </rPr>
      <t>:</t>
    </r>
  </si>
  <si>
    <r>
      <rPr>
        <b/>
        <sz val="13"/>
        <color rgb="FF0070C0"/>
        <rFont val="Arial Narrow"/>
        <family val="2"/>
      </rPr>
      <t xml:space="preserve">COBERTURA PARA BIENES DEL PROCESO PENAL. 
SUBLIMITE DE </t>
    </r>
    <r>
      <rPr>
        <b/>
        <sz val="13"/>
        <color rgb="FFFF0000"/>
        <rFont val="Arial Narrow"/>
        <family val="2"/>
      </rPr>
      <t>$56.000.000.000</t>
    </r>
    <r>
      <rPr>
        <b/>
        <sz val="13"/>
        <color rgb="FF0070C0"/>
        <rFont val="Arial Narrow"/>
        <family val="2"/>
      </rPr>
      <t xml:space="preserve">
SIN APLICACIÓN DE DEDUCIBLES.
- LÍMITE POR EVENTO:  </t>
    </r>
    <r>
      <rPr>
        <b/>
        <sz val="13"/>
        <color rgb="FFFF0000"/>
        <rFont val="Arial Narrow"/>
        <family val="2"/>
      </rPr>
      <t xml:space="preserve">$150.000.000 
</t>
    </r>
    <r>
      <rPr>
        <b/>
        <sz val="13"/>
        <color rgb="FF0070C0"/>
        <rFont val="Arial Narrow"/>
        <family val="2"/>
      </rPr>
      <t>- LÍMITE POR CADA ELEMENTO DAÑADO O PÉRDIDO</t>
    </r>
    <r>
      <rPr>
        <b/>
        <sz val="13"/>
        <color rgb="FFFF0000"/>
        <rFont val="Arial Narrow"/>
        <family val="2"/>
      </rPr>
      <t xml:space="preserve"> : $30.000.000</t>
    </r>
    <r>
      <rPr>
        <b/>
        <sz val="4"/>
        <rFont val="Arial Narrow"/>
        <family val="2"/>
      </rPr>
      <t xml:space="preserve">
</t>
    </r>
    <r>
      <rPr>
        <b/>
        <sz val="13"/>
        <rFont val="Arial Narrow"/>
        <family val="2"/>
      </rPr>
      <t xml:space="preserve">NOTA 1: </t>
    </r>
    <r>
      <rPr>
        <sz val="13"/>
        <rFont val="Arial Narrow"/>
        <family val="2"/>
      </rPr>
      <t>Solo se acepta propuesta en los límites señados en los siguientes rangos.  Ofrecimientos de otros valores diferentes serán evaluados con cero (0) puntos), excepto que sea superior al último rango.</t>
    </r>
    <r>
      <rPr>
        <b/>
        <sz val="13"/>
        <rFont val="Arial Narrow"/>
        <family val="2"/>
      </rPr>
      <t xml:space="preserve">
NOTA 2: </t>
    </r>
    <r>
      <rPr>
        <sz val="13"/>
        <rFont val="Arial Narrow"/>
        <family val="2"/>
      </rPr>
      <t>Se otorga el máximo puntaje a la propuesta que dentro del rango se aproxime al máximo sublímite requerido y las demas ofertas se calificaran en forma proporcional a la propuesta calificada con el máximo puntaje.</t>
    </r>
  </si>
  <si>
    <r>
      <t xml:space="preserve">Se califica el aumento </t>
    </r>
    <r>
      <rPr>
        <b/>
        <u/>
        <sz val="13"/>
        <rFont val="Arial Narrow"/>
        <family val="2"/>
      </rPr>
      <t>adicional</t>
    </r>
    <r>
      <rPr>
        <b/>
        <sz val="13"/>
        <rFont val="Arial Narrow"/>
        <family val="2"/>
      </rPr>
      <t xml:space="preserve"> del </t>
    </r>
    <r>
      <rPr>
        <b/>
        <sz val="13"/>
        <color rgb="FF0070C0"/>
        <rFont val="Arial Narrow"/>
        <family val="2"/>
      </rPr>
      <t xml:space="preserve">LÍMITE POR EVENTO </t>
    </r>
    <r>
      <rPr>
        <b/>
        <sz val="13"/>
        <rFont val="Arial Narrow"/>
        <family val="2"/>
      </rPr>
      <t xml:space="preserve">
</t>
    </r>
    <r>
      <rPr>
        <b/>
        <sz val="13"/>
        <color rgb="FFFF0000"/>
        <rFont val="Arial Narrow"/>
        <family val="2"/>
      </rPr>
      <t xml:space="preserve">Hasta un monto total de  $650.000.000 </t>
    </r>
    <r>
      <rPr>
        <b/>
        <sz val="13"/>
        <rFont val="Arial Narrow"/>
        <family val="2"/>
      </rPr>
      <t>incluido el básico</t>
    </r>
  </si>
  <si>
    <r>
      <t xml:space="preserve">Se califica el aumento </t>
    </r>
    <r>
      <rPr>
        <b/>
        <u/>
        <sz val="13"/>
        <rFont val="Arial Narrow"/>
        <family val="2"/>
      </rPr>
      <t>adicional</t>
    </r>
    <r>
      <rPr>
        <b/>
        <sz val="13"/>
        <rFont val="Arial Narrow"/>
        <family val="2"/>
      </rPr>
      <t xml:space="preserve"> del  </t>
    </r>
    <r>
      <rPr>
        <b/>
        <sz val="13"/>
        <color rgb="FF0070C0"/>
        <rFont val="Arial Narrow"/>
        <family val="2"/>
      </rPr>
      <t>LÍMITE POR CADA ELEMENTO DAÑADO O PÉRDIDO</t>
    </r>
    <r>
      <rPr>
        <b/>
        <sz val="13"/>
        <rFont val="Arial Narrow"/>
        <family val="2"/>
      </rPr>
      <t xml:space="preserve">
</t>
    </r>
    <r>
      <rPr>
        <b/>
        <sz val="13"/>
        <color rgb="FFFF0000"/>
        <rFont val="Arial Narrow"/>
        <family val="2"/>
      </rPr>
      <t xml:space="preserve">Hasta un monto total de  $80.000.000 </t>
    </r>
    <r>
      <rPr>
        <b/>
        <sz val="13"/>
        <rFont val="Arial Narrow"/>
        <family val="2"/>
      </rPr>
      <t>incluido el básico</t>
    </r>
  </si>
  <si>
    <t>PÓLIZA DE SEGURO DE TODO RIESGO DAÑOS MATERIALES COMBINADOS</t>
  </si>
  <si>
    <t>PÓLIZA DE SEGURO GLOBAL DE MANEJO PARA ENTIDADES OFICIALES</t>
  </si>
  <si>
    <t>PÓLIZA DE SEGURO DE RESPONSABILIDAD CIVIL EXTRACONTRACTUAL</t>
  </si>
  <si>
    <t>PÓLIZA DE TRANSPORTE DE VALORES</t>
  </si>
  <si>
    <t>PÓLIZA DE TRANSPORTE DE MERCANCÍAS</t>
  </si>
  <si>
    <r>
      <t xml:space="preserve">LÍMITE AGREGADO DE INDEMNIZACIÓN 
SIN COSTO DE PRIMA ADICIONAL 
Sublímite de </t>
    </r>
    <r>
      <rPr>
        <b/>
        <sz val="13"/>
        <color rgb="FFFF0000"/>
        <rFont val="Arial Narrow"/>
        <family val="2"/>
      </rPr>
      <t xml:space="preserve">$3.000.000.000 </t>
    </r>
    <r>
      <rPr>
        <b/>
        <sz val="13"/>
        <color rgb="FF7030A0"/>
        <rFont val="Arial Narrow"/>
        <family val="2"/>
      </rPr>
      <t>(vigencia 1.4.4.)</t>
    </r>
    <r>
      <rPr>
        <b/>
        <sz val="4"/>
        <color rgb="FF7030A0"/>
        <rFont val="Arial Narrow"/>
        <family val="2"/>
      </rPr>
      <t xml:space="preserve">
</t>
    </r>
    <r>
      <rPr>
        <b/>
        <sz val="13"/>
        <rFont val="Arial Narrow"/>
        <family val="2"/>
      </rPr>
      <t xml:space="preserve">NOTA 1: </t>
    </r>
    <r>
      <rPr>
        <sz val="13"/>
        <rFont val="Arial Narrow"/>
        <family val="2"/>
      </rPr>
      <t xml:space="preserve"> Solo se acepta propuesta en los límites señados en los siguientes rangos.  Ofrecimientos de otros valores diferentes serán evaluados con cero (0) puntos), excepto que sea superior al último rango.
</t>
    </r>
    <r>
      <rPr>
        <b/>
        <sz val="13"/>
        <rFont val="Arial Narrow"/>
        <family val="2"/>
      </rPr>
      <t>NOTA 2:</t>
    </r>
    <r>
      <rPr>
        <sz val="13"/>
        <rFont val="Arial Narrow"/>
        <family val="2"/>
      </rPr>
      <t xml:space="preserve"> Se otorga el máximo puntaje a la propuesta que dentro del rango se aproxime al máximo sublímite requerido y las demas ofertas se calificaran en forma proporcional a la propuesta calificada con el máximo puntaje.</t>
    </r>
  </si>
  <si>
    <r>
      <t xml:space="preserve">Se califica el aumento </t>
    </r>
    <r>
      <rPr>
        <b/>
        <u/>
        <sz val="13"/>
        <rFont val="Arial Narrow"/>
        <family val="2"/>
      </rPr>
      <t>adicional</t>
    </r>
    <r>
      <rPr>
        <b/>
        <sz val="13"/>
        <rFont val="Arial Narrow"/>
        <family val="2"/>
      </rPr>
      <t xml:space="preserve"> del límite Agregado de indemnización
</t>
    </r>
    <r>
      <rPr>
        <b/>
        <sz val="13"/>
        <color rgb="FFFF0000"/>
        <rFont val="Arial Narrow"/>
        <family val="2"/>
      </rPr>
      <t xml:space="preserve">Hasta un monto total de $4.000.000.000 </t>
    </r>
    <r>
      <rPr>
        <b/>
        <sz val="13"/>
        <rFont val="Arial Narrow"/>
        <family val="2"/>
      </rPr>
      <t>incluido el básico</t>
    </r>
  </si>
  <si>
    <r>
      <t xml:space="preserve">OTORGAMIENTO DE COBERTURA PARA </t>
    </r>
    <r>
      <rPr>
        <b/>
        <sz val="13"/>
        <color rgb="FF0070C0"/>
        <rFont val="Arial Narrow"/>
        <family val="2"/>
      </rPr>
      <t xml:space="preserve">EVENTOS DE MUERTE NATURAL </t>
    </r>
    <r>
      <rPr>
        <b/>
        <u/>
        <sz val="13"/>
        <color rgb="FF0070C0"/>
        <rFont val="Arial Narrow"/>
        <family val="2"/>
      </rPr>
      <t>ANUALES</t>
    </r>
    <r>
      <rPr>
        <b/>
        <sz val="13"/>
        <rFont val="Arial Narrow"/>
        <family val="2"/>
      </rPr>
      <t xml:space="preserve">,  </t>
    </r>
    <r>
      <rPr>
        <b/>
        <sz val="13"/>
        <color rgb="FFFF0000"/>
        <rFont val="Arial Narrow"/>
        <family val="2"/>
      </rPr>
      <t>con el mismo valor asegurado del amparo de muerte accidental establecido en el Anexo 15A</t>
    </r>
    <r>
      <rPr>
        <b/>
        <sz val="13"/>
        <rFont val="Arial Narrow"/>
        <family val="2"/>
      </rPr>
      <t xml:space="preserve">, de acuerdo con la siguiente tabla: </t>
    </r>
  </si>
  <si>
    <r>
      <t xml:space="preserve">OTORGAMIENTO DE SERVICIOS Y GASTOS EXEQUIALES POR MUERTE DE ORIGEN NATURAL DEL FUNCIONARIO DE  DIEZ (10) SMMLV.
</t>
    </r>
    <r>
      <rPr>
        <sz val="13"/>
        <color theme="1"/>
        <rFont val="Arial Narrow"/>
        <family val="2"/>
      </rPr>
      <t xml:space="preserve">Queda convenido y aceptado que aseguradora garantizar la prestación de los servicios funerarios o asumir los gastos inherentes al fallecimiento de cualquiera de las personas aseguradas bajo el contrato. Se extiende esta condición a que la aseguradora brinde el servicio a través de sus operadores funerarios.
</t>
    </r>
    <r>
      <rPr>
        <b/>
        <sz val="13"/>
        <color rgb="FF0070C0"/>
        <rFont val="Arial Narrow"/>
        <family val="2"/>
      </rPr>
      <t>En el evento que el usuario no emplee este servicio, la aseguradora pagará a los beneficiarios este valor de los 10 SMMLV</t>
    </r>
    <r>
      <rPr>
        <sz val="13"/>
        <color theme="1"/>
        <rFont val="Arial Narrow"/>
        <family val="2"/>
      </rPr>
      <t>.</t>
    </r>
  </si>
  <si>
    <t>ANEXO No. 16 - FORMATO DE EVALUACIÓN DE LAS CONDICIONES TÉCNICAS ADICIONALES</t>
  </si>
  <si>
    <r>
      <t xml:space="preserve">ANEXO DE CIRUGIA.
</t>
    </r>
    <r>
      <rPr>
        <b/>
        <sz val="13"/>
        <rFont val="Arial Narrow"/>
        <family val="2"/>
      </rPr>
      <t xml:space="preserve">
Sublímite de </t>
    </r>
    <r>
      <rPr>
        <b/>
        <sz val="13"/>
        <color rgb="FFFF0000"/>
        <rFont val="Arial Narrow"/>
        <family val="2"/>
      </rPr>
      <t>$5.000.000</t>
    </r>
    <r>
      <rPr>
        <b/>
        <sz val="13"/>
        <color rgb="FF7030A0"/>
        <rFont val="Arial Narrow"/>
        <family val="2"/>
      </rPr>
      <t xml:space="preserve"> evento</t>
    </r>
    <r>
      <rPr>
        <b/>
        <sz val="13"/>
        <rFont val="Arial Narrow"/>
        <family val="2"/>
      </rPr>
      <t xml:space="preserve"> / </t>
    </r>
    <r>
      <rPr>
        <b/>
        <sz val="13"/>
        <color rgb="FFFF0000"/>
        <rFont val="Arial Narrow"/>
        <family val="2"/>
      </rPr>
      <t>$20.000.000</t>
    </r>
    <r>
      <rPr>
        <b/>
        <sz val="13"/>
        <color rgb="FF7030A0"/>
        <rFont val="Arial Narrow"/>
        <family val="2"/>
      </rPr>
      <t xml:space="preserve"> </t>
    </r>
    <r>
      <rPr>
        <b/>
        <u/>
        <sz val="13"/>
        <color rgb="FF7030A0"/>
        <rFont val="Arial Narrow"/>
        <family val="2"/>
      </rPr>
      <t>(vigencia 14.5. Anexo No. 1)</t>
    </r>
    <r>
      <rPr>
        <b/>
        <sz val="13"/>
        <rFont val="Arial Narrow"/>
        <family val="2"/>
      </rPr>
      <t xml:space="preserve">
</t>
    </r>
    <r>
      <rPr>
        <sz val="13"/>
        <rFont val="Arial Narrow"/>
        <family val="2"/>
      </rPr>
      <t xml:space="preserve">
Queda convenido y acordado que la aseguradora reconocera hasta el monto estipulado los costos que se generen por las cirugias que requieran los semovientes. </t>
    </r>
  </si>
  <si>
    <r>
      <t xml:space="preserve">GASTOS MÉDICOS VETERINARIOS EN CASO DE ACCIDENTE O ENFERMEDAD (INCLUYENDO EXAMENES DE DIAGNOSTICO, HOSPITALIZACIÓN, MEDICAMENTOS Y DEMÁS ELEMENTOS NECESARIOS PARA EL TRATAMIENTO MÉDICO VETERINARIO) (operan por reembolso)
</t>
    </r>
    <r>
      <rPr>
        <b/>
        <sz val="13"/>
        <rFont val="Arial Narrow"/>
        <family val="2"/>
      </rPr>
      <t xml:space="preserve">Sublímite de </t>
    </r>
    <r>
      <rPr>
        <b/>
        <sz val="13"/>
        <color rgb="FFFF0000"/>
        <rFont val="Arial Narrow"/>
        <family val="2"/>
      </rPr>
      <t>$20.000.000</t>
    </r>
    <r>
      <rPr>
        <b/>
        <sz val="13"/>
        <rFont val="Arial Narrow"/>
        <family val="2"/>
      </rPr>
      <t xml:space="preserve"> </t>
    </r>
    <r>
      <rPr>
        <b/>
        <sz val="13"/>
        <color rgb="FF7030A0"/>
        <rFont val="Arial Narrow"/>
        <family val="2"/>
      </rPr>
      <t>evento</t>
    </r>
    <r>
      <rPr>
        <b/>
        <sz val="13"/>
        <rFont val="Arial Narrow"/>
        <family val="2"/>
      </rPr>
      <t xml:space="preserve"> / </t>
    </r>
    <r>
      <rPr>
        <b/>
        <sz val="13"/>
        <color rgb="FFFF0000"/>
        <rFont val="Arial Narrow"/>
        <family val="2"/>
      </rPr>
      <t xml:space="preserve">$100.000.000 </t>
    </r>
    <r>
      <rPr>
        <b/>
        <u/>
        <sz val="13"/>
        <color rgb="FF7030A0"/>
        <rFont val="Arial Narrow"/>
        <family val="2"/>
      </rPr>
      <t>(vigencia 14.5. Anexo No. 1)</t>
    </r>
    <r>
      <rPr>
        <b/>
        <sz val="13"/>
        <rFont val="Arial Narrow"/>
        <family val="2"/>
      </rPr>
      <t xml:space="preserve">
</t>
    </r>
    <r>
      <rPr>
        <sz val="13"/>
        <rFont val="Arial Narrow"/>
        <family val="2"/>
      </rPr>
      <t xml:space="preserve">Queda convenido y acordado que la aseguradora reconocera hasta el monto estipulado los costos que se generen por Gastos Médicos Veterinarios en caso de Accidente </t>
    </r>
    <r>
      <rPr>
        <sz val="13"/>
        <color rgb="FFFF0000"/>
        <rFont val="Arial Narrow"/>
        <family val="2"/>
      </rPr>
      <t>o enfermedad</t>
    </r>
    <r>
      <rPr>
        <sz val="13"/>
        <rFont val="Arial Narrow"/>
        <family val="2"/>
      </rPr>
      <t>.</t>
    </r>
  </si>
  <si>
    <r>
      <t xml:space="preserve">PROTOCOLO PROFILÁCTICO 
</t>
    </r>
    <r>
      <rPr>
        <b/>
        <sz val="13"/>
        <rFont val="Arial Narrow"/>
        <family val="2"/>
      </rPr>
      <t>Sublímite de</t>
    </r>
    <r>
      <rPr>
        <b/>
        <sz val="13"/>
        <color rgb="FFFF0000"/>
        <rFont val="Arial Narrow"/>
        <family val="2"/>
      </rPr>
      <t xml:space="preserve"> $1.000.000</t>
    </r>
    <r>
      <rPr>
        <b/>
        <sz val="13"/>
        <color rgb="FF0070C0"/>
        <rFont val="Arial Narrow"/>
        <family val="2"/>
      </rPr>
      <t xml:space="preserve"> </t>
    </r>
    <r>
      <rPr>
        <b/>
        <sz val="13"/>
        <color rgb="FF7030A0"/>
        <rFont val="Arial Narrow"/>
        <family val="2"/>
      </rPr>
      <t>evento /</t>
    </r>
    <r>
      <rPr>
        <b/>
        <sz val="13"/>
        <color rgb="FFFF0000"/>
        <rFont val="Arial Narrow"/>
        <family val="2"/>
      </rPr>
      <t xml:space="preserve"> $15.000.000</t>
    </r>
    <r>
      <rPr>
        <b/>
        <sz val="13"/>
        <color rgb="FF0070C0"/>
        <rFont val="Arial Narrow"/>
        <family val="2"/>
      </rPr>
      <t xml:space="preserve"> </t>
    </r>
    <r>
      <rPr>
        <b/>
        <u/>
        <sz val="13"/>
        <color rgb="FF7030A0"/>
        <rFont val="Arial Narrow"/>
        <family val="2"/>
      </rPr>
      <t>(vigencia 14.5. Anexo No. 1)</t>
    </r>
    <r>
      <rPr>
        <b/>
        <sz val="12"/>
        <rFont val="Arial Narrow"/>
        <family val="2"/>
      </rPr>
      <t xml:space="preserve">
</t>
    </r>
    <r>
      <rPr>
        <sz val="12"/>
        <rFont val="Arial Narrow"/>
        <family val="2"/>
      </rPr>
      <t>Queda convenido y acordado que la aseguradora reconocera el Protocolo Profiláctico determinado por la Entidad y aprobados por los médicos veterinarios de estas instituciones hasta el  sublimite establecido para manejo preventivo y paraclínicos para todos los semovientes de la Entidad.</t>
    </r>
  </si>
  <si>
    <r>
      <t xml:space="preserve">Se califica  el aumento </t>
    </r>
    <r>
      <rPr>
        <b/>
        <u/>
        <sz val="13"/>
        <rFont val="Arial Narrow"/>
        <family val="2"/>
      </rPr>
      <t>adicional</t>
    </r>
    <r>
      <rPr>
        <b/>
        <sz val="13"/>
        <rFont val="Arial Narrow"/>
        <family val="2"/>
      </rPr>
      <t xml:space="preserve"> del 
sublímite por
</t>
    </r>
    <r>
      <rPr>
        <b/>
        <sz val="13"/>
        <color rgb="FFFF0000"/>
        <rFont val="Arial Narrow"/>
        <family val="2"/>
      </rPr>
      <t>PERSONA Y POR CADA PROCESO PARA CADA UNA DE LAS PERSONAS</t>
    </r>
  </si>
  <si>
    <t>Ofrecimiento de cuatro (4) cargos adicionales</t>
  </si>
  <si>
    <t>Ofrecimiento de diez (10) cargos adicionales</t>
  </si>
  <si>
    <t>Ofrecimiento de ocho (8) cargos adicionales</t>
  </si>
  <si>
    <t>Ofrecimiento de seis (6) cargos adicionales</t>
  </si>
  <si>
    <t>Ofrecimiento de dos (2) cargo adicional</t>
  </si>
  <si>
    <r>
      <t>COBERTURA HASTA DIEZ (10) CARGOS ADICIONALES C</t>
    </r>
    <r>
      <rPr>
        <b/>
        <sz val="13"/>
        <color rgb="FFFF0000"/>
        <rFont val="Arial Narrow"/>
        <family val="2"/>
      </rPr>
      <t xml:space="preserve">ON FUNCIONES DE SUPERVISIÓN DE CONTRATOS  </t>
    </r>
    <r>
      <rPr>
        <b/>
        <sz val="13"/>
        <color rgb="FF0070C0"/>
        <rFont val="Arial Narrow"/>
        <family val="2"/>
      </rPr>
      <t>-    SIN COBRO DE PRIMA.</t>
    </r>
    <r>
      <rPr>
        <b/>
        <sz val="4"/>
        <color rgb="FF0070C0"/>
        <rFont val="Arial Narrow"/>
        <family val="2"/>
      </rPr>
      <t xml:space="preserve">
</t>
    </r>
    <r>
      <rPr>
        <sz val="13"/>
        <rFont val="Arial Narrow"/>
        <family val="2"/>
      </rPr>
      <t>Mediante esta condición la aseguradora acepta incluir hasta diez (10) cargos adicionales con funciones de Supervision de Contratos  sin cobro de prima y con la misma retroactividad de esta póliza. La retroactividad solo aplica para los cargos ya creados, en caso de nuevos cargos, la retroactividad es a partir de la creación de éste.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</si>
</sst>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
  </numFmts>
  <fonts count="61" x14ac:knownFonts="1">
    <font>
      <sz val="11"/>
      <color theme="1"/>
      <name val="Calibri"/>
      <family val="2"/>
      <scheme val="minor"/>
    </font>
    <font>
      <sz val="11"/>
      <color theme="1"/>
      <name val="Calibri"/>
      <family val="2"/>
      <scheme val="minor"/>
    </font>
    <font>
      <sz val="12"/>
      <name val="Arial Narrow"/>
      <family val="2"/>
    </font>
    <font>
      <b/>
      <sz val="16"/>
      <name val="Arial Narrow"/>
      <family val="2"/>
    </font>
    <font>
      <b/>
      <sz val="14"/>
      <color rgb="FF0070C0"/>
      <name val="Arial Narrow"/>
      <family val="2"/>
    </font>
    <font>
      <b/>
      <sz val="18"/>
      <color rgb="FFFF0000"/>
      <name val="Arial Narrow"/>
      <family val="2"/>
    </font>
    <font>
      <sz val="13"/>
      <name val="Arial Narrow"/>
      <family val="2"/>
    </font>
    <font>
      <b/>
      <u/>
      <sz val="13"/>
      <name val="Arial Narrow"/>
      <family val="2"/>
    </font>
    <font>
      <b/>
      <sz val="12"/>
      <color rgb="FF0070C0"/>
      <name val="Arial Narrow"/>
      <family val="2"/>
    </font>
    <font>
      <b/>
      <sz val="12"/>
      <color rgb="FFFF0000"/>
      <name val="Arial Narrow"/>
      <family val="2"/>
    </font>
    <font>
      <b/>
      <sz val="12"/>
      <name val="Arial Narrow"/>
      <family val="2"/>
    </font>
    <font>
      <b/>
      <sz val="13"/>
      <name val="Arial Narrow"/>
      <family val="2"/>
    </font>
    <font>
      <i/>
      <sz val="10"/>
      <name val="Arial Narrow"/>
      <family val="2"/>
    </font>
    <font>
      <i/>
      <sz val="10"/>
      <name val="Comic Sans MS"/>
      <family val="4"/>
    </font>
    <font>
      <sz val="11"/>
      <color theme="1"/>
      <name val="Calibri"/>
      <family val="2"/>
    </font>
    <font>
      <b/>
      <sz val="13"/>
      <color rgb="FF0000FF"/>
      <name val="Arial Narrow"/>
      <family val="2"/>
    </font>
    <font>
      <sz val="12"/>
      <name val="Arial"/>
      <family val="2"/>
    </font>
    <font>
      <b/>
      <sz val="14"/>
      <name val="Arial Narrow"/>
      <family val="2"/>
    </font>
    <font>
      <sz val="13"/>
      <name val="Verdana"/>
      <family val="2"/>
    </font>
    <font>
      <b/>
      <sz val="13"/>
      <color indexed="12"/>
      <name val="Verdana"/>
      <family val="2"/>
    </font>
    <font>
      <b/>
      <sz val="13"/>
      <color rgb="FFFF0000"/>
      <name val="Arial Narrow"/>
      <family val="2"/>
    </font>
    <font>
      <b/>
      <sz val="13"/>
      <color theme="0"/>
      <name val="Arial Narrow"/>
      <family val="2"/>
    </font>
    <font>
      <b/>
      <sz val="13"/>
      <color indexed="12"/>
      <name val="Arial Narrow"/>
      <family val="2"/>
    </font>
    <font>
      <b/>
      <sz val="13"/>
      <color rgb="FF0070C0"/>
      <name val="Arial Narrow"/>
      <family val="2"/>
    </font>
    <font>
      <b/>
      <sz val="13"/>
      <color theme="3"/>
      <name val="Arial Narrow"/>
      <family val="2"/>
    </font>
    <font>
      <b/>
      <sz val="13"/>
      <color rgb="FF002060"/>
      <name val="Arial Narrow"/>
      <family val="2"/>
    </font>
    <font>
      <b/>
      <u/>
      <sz val="13"/>
      <color rgb="FFFF0000"/>
      <name val="Arial Narrow"/>
      <family val="2"/>
    </font>
    <font>
      <sz val="10"/>
      <name val="Arial"/>
      <family val="2"/>
    </font>
    <font>
      <b/>
      <u/>
      <sz val="13"/>
      <color rgb="FF0070C0"/>
      <name val="Arial Narrow"/>
      <family val="2"/>
    </font>
    <font>
      <b/>
      <sz val="18"/>
      <color rgb="FF92D050"/>
      <name val="Arial Narrow"/>
      <family val="2"/>
    </font>
    <font>
      <sz val="13"/>
      <color rgb="FFFF0000"/>
      <name val="Arial Narrow"/>
      <family val="2"/>
    </font>
    <font>
      <b/>
      <sz val="14"/>
      <color rgb="FFC00000"/>
      <name val="Arial Narrow"/>
      <family val="2"/>
    </font>
    <font>
      <b/>
      <sz val="18"/>
      <color theme="1"/>
      <name val="Arial Narrow"/>
      <family val="2"/>
    </font>
    <font>
      <b/>
      <sz val="12"/>
      <color theme="1"/>
      <name val="Arial Narrow"/>
      <family val="2"/>
    </font>
    <font>
      <b/>
      <sz val="13"/>
      <color theme="1"/>
      <name val="Arial Narrow"/>
      <family val="2"/>
    </font>
    <font>
      <b/>
      <sz val="18"/>
      <name val="Arial Narrow"/>
      <family val="2"/>
    </font>
    <font>
      <i/>
      <sz val="9"/>
      <name val="Arial Narrow"/>
      <family val="2"/>
    </font>
    <font>
      <b/>
      <sz val="10"/>
      <color theme="0"/>
      <name val="Arial Narrow"/>
      <family val="2"/>
    </font>
    <font>
      <b/>
      <sz val="9"/>
      <color theme="0"/>
      <name val="Arial Narrow"/>
      <family val="2"/>
    </font>
    <font>
      <b/>
      <sz val="13"/>
      <color rgb="FF7030A0"/>
      <name val="Arial Narrow"/>
      <family val="2"/>
    </font>
    <font>
      <sz val="13"/>
      <color rgb="FF0070C0"/>
      <name val="Arial Narrow"/>
      <family val="2"/>
    </font>
    <font>
      <u/>
      <sz val="13"/>
      <name val="Arial Narrow"/>
      <family val="2"/>
    </font>
    <font>
      <b/>
      <sz val="4"/>
      <name val="Arial Narrow"/>
      <family val="2"/>
    </font>
    <font>
      <b/>
      <sz val="4"/>
      <color rgb="FF0070C0"/>
      <name val="Arial Narrow"/>
      <family val="2"/>
    </font>
    <font>
      <sz val="4"/>
      <color rgb="FF0070C0"/>
      <name val="Arial Narrow"/>
      <family val="2"/>
    </font>
    <font>
      <b/>
      <u/>
      <sz val="4"/>
      <color rgb="FF0070C0"/>
      <name val="Arial Narrow"/>
      <family val="2"/>
    </font>
    <font>
      <b/>
      <u/>
      <sz val="4"/>
      <name val="Arial Narrow"/>
      <family val="2"/>
    </font>
    <font>
      <b/>
      <sz val="22"/>
      <color rgb="FF0070C0"/>
      <name val="Arial Narrow"/>
      <family val="2"/>
    </font>
    <font>
      <b/>
      <i/>
      <u/>
      <sz val="12"/>
      <color rgb="FF7030A0"/>
      <name val="Arial Narrow"/>
      <family val="2"/>
    </font>
    <font>
      <sz val="13"/>
      <color theme="1"/>
      <name val="Arial Narrow"/>
      <family val="2"/>
    </font>
    <font>
      <sz val="13"/>
      <name val="Arial"/>
      <family val="2"/>
    </font>
    <font>
      <b/>
      <sz val="4"/>
      <color rgb="FF7030A0"/>
      <name val="Arial Narrow"/>
      <family val="2"/>
    </font>
    <font>
      <sz val="11"/>
      <name val="Calibri"/>
      <family val="2"/>
      <scheme val="minor"/>
    </font>
    <font>
      <b/>
      <sz val="14"/>
      <color rgb="FFFF0000"/>
      <name val="Arial Narrow"/>
      <family val="2"/>
    </font>
    <font>
      <b/>
      <u/>
      <sz val="13"/>
      <color rgb="FF7030A0"/>
      <name val="Arial Narrow"/>
      <family val="2"/>
    </font>
    <font>
      <b/>
      <sz val="13"/>
      <name val="Arial"/>
      <family val="2"/>
    </font>
    <font>
      <b/>
      <sz val="13"/>
      <color theme="4" tint="-0.249977111117893"/>
      <name val="Arial Narrow"/>
      <family val="2"/>
    </font>
    <font>
      <b/>
      <sz val="16"/>
      <color theme="1"/>
      <name val="Arial Narrow"/>
      <family val="2"/>
    </font>
    <font>
      <b/>
      <sz val="18"/>
      <color rgb="FF0070C0"/>
      <name val="Arial Narrow"/>
      <family val="2"/>
    </font>
    <font>
      <sz val="9"/>
      <name val="Arial Narrow"/>
      <family val="2"/>
    </font>
    <font>
      <b/>
      <sz val="20"/>
      <color rgb="FF0070C0"/>
      <name val="Arial Narrow"/>
      <family val="2"/>
    </font>
  </fonts>
  <fills count="16">
    <fill>
      <patternFill patternType="none"/>
    </fill>
    <fill>
      <patternFill patternType="gray125"/>
    </fill>
    <fill>
      <patternFill patternType="solid">
        <fgColor rgb="FFA6EEFC"/>
        <bgColor rgb="FF000000"/>
      </patternFill>
    </fill>
    <fill>
      <patternFill patternType="solid">
        <fgColor rgb="FFFFFFFF"/>
        <bgColor rgb="FF000000"/>
      </patternFill>
    </fill>
    <fill>
      <patternFill patternType="solid">
        <fgColor rgb="FFA6EEFC"/>
        <bgColor indexed="64"/>
      </patternFill>
    </fill>
    <fill>
      <patternFill patternType="solid">
        <fgColor theme="0" tint="-0.14999847407452621"/>
        <bgColor indexed="64"/>
      </patternFill>
    </fill>
    <fill>
      <patternFill patternType="solid">
        <fgColor indexed="9"/>
        <bgColor indexed="64"/>
      </patternFill>
    </fill>
    <fill>
      <patternFill patternType="solid">
        <fgColor rgb="FFFFFFCC"/>
        <bgColor indexed="64"/>
      </patternFill>
    </fill>
    <fill>
      <patternFill patternType="solid">
        <fgColor rgb="FF00B0F0"/>
        <bgColor indexed="64"/>
      </patternFill>
    </fill>
    <fill>
      <patternFill patternType="solid">
        <fgColor theme="5" tint="0.79998168889431442"/>
        <bgColor indexed="64"/>
      </patternFill>
    </fill>
    <fill>
      <patternFill patternType="solid">
        <fgColor rgb="FFCCFFFF"/>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2"/>
        <bgColor indexed="64"/>
      </patternFill>
    </fill>
    <fill>
      <patternFill patternType="solid">
        <fgColor rgb="FFCCFFCC"/>
        <bgColor indexed="64"/>
      </patternFill>
    </fill>
  </fills>
  <borders count="5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medium">
        <color indexed="64"/>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s>
  <cellStyleXfs count="3">
    <xf numFmtId="0" fontId="0" fillId="0" borderId="0"/>
    <xf numFmtId="43" fontId="1" fillId="0" borderId="0" applyFont="0" applyFill="0" applyBorder="0" applyAlignment="0" applyProtection="0"/>
    <xf numFmtId="0" fontId="27" fillId="0" borderId="0"/>
  </cellStyleXfs>
  <cellXfs count="407">
    <xf numFmtId="0" fontId="0" fillId="0" borderId="0" xfId="0"/>
    <xf numFmtId="0" fontId="6" fillId="0" borderId="0" xfId="0" applyFont="1" applyAlignment="1">
      <alignment horizontal="justify" vertical="center" wrapText="1"/>
    </xf>
    <xf numFmtId="0" fontId="2" fillId="0" borderId="0" xfId="0" applyFont="1" applyAlignment="1">
      <alignment vertical="center" wrapText="1"/>
    </xf>
    <xf numFmtId="0" fontId="2" fillId="0" borderId="0" xfId="0" applyFont="1" applyAlignment="1">
      <alignment horizontal="left" vertical="center" wrapText="1"/>
    </xf>
    <xf numFmtId="0" fontId="14" fillId="0" borderId="0" xfId="0" applyFont="1"/>
    <xf numFmtId="0" fontId="6" fillId="0" borderId="0" xfId="0" applyFont="1" applyAlignment="1">
      <alignment vertical="center" wrapText="1"/>
    </xf>
    <xf numFmtId="0" fontId="15" fillId="3" borderId="0" xfId="0" applyFont="1" applyFill="1" applyAlignment="1">
      <alignment vertical="center" wrapText="1"/>
    </xf>
    <xf numFmtId="0" fontId="12" fillId="3" borderId="0" xfId="0" applyFont="1" applyFill="1" applyAlignment="1">
      <alignment horizontal="left" vertical="center" wrapText="1"/>
    </xf>
    <xf numFmtId="43" fontId="6" fillId="0" borderId="0" xfId="1" applyFont="1" applyFill="1" applyBorder="1" applyAlignment="1">
      <alignment horizontal="center" vertical="center" wrapText="1"/>
    </xf>
    <xf numFmtId="0" fontId="16" fillId="0" borderId="0" xfId="0" applyFont="1"/>
    <xf numFmtId="0" fontId="3" fillId="0" borderId="4"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18" fillId="0" borderId="0" xfId="0" applyFont="1" applyAlignment="1">
      <alignment vertical="center" wrapText="1"/>
    </xf>
    <xf numFmtId="0" fontId="19" fillId="6" borderId="0" xfId="0" applyFont="1" applyFill="1" applyAlignment="1">
      <alignment vertical="center" wrapText="1"/>
    </xf>
    <xf numFmtId="0" fontId="11" fillId="0" borderId="13" xfId="0" applyFont="1" applyBorder="1" applyAlignment="1">
      <alignment horizontal="right" vertical="center" wrapText="1"/>
    </xf>
    <xf numFmtId="0" fontId="11" fillId="0" borderId="30" xfId="0" applyFont="1" applyBorder="1" applyAlignment="1">
      <alignment horizontal="right" vertical="center" wrapText="1"/>
    </xf>
    <xf numFmtId="0" fontId="11" fillId="0" borderId="32" xfId="0" applyFont="1" applyBorder="1" applyAlignment="1">
      <alignment horizontal="right" vertical="center" wrapText="1"/>
    </xf>
    <xf numFmtId="0" fontId="11" fillId="7" borderId="34" xfId="0" applyFont="1" applyFill="1" applyBorder="1" applyAlignment="1">
      <alignment horizontal="center" vertical="center" wrapText="1"/>
    </xf>
    <xf numFmtId="43" fontId="11" fillId="7" borderId="35" xfId="1" applyFont="1" applyFill="1" applyBorder="1" applyAlignment="1">
      <alignment horizontal="center" vertical="center" wrapText="1"/>
    </xf>
    <xf numFmtId="43" fontId="21" fillId="8" borderId="35" xfId="1" applyFont="1" applyFill="1" applyBorder="1" applyAlignment="1">
      <alignment horizontal="center" vertical="center" wrapText="1"/>
    </xf>
    <xf numFmtId="0" fontId="22" fillId="6" borderId="0" xfId="0" applyFont="1" applyFill="1" applyAlignment="1">
      <alignment vertical="center" wrapText="1"/>
    </xf>
    <xf numFmtId="0" fontId="11" fillId="0" borderId="35" xfId="0" applyFont="1" applyBorder="1" applyAlignment="1">
      <alignment horizontal="center" vertical="center" wrapText="1"/>
    </xf>
    <xf numFmtId="2" fontId="24" fillId="9" borderId="35" xfId="1" applyNumberFormat="1" applyFont="1" applyFill="1" applyBorder="1" applyAlignment="1">
      <alignment horizontal="center" vertical="center" wrapText="1"/>
    </xf>
    <xf numFmtId="0" fontId="12" fillId="11" borderId="0" xfId="0" applyFont="1" applyFill="1" applyAlignment="1">
      <alignment horizontal="left" vertical="center" wrapText="1"/>
    </xf>
    <xf numFmtId="43" fontId="6" fillId="0" borderId="0" xfId="1" applyFont="1" applyFill="1" applyAlignment="1">
      <alignment horizontal="center" vertical="center" wrapText="1"/>
    </xf>
    <xf numFmtId="43" fontId="22" fillId="6" borderId="0" xfId="1" applyFont="1" applyFill="1" applyAlignment="1">
      <alignment vertical="center" wrapText="1"/>
    </xf>
    <xf numFmtId="0" fontId="4" fillId="0" borderId="0" xfId="0" applyFont="1" applyAlignment="1">
      <alignment vertical="center" wrapText="1"/>
    </xf>
    <xf numFmtId="0" fontId="5" fillId="0" borderId="0" xfId="0" applyFont="1" applyAlignment="1">
      <alignment vertical="center" wrapText="1"/>
    </xf>
    <xf numFmtId="43" fontId="11" fillId="0" borderId="6" xfId="1" applyFont="1" applyFill="1" applyBorder="1" applyAlignment="1">
      <alignment horizontal="center" vertical="center" wrapText="1"/>
    </xf>
    <xf numFmtId="2" fontId="24" fillId="10" borderId="35" xfId="1" applyNumberFormat="1" applyFont="1" applyFill="1" applyBorder="1" applyAlignment="1">
      <alignment horizontal="center" vertical="center" wrapText="1"/>
    </xf>
    <xf numFmtId="2" fontId="11" fillId="0" borderId="44" xfId="0" applyNumberFormat="1" applyFont="1" applyBorder="1" applyAlignment="1">
      <alignment horizontal="center" vertical="center" wrapText="1"/>
    </xf>
    <xf numFmtId="2" fontId="11" fillId="0" borderId="47" xfId="0" applyNumberFormat="1" applyFont="1" applyBorder="1" applyAlignment="1">
      <alignment horizontal="center" vertical="center" wrapText="1"/>
    </xf>
    <xf numFmtId="2" fontId="11" fillId="0" borderId="48" xfId="0" applyNumberFormat="1" applyFont="1" applyBorder="1" applyAlignment="1">
      <alignment horizontal="center" vertical="center" wrapText="1"/>
    </xf>
    <xf numFmtId="0" fontId="11" fillId="0" borderId="29" xfId="0" applyFont="1" applyBorder="1" applyAlignment="1">
      <alignment vertical="center" wrapText="1"/>
    </xf>
    <xf numFmtId="0" fontId="10" fillId="0" borderId="50" xfId="0" applyFont="1" applyBorder="1" applyAlignment="1">
      <alignment vertical="center" wrapText="1"/>
    </xf>
    <xf numFmtId="0" fontId="10" fillId="0" borderId="49" xfId="0" applyFont="1" applyBorder="1" applyAlignment="1">
      <alignment vertical="center" wrapText="1"/>
    </xf>
    <xf numFmtId="2" fontId="11" fillId="0" borderId="39" xfId="1" applyNumberFormat="1" applyFont="1" applyFill="1" applyBorder="1" applyAlignment="1">
      <alignment horizontal="center" vertical="center" wrapText="1"/>
    </xf>
    <xf numFmtId="0" fontId="11" fillId="0" borderId="12" xfId="0" applyFont="1" applyBorder="1" applyAlignment="1">
      <alignment vertical="center" wrapText="1"/>
    </xf>
    <xf numFmtId="0" fontId="11" fillId="0" borderId="0" xfId="0" applyFont="1" applyAlignment="1">
      <alignment vertical="center" wrapText="1"/>
    </xf>
    <xf numFmtId="0" fontId="3" fillId="0" borderId="4" xfId="0" applyFont="1" applyBorder="1" applyAlignment="1">
      <alignment vertical="center" wrapText="1"/>
    </xf>
    <xf numFmtId="0" fontId="3" fillId="0" borderId="0" xfId="0" applyFont="1" applyAlignment="1">
      <alignment vertical="center" wrapText="1"/>
    </xf>
    <xf numFmtId="0" fontId="3" fillId="0" borderId="5" xfId="0" applyFont="1" applyBorder="1" applyAlignment="1">
      <alignment vertical="center" wrapText="1"/>
    </xf>
    <xf numFmtId="0" fontId="29" fillId="0" borderId="0" xfId="0" applyFont="1" applyAlignment="1">
      <alignment vertical="center" wrapText="1"/>
    </xf>
    <xf numFmtId="0" fontId="17" fillId="0" borderId="0" xfId="0" applyFont="1" applyAlignment="1">
      <alignment vertical="center" wrapText="1"/>
    </xf>
    <xf numFmtId="0" fontId="10" fillId="12" borderId="35" xfId="0" applyFont="1" applyFill="1" applyBorder="1" applyAlignment="1">
      <alignment horizontal="center" vertical="center" wrapText="1"/>
    </xf>
    <xf numFmtId="0" fontId="10" fillId="12" borderId="41" xfId="0" applyFont="1" applyFill="1" applyBorder="1" applyAlignment="1">
      <alignment horizontal="center" vertical="center" wrapText="1"/>
    </xf>
    <xf numFmtId="0" fontId="10" fillId="0" borderId="31" xfId="0" applyFont="1" applyBorder="1" applyAlignment="1">
      <alignment vertical="center" wrapText="1"/>
    </xf>
    <xf numFmtId="0" fontId="33" fillId="0" borderId="47" xfId="0" applyFont="1" applyBorder="1" applyAlignment="1">
      <alignment horizontal="right" vertical="center" wrapText="1"/>
    </xf>
    <xf numFmtId="0" fontId="33" fillId="0" borderId="44" xfId="0" applyFont="1" applyBorder="1" applyAlignment="1">
      <alignment horizontal="right" vertical="center" wrapText="1"/>
    </xf>
    <xf numFmtId="0" fontId="33" fillId="13" borderId="48" xfId="0" applyFont="1" applyFill="1" applyBorder="1" applyAlignment="1">
      <alignment horizontal="right" vertical="center" wrapText="1"/>
    </xf>
    <xf numFmtId="0" fontId="36" fillId="11" borderId="0" xfId="0" applyFont="1" applyFill="1" applyAlignment="1">
      <alignment horizontal="right" vertical="center" wrapText="1" indent="1"/>
    </xf>
    <xf numFmtId="0" fontId="30" fillId="11" borderId="0" xfId="0" applyFont="1" applyFill="1" applyAlignment="1">
      <alignment vertical="center" wrapText="1"/>
    </xf>
    <xf numFmtId="0" fontId="11" fillId="0" borderId="35" xfId="0" applyFont="1" applyBorder="1" applyAlignment="1">
      <alignment horizontal="justify" vertical="center" wrapText="1"/>
    </xf>
    <xf numFmtId="43" fontId="11" fillId="10" borderId="6" xfId="1" applyFont="1" applyFill="1" applyBorder="1" applyAlignment="1">
      <alignment horizontal="center" vertical="center" wrapText="1"/>
    </xf>
    <xf numFmtId="43" fontId="11" fillId="7" borderId="6" xfId="1" applyFont="1" applyFill="1" applyBorder="1" applyAlignment="1">
      <alignment horizontal="center" vertical="center" wrapText="1"/>
    </xf>
    <xf numFmtId="0" fontId="11" fillId="0" borderId="33"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21" xfId="0" applyFont="1" applyBorder="1" applyAlignment="1">
      <alignment horizontal="center" vertical="center" wrapText="1"/>
    </xf>
    <xf numFmtId="0" fontId="33" fillId="13" borderId="37" xfId="0" applyFont="1" applyFill="1" applyBorder="1" applyAlignment="1">
      <alignment horizontal="center" vertical="center" wrapText="1"/>
    </xf>
    <xf numFmtId="0" fontId="33" fillId="0" borderId="11" xfId="0" applyFont="1" applyBorder="1" applyAlignment="1">
      <alignment horizontal="center" vertical="center" wrapText="1"/>
    </xf>
    <xf numFmtId="0" fontId="33" fillId="0" borderId="16" xfId="0" applyFont="1" applyBorder="1" applyAlignment="1">
      <alignment horizontal="center" vertical="center" wrapText="1"/>
    </xf>
    <xf numFmtId="0" fontId="11" fillId="0" borderId="11" xfId="0" applyFont="1" applyBorder="1" applyAlignment="1">
      <alignment horizontal="center" vertical="center" wrapText="1"/>
    </xf>
    <xf numFmtId="2" fontId="22" fillId="6" borderId="35" xfId="0" applyNumberFormat="1" applyFont="1" applyFill="1" applyBorder="1" applyAlignment="1">
      <alignment horizontal="center" vertical="center" wrapText="1"/>
    </xf>
    <xf numFmtId="2" fontId="22" fillId="10" borderId="35" xfId="0" applyNumberFormat="1" applyFont="1" applyFill="1" applyBorder="1" applyAlignment="1">
      <alignment horizontal="center" vertical="center" wrapText="1"/>
    </xf>
    <xf numFmtId="0" fontId="37" fillId="11" borderId="0" xfId="0" applyFont="1" applyFill="1" applyAlignment="1">
      <alignment vertical="center" wrapText="1"/>
    </xf>
    <xf numFmtId="2" fontId="24" fillId="9" borderId="51" xfId="1" applyNumberFormat="1" applyFont="1" applyFill="1" applyBorder="1" applyAlignment="1">
      <alignment horizontal="center" vertical="center" wrapText="1"/>
    </xf>
    <xf numFmtId="0" fontId="12" fillId="11" borderId="0" xfId="0" applyFont="1" applyFill="1" applyAlignment="1">
      <alignment horizontal="right" vertical="center" wrapText="1"/>
    </xf>
    <xf numFmtId="0" fontId="11" fillId="7" borderId="3" xfId="0" applyFont="1" applyFill="1" applyBorder="1" applyAlignment="1">
      <alignment horizontal="center" vertical="center" wrapText="1"/>
    </xf>
    <xf numFmtId="2" fontId="22" fillId="6" borderId="38" xfId="0" applyNumberFormat="1" applyFont="1" applyFill="1" applyBorder="1" applyAlignment="1">
      <alignment horizontal="center" vertical="center" wrapText="1"/>
    </xf>
    <xf numFmtId="2" fontId="11" fillId="0" borderId="45" xfId="1" applyNumberFormat="1" applyFont="1" applyFill="1" applyBorder="1" applyAlignment="1">
      <alignment horizontal="center" vertical="center" wrapText="1"/>
    </xf>
    <xf numFmtId="2" fontId="11" fillId="0" borderId="52" xfId="1" applyNumberFormat="1" applyFont="1" applyFill="1" applyBorder="1" applyAlignment="1">
      <alignment horizontal="center" vertical="center" wrapText="1"/>
    </xf>
    <xf numFmtId="2" fontId="11" fillId="0" borderId="14" xfId="1" applyNumberFormat="1" applyFont="1" applyFill="1" applyBorder="1" applyAlignment="1">
      <alignment horizontal="center" vertical="center" wrapText="1"/>
    </xf>
    <xf numFmtId="2" fontId="11" fillId="0" borderId="19" xfId="1" applyNumberFormat="1" applyFont="1" applyFill="1" applyBorder="1" applyAlignment="1">
      <alignment horizontal="center" vertical="center" wrapText="1"/>
    </xf>
    <xf numFmtId="0" fontId="23" fillId="0" borderId="35" xfId="0" applyFont="1" applyBorder="1" applyAlignment="1">
      <alignment horizontal="center" vertical="center" wrapText="1"/>
    </xf>
    <xf numFmtId="2" fontId="11" fillId="0" borderId="39" xfId="0" applyNumberFormat="1" applyFont="1" applyBorder="1" applyAlignment="1">
      <alignment horizontal="center" vertical="center" wrapText="1"/>
    </xf>
    <xf numFmtId="2" fontId="11" fillId="0" borderId="42" xfId="0" applyNumberFormat="1" applyFont="1" applyBorder="1" applyAlignment="1">
      <alignment horizontal="center" vertical="center" wrapText="1"/>
    </xf>
    <xf numFmtId="0" fontId="11" fillId="12" borderId="53" xfId="0" applyFont="1" applyFill="1" applyBorder="1" applyAlignment="1">
      <alignment horizontal="center" vertical="center" wrapText="1"/>
    </xf>
    <xf numFmtId="0" fontId="11" fillId="0" borderId="13"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32" xfId="0" applyFont="1" applyBorder="1" applyAlignment="1">
      <alignment horizontal="center" vertical="center" wrapText="1"/>
    </xf>
    <xf numFmtId="0" fontId="21" fillId="11" borderId="5" xfId="0" applyFont="1" applyFill="1" applyBorder="1" applyAlignment="1">
      <alignment vertical="center" wrapText="1"/>
    </xf>
    <xf numFmtId="17" fontId="6" fillId="11" borderId="5" xfId="0" applyNumberFormat="1" applyFont="1" applyFill="1" applyBorder="1" applyAlignment="1">
      <alignment vertical="center" wrapText="1"/>
    </xf>
    <xf numFmtId="0" fontId="6" fillId="11" borderId="5" xfId="0" applyFont="1" applyFill="1" applyBorder="1" applyAlignment="1">
      <alignment vertical="center" wrapText="1"/>
    </xf>
    <xf numFmtId="0" fontId="18" fillId="11" borderId="0" xfId="0" applyFont="1" applyFill="1" applyAlignment="1">
      <alignment vertical="center" wrapText="1"/>
    </xf>
    <xf numFmtId="0" fontId="0" fillId="11" borderId="0" xfId="0" applyFill="1"/>
    <xf numFmtId="0" fontId="2" fillId="11" borderId="0" xfId="0" applyFont="1" applyFill="1" applyAlignment="1">
      <alignment vertical="center" wrapText="1"/>
    </xf>
    <xf numFmtId="0" fontId="6" fillId="11" borderId="0" xfId="0" applyFont="1" applyFill="1" applyAlignment="1">
      <alignment vertical="center" wrapText="1"/>
    </xf>
    <xf numFmtId="17" fontId="6" fillId="11" borderId="0" xfId="0" applyNumberFormat="1" applyFont="1" applyFill="1" applyAlignment="1">
      <alignment vertical="center" wrapText="1"/>
    </xf>
    <xf numFmtId="2" fontId="24" fillId="11" borderId="35" xfId="1" applyNumberFormat="1" applyFont="1" applyFill="1" applyBorder="1" applyAlignment="1">
      <alignment horizontal="center" vertical="center" wrapText="1"/>
    </xf>
    <xf numFmtId="0" fontId="10" fillId="12" borderId="6" xfId="0" applyFont="1" applyFill="1" applyBorder="1" applyAlignment="1">
      <alignment horizontal="center" vertical="center" wrapText="1"/>
    </xf>
    <xf numFmtId="0" fontId="34" fillId="0" borderId="51" xfId="0" applyFont="1" applyBorder="1" applyAlignment="1">
      <alignment horizontal="right" vertical="center" wrapText="1"/>
    </xf>
    <xf numFmtId="0" fontId="39" fillId="14" borderId="54" xfId="0" applyFont="1" applyFill="1" applyBorder="1" applyAlignment="1">
      <alignment horizontal="center" vertical="center" wrapText="1"/>
    </xf>
    <xf numFmtId="0" fontId="39" fillId="14" borderId="22" xfId="0" applyFont="1" applyFill="1" applyBorder="1" applyAlignment="1">
      <alignment horizontal="center" vertical="center" wrapText="1"/>
    </xf>
    <xf numFmtId="0" fontId="11" fillId="12" borderId="45" xfId="0" applyFont="1" applyFill="1" applyBorder="1" applyAlignment="1">
      <alignment horizontal="center" vertical="center" wrapText="1"/>
    </xf>
    <xf numFmtId="2" fontId="22" fillId="6" borderId="34" xfId="0" applyNumberFormat="1" applyFont="1" applyFill="1" applyBorder="1" applyAlignment="1">
      <alignment horizontal="center" vertical="center" wrapText="1"/>
    </xf>
    <xf numFmtId="43" fontId="11" fillId="0" borderId="34" xfId="1" applyFont="1" applyFill="1" applyBorder="1" applyAlignment="1">
      <alignment horizontal="center" vertical="center" wrapText="1"/>
    </xf>
    <xf numFmtId="2" fontId="24" fillId="9" borderId="34" xfId="1" applyNumberFormat="1" applyFont="1" applyFill="1" applyBorder="1" applyAlignment="1">
      <alignment horizontal="center" vertical="center" wrapText="1"/>
    </xf>
    <xf numFmtId="0" fontId="11" fillId="0" borderId="34" xfId="0" applyFont="1" applyBorder="1" applyAlignment="1">
      <alignment horizontal="center" vertical="center" wrapText="1"/>
    </xf>
    <xf numFmtId="43" fontId="11" fillId="11" borderId="34" xfId="1" applyFont="1" applyFill="1" applyBorder="1" applyAlignment="1">
      <alignment horizontal="center" vertical="center" wrapText="1"/>
    </xf>
    <xf numFmtId="2" fontId="11" fillId="0" borderId="34" xfId="0" applyNumberFormat="1" applyFont="1" applyBorder="1" applyAlignment="1">
      <alignment horizontal="center" vertical="center" wrapText="1"/>
    </xf>
    <xf numFmtId="43" fontId="11" fillId="0" borderId="1" xfId="1" applyFont="1" applyFill="1" applyBorder="1" applyAlignment="1">
      <alignment horizontal="center" vertical="center" wrapText="1"/>
    </xf>
    <xf numFmtId="2" fontId="24" fillId="11" borderId="34" xfId="1" applyNumberFormat="1" applyFont="1" applyFill="1" applyBorder="1" applyAlignment="1">
      <alignment horizontal="center" vertical="center" wrapText="1"/>
    </xf>
    <xf numFmtId="43" fontId="11" fillId="0" borderId="38" xfId="1" applyFont="1" applyFill="1" applyBorder="1" applyAlignment="1">
      <alignment horizontal="center" vertical="center" wrapText="1"/>
    </xf>
    <xf numFmtId="43" fontId="11" fillId="11" borderId="1" xfId="1" applyFont="1" applyFill="1" applyBorder="1" applyAlignment="1">
      <alignment horizontal="center" vertical="center" wrapText="1"/>
    </xf>
    <xf numFmtId="2" fontId="11" fillId="0" borderId="25" xfId="0" applyNumberFormat="1" applyFont="1" applyBorder="1" applyAlignment="1">
      <alignment horizontal="center" vertical="center" wrapText="1"/>
    </xf>
    <xf numFmtId="2" fontId="11" fillId="0" borderId="25" xfId="1" applyNumberFormat="1" applyFont="1" applyFill="1" applyBorder="1" applyAlignment="1">
      <alignment horizontal="center" vertical="center" wrapText="1"/>
    </xf>
    <xf numFmtId="2" fontId="22" fillId="6" borderId="41" xfId="0" applyNumberFormat="1" applyFont="1" applyFill="1" applyBorder="1" applyAlignment="1">
      <alignment horizontal="center" vertical="center" wrapText="1"/>
    </xf>
    <xf numFmtId="2" fontId="24" fillId="9" borderId="38" xfId="1" applyNumberFormat="1" applyFont="1" applyFill="1" applyBorder="1" applyAlignment="1">
      <alignment horizontal="center" vertical="center" wrapText="1"/>
    </xf>
    <xf numFmtId="2" fontId="24" fillId="9" borderId="41" xfId="1" applyNumberFormat="1" applyFont="1" applyFill="1" applyBorder="1" applyAlignment="1">
      <alignment horizontal="center" vertical="center" wrapText="1"/>
    </xf>
    <xf numFmtId="43" fontId="11" fillId="11" borderId="17" xfId="1" applyFont="1" applyFill="1" applyBorder="1" applyAlignment="1">
      <alignment horizontal="center" vertical="center" wrapText="1"/>
    </xf>
    <xf numFmtId="0" fontId="11" fillId="0" borderId="9" xfId="0" applyFont="1" applyBorder="1" applyAlignment="1">
      <alignment horizontal="center" vertical="center" wrapText="1"/>
    </xf>
    <xf numFmtId="0" fontId="11" fillId="7" borderId="1" xfId="0" applyFont="1" applyFill="1" applyBorder="1" applyAlignment="1">
      <alignment horizontal="center" vertical="center" wrapText="1"/>
    </xf>
    <xf numFmtId="17" fontId="11" fillId="11" borderId="0" xfId="0" applyNumberFormat="1" applyFont="1" applyFill="1" applyAlignment="1">
      <alignment horizontal="center" vertical="center" wrapText="1"/>
    </xf>
    <xf numFmtId="0" fontId="11" fillId="0" borderId="9" xfId="0" applyFont="1" applyBorder="1" applyAlignment="1">
      <alignment vertical="center" wrapText="1"/>
    </xf>
    <xf numFmtId="2" fontId="11" fillId="0" borderId="55" xfId="1" applyNumberFormat="1" applyFont="1" applyFill="1" applyBorder="1" applyAlignment="1">
      <alignment horizontal="center" vertical="center" wrapText="1"/>
    </xf>
    <xf numFmtId="43" fontId="11" fillId="0" borderId="35" xfId="1" applyFont="1" applyFill="1" applyBorder="1" applyAlignment="1">
      <alignment horizontal="center" vertical="center" wrapText="1"/>
    </xf>
    <xf numFmtId="0" fontId="52" fillId="0" borderId="0" xfId="0" applyFont="1"/>
    <xf numFmtId="17" fontId="21" fillId="11" borderId="5" xfId="0" applyNumberFormat="1" applyFont="1" applyFill="1" applyBorder="1" applyAlignment="1">
      <alignment vertical="center" wrapText="1"/>
    </xf>
    <xf numFmtId="0" fontId="20" fillId="11" borderId="5" xfId="0" applyFont="1" applyFill="1" applyBorder="1" applyAlignment="1">
      <alignment horizontal="center" vertical="center" wrapText="1"/>
    </xf>
    <xf numFmtId="0" fontId="11" fillId="0" borderId="38" xfId="0" applyFont="1" applyBorder="1" applyAlignment="1">
      <alignment vertical="center" wrapText="1"/>
    </xf>
    <xf numFmtId="2" fontId="24" fillId="9" borderId="38" xfId="1" applyNumberFormat="1" applyFont="1" applyFill="1" applyBorder="1" applyAlignment="1">
      <alignment vertical="center" wrapText="1"/>
    </xf>
    <xf numFmtId="43" fontId="21" fillId="11" borderId="34" xfId="1" applyFont="1" applyFill="1" applyBorder="1" applyAlignment="1">
      <alignment horizontal="center" vertical="center" wrapText="1"/>
    </xf>
    <xf numFmtId="0" fontId="22" fillId="11" borderId="0" xfId="0" applyFont="1" applyFill="1" applyAlignment="1">
      <alignment vertical="center" wrapText="1"/>
    </xf>
    <xf numFmtId="0" fontId="33" fillId="0" borderId="39" xfId="0" applyFont="1" applyBorder="1" applyAlignment="1">
      <alignment horizontal="right" vertical="center" wrapText="1"/>
    </xf>
    <xf numFmtId="0" fontId="33" fillId="0" borderId="53" xfId="0" applyFont="1" applyBorder="1" applyAlignment="1">
      <alignment horizontal="right" vertical="center" wrapText="1"/>
    </xf>
    <xf numFmtId="0" fontId="11" fillId="0" borderId="51" xfId="0" applyFont="1" applyBorder="1" applyAlignment="1">
      <alignment horizontal="right" vertical="center" wrapText="1"/>
    </xf>
    <xf numFmtId="0" fontId="11" fillId="0" borderId="31" xfId="0" applyFont="1" applyBorder="1" applyAlignment="1">
      <alignment vertical="center" wrapText="1"/>
    </xf>
    <xf numFmtId="0" fontId="33" fillId="0" borderId="42" xfId="0" applyFont="1" applyBorder="1" applyAlignment="1">
      <alignment horizontal="right" vertical="center" wrapText="1"/>
    </xf>
    <xf numFmtId="0" fontId="33" fillId="0" borderId="21" xfId="0" applyFont="1" applyBorder="1" applyAlignment="1">
      <alignment horizontal="center" vertical="center" wrapText="1"/>
    </xf>
    <xf numFmtId="0" fontId="33" fillId="0" borderId="33" xfId="0" applyFont="1" applyBorder="1" applyAlignment="1">
      <alignment horizontal="center" vertical="center" wrapText="1"/>
    </xf>
    <xf numFmtId="2" fontId="11" fillId="9" borderId="34" xfId="0" applyNumberFormat="1" applyFont="1" applyFill="1" applyBorder="1" applyAlignment="1">
      <alignment horizontal="center" vertical="center" wrapText="1"/>
    </xf>
    <xf numFmtId="0" fontId="19" fillId="11" borderId="0" xfId="0" applyFont="1" applyFill="1" applyAlignment="1">
      <alignment vertical="center" wrapText="1"/>
    </xf>
    <xf numFmtId="43" fontId="11" fillId="11" borderId="6" xfId="1" applyFont="1" applyFill="1" applyBorder="1" applyAlignment="1">
      <alignment horizontal="center" vertical="center" wrapText="1"/>
    </xf>
    <xf numFmtId="0" fontId="59" fillId="0" borderId="0" xfId="0" applyFont="1" applyAlignment="1">
      <alignment vertical="center" wrapText="1"/>
    </xf>
    <xf numFmtId="0" fontId="11" fillId="0" borderId="8" xfId="0" applyFont="1" applyBorder="1" applyAlignment="1">
      <alignment horizontal="center" vertical="center" wrapText="1"/>
    </xf>
    <xf numFmtId="0" fontId="11" fillId="0" borderId="27" xfId="0" applyFont="1" applyBorder="1" applyAlignment="1">
      <alignment horizontal="right" vertical="center" wrapText="1"/>
    </xf>
    <xf numFmtId="0" fontId="11" fillId="7" borderId="35" xfId="0" applyFont="1" applyFill="1" applyBorder="1" applyAlignment="1">
      <alignment horizontal="center" vertical="center" wrapText="1"/>
    </xf>
    <xf numFmtId="43" fontId="11" fillId="7" borderId="34" xfId="1" applyFont="1" applyFill="1" applyBorder="1" applyAlignment="1">
      <alignment horizontal="center" vertical="center" wrapText="1"/>
    </xf>
    <xf numFmtId="43" fontId="11" fillId="7" borderId="2" xfId="1" applyFont="1" applyFill="1" applyBorder="1" applyAlignment="1">
      <alignment horizontal="center" vertical="center" wrapText="1"/>
    </xf>
    <xf numFmtId="2" fontId="11" fillId="0" borderId="51" xfId="1" applyNumberFormat="1" applyFont="1" applyFill="1" applyBorder="1" applyAlignment="1">
      <alignment horizontal="center" vertical="center" wrapText="1"/>
    </xf>
    <xf numFmtId="2" fontId="11" fillId="9" borderId="39" xfId="1" applyNumberFormat="1" applyFont="1" applyFill="1" applyBorder="1" applyAlignment="1">
      <alignment horizontal="center" vertical="center" wrapText="1"/>
    </xf>
    <xf numFmtId="43" fontId="11" fillId="0" borderId="15" xfId="1" applyFont="1" applyFill="1" applyBorder="1" applyAlignment="1">
      <alignment horizontal="center" vertical="center" wrapText="1"/>
    </xf>
    <xf numFmtId="43" fontId="39" fillId="0" borderId="51" xfId="1" applyFont="1" applyFill="1" applyBorder="1" applyAlignment="1">
      <alignment horizontal="center" vertical="center" wrapText="1"/>
    </xf>
    <xf numFmtId="2" fontId="11" fillId="0" borderId="41" xfId="1" applyNumberFormat="1" applyFont="1" applyFill="1" applyBorder="1" applyAlignment="1">
      <alignment horizontal="center" vertical="center" wrapText="1"/>
    </xf>
    <xf numFmtId="0" fontId="11" fillId="0" borderId="4" xfId="0" applyFont="1" applyBorder="1" applyAlignment="1">
      <alignment horizontal="center" vertical="center" wrapText="1"/>
    </xf>
    <xf numFmtId="43" fontId="11" fillId="0" borderId="36" xfId="1" applyFont="1" applyFill="1" applyBorder="1" applyAlignment="1">
      <alignment horizontal="center" vertical="center" wrapText="1"/>
    </xf>
    <xf numFmtId="2" fontId="22" fillId="0" borderId="41" xfId="0" applyNumberFormat="1" applyFont="1" applyBorder="1" applyAlignment="1">
      <alignment horizontal="center" vertical="center" wrapText="1"/>
    </xf>
    <xf numFmtId="2" fontId="11" fillId="9" borderId="51" xfId="1" applyNumberFormat="1" applyFont="1" applyFill="1" applyBorder="1" applyAlignment="1">
      <alignment horizontal="center" vertical="center" wrapText="1"/>
    </xf>
    <xf numFmtId="43" fontId="11" fillId="0" borderId="10" xfId="1" applyFont="1" applyFill="1" applyBorder="1" applyAlignment="1">
      <alignment horizontal="center" vertical="center" wrapText="1"/>
    </xf>
    <xf numFmtId="2" fontId="22" fillId="0" borderId="51" xfId="0" applyNumberFormat="1" applyFont="1" applyBorder="1" applyAlignment="1">
      <alignment horizontal="center" vertical="center" wrapText="1"/>
    </xf>
    <xf numFmtId="2" fontId="11" fillId="9" borderId="41" xfId="1" applyNumberFormat="1" applyFont="1" applyFill="1" applyBorder="1" applyAlignment="1">
      <alignment horizontal="center" vertical="center" wrapText="1"/>
    </xf>
    <xf numFmtId="2" fontId="11" fillId="0" borderId="38" xfId="1" applyNumberFormat="1" applyFont="1" applyFill="1" applyBorder="1" applyAlignment="1">
      <alignment horizontal="center" vertical="center" wrapText="1"/>
    </xf>
    <xf numFmtId="43" fontId="11" fillId="0" borderId="0" xfId="1" applyFont="1" applyFill="1" applyBorder="1" applyAlignment="1">
      <alignment horizontal="center" vertical="center" wrapText="1"/>
    </xf>
    <xf numFmtId="2" fontId="22" fillId="0" borderId="38" xfId="0" applyNumberFormat="1" applyFont="1" applyBorder="1" applyAlignment="1">
      <alignment horizontal="center" vertical="center" wrapText="1"/>
    </xf>
    <xf numFmtId="2" fontId="11" fillId="0" borderId="35" xfId="1" applyNumberFormat="1" applyFont="1" applyFill="1" applyBorder="1" applyAlignment="1">
      <alignment horizontal="center" vertical="center" wrapText="1"/>
    </xf>
    <xf numFmtId="43" fontId="11" fillId="0" borderId="7" xfId="1" applyFont="1" applyFill="1" applyBorder="1" applyAlignment="1">
      <alignment horizontal="center" vertical="center" wrapText="1"/>
    </xf>
    <xf numFmtId="43" fontId="11" fillId="10" borderId="7" xfId="1" applyFont="1" applyFill="1" applyBorder="1" applyAlignment="1">
      <alignment horizontal="center" vertical="center" wrapText="1"/>
    </xf>
    <xf numFmtId="43" fontId="11" fillId="0" borderId="8" xfId="1" applyFont="1" applyFill="1" applyBorder="1" applyAlignment="1">
      <alignment horizontal="center" vertical="center" wrapText="1"/>
    </xf>
    <xf numFmtId="2" fontId="22" fillId="6" borderId="8" xfId="0" applyNumberFormat="1" applyFont="1" applyFill="1" applyBorder="1" applyAlignment="1">
      <alignment horizontal="center" vertical="center" wrapText="1"/>
    </xf>
    <xf numFmtId="0" fontId="59" fillId="11" borderId="0" xfId="0" applyFont="1" applyFill="1" applyAlignment="1">
      <alignment vertical="center" wrapText="1"/>
    </xf>
    <xf numFmtId="0" fontId="16" fillId="11" borderId="0" xfId="0" applyFont="1" applyFill="1"/>
    <xf numFmtId="0" fontId="29" fillId="11" borderId="0" xfId="0" applyFont="1" applyFill="1" applyAlignment="1">
      <alignment vertical="center" wrapText="1"/>
    </xf>
    <xf numFmtId="0" fontId="3" fillId="11" borderId="0" xfId="0" applyFont="1" applyFill="1" applyAlignment="1">
      <alignment horizontal="center" vertical="center" wrapText="1"/>
    </xf>
    <xf numFmtId="0" fontId="4" fillId="11" borderId="0" xfId="0" applyFont="1" applyFill="1" applyAlignment="1">
      <alignment vertical="center" wrapText="1"/>
    </xf>
    <xf numFmtId="0" fontId="17" fillId="11" borderId="0" xfId="0" applyFont="1" applyFill="1" applyAlignment="1">
      <alignment vertical="center" wrapText="1"/>
    </xf>
    <xf numFmtId="0" fontId="21" fillId="11" borderId="0" xfId="0" applyFont="1" applyFill="1" applyAlignment="1">
      <alignment vertical="center" wrapText="1"/>
    </xf>
    <xf numFmtId="0" fontId="38" fillId="11" borderId="0" xfId="0" applyFont="1" applyFill="1" applyAlignment="1">
      <alignment vertical="center" wrapText="1"/>
    </xf>
    <xf numFmtId="0" fontId="11" fillId="15" borderId="21" xfId="0" applyFont="1" applyFill="1" applyBorder="1" applyAlignment="1">
      <alignment horizontal="center" vertical="center" wrapText="1"/>
    </xf>
    <xf numFmtId="2" fontId="11" fillId="0" borderId="5" xfId="1" applyNumberFormat="1" applyFont="1" applyFill="1" applyBorder="1" applyAlignment="1">
      <alignment horizontal="center" vertical="center" wrapText="1"/>
    </xf>
    <xf numFmtId="0" fontId="11" fillId="11" borderId="11" xfId="0" applyFont="1" applyFill="1" applyBorder="1" applyAlignment="1">
      <alignment horizontal="center" vertical="center" wrapText="1"/>
    </xf>
    <xf numFmtId="2" fontId="11" fillId="11" borderId="39" xfId="1" applyNumberFormat="1" applyFont="1" applyFill="1" applyBorder="1" applyAlignment="1">
      <alignment horizontal="center" vertical="center" wrapText="1"/>
    </xf>
    <xf numFmtId="2" fontId="11" fillId="11" borderId="58" xfId="1" applyNumberFormat="1" applyFont="1" applyFill="1" applyBorder="1" applyAlignment="1">
      <alignment horizontal="center" vertical="center" wrapText="1"/>
    </xf>
    <xf numFmtId="0" fontId="11" fillId="11" borderId="35" xfId="0" applyFont="1" applyFill="1" applyBorder="1" applyAlignment="1">
      <alignment horizontal="center" vertical="center" wrapText="1"/>
    </xf>
    <xf numFmtId="164" fontId="11" fillId="0" borderId="45" xfId="1" applyNumberFormat="1" applyFont="1" applyFill="1" applyBorder="1" applyAlignment="1">
      <alignment horizontal="center" vertical="center" wrapText="1"/>
    </xf>
    <xf numFmtId="0" fontId="59" fillId="11" borderId="5" xfId="0" applyFont="1" applyFill="1" applyBorder="1" applyAlignment="1">
      <alignment horizontal="right" vertical="center" wrapText="1"/>
    </xf>
    <xf numFmtId="0" fontId="59" fillId="11" borderId="0" xfId="0" applyFont="1" applyFill="1" applyAlignment="1">
      <alignment horizontal="right" vertical="center" wrapText="1"/>
    </xf>
    <xf numFmtId="0" fontId="8" fillId="3" borderId="12" xfId="0" applyFont="1" applyFill="1" applyBorder="1" applyAlignment="1">
      <alignment horizontal="justify" vertical="center" wrapText="1"/>
    </xf>
    <xf numFmtId="0" fontId="10" fillId="3" borderId="13" xfId="0" applyFont="1" applyFill="1" applyBorder="1" applyAlignment="1">
      <alignment horizontal="justify" vertical="center" wrapText="1"/>
    </xf>
    <xf numFmtId="0" fontId="6" fillId="0" borderId="14" xfId="0" applyFont="1" applyBorder="1" applyAlignment="1">
      <alignment horizontal="justify" vertical="center" wrapText="1"/>
    </xf>
    <xf numFmtId="0" fontId="6" fillId="0" borderId="15" xfId="0" applyFont="1" applyBorder="1" applyAlignment="1">
      <alignment horizontal="justify" vertical="center" wrapText="1"/>
    </xf>
    <xf numFmtId="0" fontId="6" fillId="0" borderId="16" xfId="0" applyFont="1" applyBorder="1" applyAlignment="1">
      <alignment horizontal="justify" vertical="center" wrapText="1"/>
    </xf>
    <xf numFmtId="0" fontId="8" fillId="3" borderId="17" xfId="0" applyFont="1" applyFill="1" applyBorder="1" applyAlignment="1">
      <alignment horizontal="justify" vertical="center" wrapText="1"/>
    </xf>
    <xf numFmtId="0" fontId="10" fillId="3" borderId="18" xfId="0" applyFont="1" applyFill="1" applyBorder="1" applyAlignment="1">
      <alignment horizontal="justify" vertical="center" wrapText="1"/>
    </xf>
    <xf numFmtId="0" fontId="6" fillId="0" borderId="19" xfId="0" applyFont="1" applyBorder="1" applyAlignment="1">
      <alignment horizontal="justify" vertical="center" wrapText="1"/>
    </xf>
    <xf numFmtId="0" fontId="6" fillId="0" borderId="20" xfId="0" applyFont="1" applyBorder="1" applyAlignment="1">
      <alignment horizontal="justify" vertical="center" wrapText="1"/>
    </xf>
    <xf numFmtId="0" fontId="6" fillId="0" borderId="21" xfId="0" applyFont="1" applyBorder="1" applyAlignment="1">
      <alignment horizontal="justify" vertical="center" wrapText="1"/>
    </xf>
    <xf numFmtId="0" fontId="47" fillId="0" borderId="1" xfId="0" applyFont="1" applyBorder="1" applyAlignment="1">
      <alignment horizontal="center" vertical="center" wrapText="1"/>
    </xf>
    <xf numFmtId="0" fontId="47" fillId="0" borderId="2" xfId="0" applyFont="1" applyBorder="1" applyAlignment="1">
      <alignment horizontal="center" vertical="center" wrapText="1"/>
    </xf>
    <xf numFmtId="0" fontId="47" fillId="0" borderId="3" xfId="0" applyFont="1" applyBorder="1" applyAlignment="1">
      <alignment horizontal="center" vertical="center" wrapText="1"/>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6" fillId="0" borderId="9" xfId="0" applyFont="1" applyBorder="1" applyAlignment="1">
      <alignment horizontal="justify" vertical="center" wrapText="1"/>
    </xf>
    <xf numFmtId="0" fontId="6" fillId="0" borderId="10" xfId="0" applyFont="1" applyBorder="1" applyAlignment="1">
      <alignment horizontal="justify" vertical="center" wrapText="1"/>
    </xf>
    <xf numFmtId="0" fontId="6" fillId="0" borderId="11" xfId="0" applyFont="1" applyBorder="1" applyAlignment="1">
      <alignment horizontal="justify" vertical="center" wrapText="1"/>
    </xf>
    <xf numFmtId="0" fontId="31" fillId="0" borderId="4" xfId="0" applyFont="1" applyBorder="1" applyAlignment="1">
      <alignment horizontal="center" vertical="center" wrapText="1"/>
    </xf>
    <xf numFmtId="0" fontId="31" fillId="0" borderId="0" xfId="0" applyFont="1" applyAlignment="1">
      <alignment horizontal="center" vertical="center" wrapText="1"/>
    </xf>
    <xf numFmtId="0" fontId="31" fillId="0" borderId="5" xfId="0" applyFont="1" applyBorder="1" applyAlignment="1">
      <alignment horizontal="center" vertical="center" wrapText="1"/>
    </xf>
    <xf numFmtId="43" fontId="11" fillId="0" borderId="34" xfId="1" applyFont="1" applyFill="1" applyBorder="1" applyAlignment="1">
      <alignment horizontal="center" vertical="center" wrapText="1"/>
    </xf>
    <xf numFmtId="43" fontId="11" fillId="0" borderId="38" xfId="1" applyFont="1" applyFill="1" applyBorder="1" applyAlignment="1">
      <alignment horizontal="center" vertical="center" wrapText="1"/>
    </xf>
    <xf numFmtId="43" fontId="11" fillId="0" borderId="41" xfId="1" applyFont="1" applyFill="1" applyBorder="1" applyAlignment="1">
      <alignment horizontal="center" vertical="center" wrapText="1"/>
    </xf>
    <xf numFmtId="2" fontId="22" fillId="6" borderId="34" xfId="0" applyNumberFormat="1" applyFont="1" applyFill="1" applyBorder="1" applyAlignment="1">
      <alignment horizontal="center" vertical="center" wrapText="1"/>
    </xf>
    <xf numFmtId="2" fontId="22" fillId="6" borderId="38" xfId="0" applyNumberFormat="1" applyFont="1" applyFill="1" applyBorder="1" applyAlignment="1">
      <alignment horizontal="center" vertical="center" wrapText="1"/>
    </xf>
    <xf numFmtId="2" fontId="22" fillId="6" borderId="41" xfId="0" applyNumberFormat="1" applyFont="1" applyFill="1" applyBorder="1" applyAlignment="1">
      <alignment horizontal="center" vertical="center" wrapText="1"/>
    </xf>
    <xf numFmtId="0" fontId="6" fillId="0" borderId="12" xfId="0" applyFont="1" applyBorder="1" applyAlignment="1">
      <alignment vertical="center" wrapText="1"/>
    </xf>
    <xf numFmtId="0" fontId="6" fillId="0" borderId="46" xfId="0" applyFont="1" applyBorder="1" applyAlignment="1">
      <alignment vertical="center" wrapText="1"/>
    </xf>
    <xf numFmtId="0" fontId="6" fillId="0" borderId="29" xfId="0" applyFont="1" applyBorder="1" applyAlignment="1">
      <alignment horizontal="left" vertical="center" wrapText="1"/>
    </xf>
    <xf numFmtId="0" fontId="6" fillId="0" borderId="15" xfId="0" applyFont="1" applyBorder="1" applyAlignment="1">
      <alignment horizontal="left" vertical="center" wrapText="1"/>
    </xf>
    <xf numFmtId="2" fontId="24" fillId="9" borderId="34" xfId="1" applyNumberFormat="1" applyFont="1" applyFill="1" applyBorder="1" applyAlignment="1">
      <alignment horizontal="center" vertical="center" wrapText="1"/>
    </xf>
    <xf numFmtId="2" fontId="24" fillId="9" borderId="38" xfId="1" applyNumberFormat="1" applyFont="1" applyFill="1" applyBorder="1" applyAlignment="1">
      <alignment horizontal="center" vertical="center" wrapText="1"/>
    </xf>
    <xf numFmtId="2" fontId="24" fillId="9" borderId="41" xfId="1" applyNumberFormat="1" applyFont="1" applyFill="1" applyBorder="1" applyAlignment="1">
      <alignment horizontal="center" vertical="center" wrapText="1"/>
    </xf>
    <xf numFmtId="0" fontId="11" fillId="0" borderId="34" xfId="0" applyFont="1" applyBorder="1" applyAlignment="1">
      <alignment horizontal="center" vertical="center" wrapText="1"/>
    </xf>
    <xf numFmtId="0" fontId="11" fillId="0" borderId="38" xfId="0" applyFont="1" applyBorder="1" applyAlignment="1">
      <alignment horizontal="center" vertical="center" wrapText="1"/>
    </xf>
    <xf numFmtId="0" fontId="11" fillId="0" borderId="41" xfId="0" applyFont="1" applyBorder="1" applyAlignment="1">
      <alignment horizontal="center" vertical="center" wrapText="1"/>
    </xf>
    <xf numFmtId="0" fontId="23" fillId="0" borderId="9" xfId="0" applyFont="1" applyBorder="1" applyAlignment="1">
      <alignment horizontal="justify" vertical="center" wrapText="1"/>
    </xf>
    <xf numFmtId="0" fontId="11" fillId="0" borderId="10" xfId="0" applyFont="1" applyBorder="1" applyAlignment="1">
      <alignment horizontal="justify" vertical="center" wrapText="1"/>
    </xf>
    <xf numFmtId="0" fontId="23" fillId="0" borderId="6" xfId="0" applyFont="1" applyBorder="1" applyAlignment="1">
      <alignment horizontal="left" vertical="center" wrapText="1"/>
    </xf>
    <xf numFmtId="0" fontId="23" fillId="0" borderId="7" xfId="0" applyFont="1" applyBorder="1" applyAlignment="1">
      <alignment horizontal="left" vertical="center" wrapText="1"/>
    </xf>
    <xf numFmtId="0" fontId="23" fillId="0" borderId="8" xfId="0" applyFont="1" applyBorder="1" applyAlignment="1">
      <alignment horizontal="left" vertical="center" wrapText="1"/>
    </xf>
    <xf numFmtId="0" fontId="23" fillId="0" borderId="27" xfId="0" applyFont="1" applyBorder="1" applyAlignment="1">
      <alignment horizontal="justify" vertical="center" wrapText="1"/>
    </xf>
    <xf numFmtId="0" fontId="23" fillId="0" borderId="11" xfId="0" applyFont="1" applyBorder="1" applyAlignment="1">
      <alignment horizontal="justify" vertical="center" wrapText="1"/>
    </xf>
    <xf numFmtId="0" fontId="11" fillId="0" borderId="3"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37" xfId="0" applyFont="1" applyBorder="1" applyAlignment="1">
      <alignment horizontal="center" vertical="center" wrapText="1"/>
    </xf>
    <xf numFmtId="0" fontId="6" fillId="0" borderId="33" xfId="0" applyFont="1" applyBorder="1" applyAlignment="1">
      <alignment vertical="center" wrapText="1"/>
    </xf>
    <xf numFmtId="0" fontId="6" fillId="0" borderId="16" xfId="0" applyFont="1" applyBorder="1" applyAlignment="1">
      <alignment horizontal="left" vertical="center" wrapText="1"/>
    </xf>
    <xf numFmtId="0" fontId="11" fillId="0" borderId="9" xfId="0" applyFont="1" applyBorder="1" applyAlignment="1">
      <alignment horizontal="justify" vertical="center" wrapText="1"/>
    </xf>
    <xf numFmtId="0" fontId="6" fillId="0" borderId="31" xfId="0" applyFont="1" applyBorder="1" applyAlignment="1">
      <alignment horizontal="left" vertical="center" wrapText="1"/>
    </xf>
    <xf numFmtId="0" fontId="6" fillId="0" borderId="20" xfId="0" applyFont="1" applyBorder="1" applyAlignment="1">
      <alignment horizontal="left" vertical="center" wrapText="1"/>
    </xf>
    <xf numFmtId="0" fontId="11" fillId="0" borderId="1" xfId="0" applyFont="1" applyBorder="1" applyAlignment="1">
      <alignment horizontal="left" vertical="center" wrapText="1"/>
    </xf>
    <xf numFmtId="0" fontId="11" fillId="0" borderId="2" xfId="0" applyFont="1" applyBorder="1" applyAlignment="1">
      <alignment horizontal="left" vertical="center" wrapText="1"/>
    </xf>
    <xf numFmtId="0" fontId="11" fillId="0" borderId="3" xfId="0" applyFont="1" applyBorder="1" applyAlignment="1">
      <alignment horizontal="left" vertical="center" wrapText="1"/>
    </xf>
    <xf numFmtId="0" fontId="10" fillId="5" borderId="6" xfId="0" applyFont="1" applyFill="1" applyBorder="1" applyAlignment="1">
      <alignment horizontal="left" vertical="center"/>
    </xf>
    <xf numFmtId="0" fontId="10" fillId="5" borderId="7" xfId="0" applyFont="1" applyFill="1" applyBorder="1" applyAlignment="1">
      <alignment horizontal="left" vertical="center"/>
    </xf>
    <xf numFmtId="0" fontId="10" fillId="5" borderId="8" xfId="0" applyFont="1" applyFill="1" applyBorder="1" applyAlignment="1">
      <alignment horizontal="left" vertical="center"/>
    </xf>
    <xf numFmtId="0" fontId="11" fillId="0" borderId="6" xfId="0" applyFont="1" applyBorder="1" applyAlignment="1">
      <alignment horizontal="left" vertical="center" wrapText="1"/>
    </xf>
    <xf numFmtId="0" fontId="11" fillId="0" borderId="7" xfId="0" applyFont="1" applyBorder="1" applyAlignment="1">
      <alignment horizontal="left" vertical="center" wrapText="1"/>
    </xf>
    <xf numFmtId="0" fontId="11" fillId="0" borderId="8" xfId="0" applyFont="1" applyBorder="1" applyAlignment="1">
      <alignment horizontal="left" vertical="center" wrapText="1"/>
    </xf>
    <xf numFmtId="0" fontId="34" fillId="0" borderId="9" xfId="0" applyFont="1" applyBorder="1" applyAlignment="1">
      <alignment horizontal="left" vertical="center" wrapText="1"/>
    </xf>
    <xf numFmtId="0" fontId="34" fillId="0" borderId="10" xfId="0" applyFont="1" applyBorder="1" applyAlignment="1">
      <alignment horizontal="left" vertical="center" wrapText="1"/>
    </xf>
    <xf numFmtId="0" fontId="33" fillId="0" borderId="14" xfId="0" applyFont="1" applyBorder="1" applyAlignment="1">
      <alignment horizontal="left" vertical="center" wrapText="1"/>
    </xf>
    <xf numFmtId="0" fontId="33" fillId="0" borderId="15" xfId="0" applyFont="1" applyBorder="1" applyAlignment="1">
      <alignment horizontal="left" vertical="center" wrapText="1"/>
    </xf>
    <xf numFmtId="0" fontId="11" fillId="7" borderId="6" xfId="0" applyFont="1" applyFill="1" applyBorder="1" applyAlignment="1">
      <alignment horizontal="center" vertical="center" wrapText="1"/>
    </xf>
    <xf numFmtId="0" fontId="11" fillId="7" borderId="7"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11" fillId="0" borderId="12" xfId="0" applyFont="1" applyBorder="1" applyAlignment="1">
      <alignment horizontal="center" vertical="center" wrapText="1"/>
    </xf>
    <xf numFmtId="0" fontId="11" fillId="0" borderId="46" xfId="0" applyFont="1" applyBorder="1" applyAlignment="1">
      <alignment horizontal="center" vertical="center" wrapText="1"/>
    </xf>
    <xf numFmtId="0" fontId="6" fillId="0" borderId="40" xfId="0" applyFont="1" applyBorder="1" applyAlignment="1">
      <alignment horizontal="left" vertical="center" wrapText="1"/>
    </xf>
    <xf numFmtId="0" fontId="6" fillId="0" borderId="43" xfId="0" applyFont="1" applyBorder="1" applyAlignment="1">
      <alignment horizontal="left" vertical="center" wrapText="1"/>
    </xf>
    <xf numFmtId="0" fontId="11" fillId="9" borderId="6" xfId="0" applyFont="1" applyFill="1" applyBorder="1" applyAlignment="1">
      <alignment horizontal="right" vertical="center" wrapText="1"/>
    </xf>
    <xf numFmtId="0" fontId="11" fillId="9" borderId="7" xfId="0" applyFont="1" applyFill="1" applyBorder="1" applyAlignment="1">
      <alignment horizontal="right" vertical="center" wrapText="1"/>
    </xf>
    <xf numFmtId="0" fontId="11" fillId="9" borderId="8" xfId="0" applyFont="1" applyFill="1" applyBorder="1" applyAlignment="1">
      <alignment horizontal="right" vertical="center" wrapText="1"/>
    </xf>
    <xf numFmtId="0" fontId="17" fillId="0" borderId="17" xfId="0" applyFont="1" applyBorder="1" applyAlignment="1">
      <alignment horizontal="center" vertical="center" wrapText="1"/>
    </xf>
    <xf numFmtId="0" fontId="17" fillId="0" borderId="36" xfId="0" applyFont="1" applyBorder="1" applyAlignment="1">
      <alignment horizontal="center" vertical="center" wrapText="1"/>
    </xf>
    <xf numFmtId="0" fontId="17" fillId="0" borderId="37" xfId="0" applyFont="1" applyBorder="1" applyAlignment="1">
      <alignment horizontal="center" vertical="center" wrapText="1"/>
    </xf>
    <xf numFmtId="0" fontId="32" fillId="4" borderId="6" xfId="0" applyFont="1" applyFill="1" applyBorder="1" applyAlignment="1">
      <alignment horizontal="center" vertical="center"/>
    </xf>
    <xf numFmtId="0" fontId="32" fillId="4" borderId="7" xfId="0" applyFont="1" applyFill="1" applyBorder="1" applyAlignment="1">
      <alignment horizontal="center" vertical="center"/>
    </xf>
    <xf numFmtId="0" fontId="32" fillId="4" borderId="8" xfId="0" applyFont="1" applyFill="1" applyBorder="1" applyAlignment="1">
      <alignment horizontal="center" vertical="center"/>
    </xf>
    <xf numFmtId="0" fontId="50" fillId="11" borderId="23" xfId="0" applyFont="1" applyFill="1" applyBorder="1" applyAlignment="1">
      <alignment horizontal="justify" vertical="center" wrapText="1"/>
    </xf>
    <xf numFmtId="0" fontId="50" fillId="11" borderId="24" xfId="0" applyFont="1" applyFill="1" applyBorder="1" applyAlignment="1">
      <alignment horizontal="justify" vertical="center" wrapText="1"/>
    </xf>
    <xf numFmtId="0" fontId="50" fillId="11" borderId="25" xfId="0" applyFont="1" applyFill="1" applyBorder="1" applyAlignment="1">
      <alignment horizontal="justify" vertical="center" wrapText="1"/>
    </xf>
    <xf numFmtId="0" fontId="50" fillId="11" borderId="26" xfId="0" applyFont="1" applyFill="1" applyBorder="1" applyAlignment="1">
      <alignment horizontal="justify" vertical="center" wrapText="1"/>
    </xf>
    <xf numFmtId="0" fontId="11" fillId="0" borderId="9" xfId="0" applyFont="1" applyBorder="1" applyAlignment="1">
      <alignment horizontal="center" vertical="center" wrapText="1"/>
    </xf>
    <xf numFmtId="0" fontId="11" fillId="0" borderId="10" xfId="0" applyFont="1" applyBorder="1" applyAlignment="1">
      <alignment horizontal="center" vertical="center" wrapText="1"/>
    </xf>
    <xf numFmtId="0" fontId="6" fillId="0" borderId="29" xfId="0" applyFont="1" applyBorder="1" applyAlignment="1">
      <alignment vertical="center" wrapText="1"/>
    </xf>
    <xf numFmtId="0" fontId="6" fillId="0" borderId="15" xfId="0" applyFont="1" applyBorder="1" applyAlignment="1">
      <alignment vertical="center" wrapText="1"/>
    </xf>
    <xf numFmtId="0" fontId="23" fillId="0" borderId="10" xfId="0" applyFont="1" applyBorder="1" applyAlignment="1">
      <alignment horizontal="justify" vertical="center" wrapText="1"/>
    </xf>
    <xf numFmtId="43" fontId="11" fillId="11" borderId="34" xfId="1" applyFont="1" applyFill="1" applyBorder="1" applyAlignment="1">
      <alignment horizontal="center" vertical="center" wrapText="1"/>
    </xf>
    <xf numFmtId="43" fontId="11" fillId="11" borderId="38" xfId="1" applyFont="1" applyFill="1" applyBorder="1" applyAlignment="1">
      <alignment horizontal="center" vertical="center" wrapText="1"/>
    </xf>
    <xf numFmtId="43" fontId="11" fillId="11" borderId="41" xfId="1" applyFont="1" applyFill="1" applyBorder="1" applyAlignment="1">
      <alignment horizontal="center" vertical="center" wrapText="1"/>
    </xf>
    <xf numFmtId="0" fontId="35" fillId="4" borderId="6" xfId="0" applyFont="1" applyFill="1" applyBorder="1" applyAlignment="1">
      <alignment horizontal="center" vertical="center"/>
    </xf>
    <xf numFmtId="0" fontId="35" fillId="4" borderId="7" xfId="0" applyFont="1" applyFill="1" applyBorder="1" applyAlignment="1">
      <alignment horizontal="center" vertical="center"/>
    </xf>
    <xf numFmtId="0" fontId="35" fillId="4" borderId="8" xfId="0" applyFont="1" applyFill="1" applyBorder="1" applyAlignment="1">
      <alignment horizontal="center" vertical="center"/>
    </xf>
    <xf numFmtId="43" fontId="11" fillId="11" borderId="1" xfId="1" applyFont="1" applyFill="1" applyBorder="1" applyAlignment="1">
      <alignment horizontal="center" vertical="center" wrapText="1"/>
    </xf>
    <xf numFmtId="43" fontId="11" fillId="11" borderId="4" xfId="1" applyFont="1" applyFill="1" applyBorder="1" applyAlignment="1">
      <alignment horizontal="center" vertical="center" wrapText="1"/>
    </xf>
    <xf numFmtId="43" fontId="11" fillId="11" borderId="17" xfId="1" applyFont="1" applyFill="1" applyBorder="1" applyAlignment="1">
      <alignment horizontal="center" vertical="center" wrapText="1"/>
    </xf>
    <xf numFmtId="0" fontId="11" fillId="0" borderId="9" xfId="0" applyFont="1" applyBorder="1" applyAlignment="1">
      <alignment horizontal="left" vertical="center" wrapText="1"/>
    </xf>
    <xf numFmtId="0" fontId="11" fillId="0" borderId="10" xfId="0" applyFont="1" applyBorder="1" applyAlignment="1">
      <alignment horizontal="left" vertical="center" wrapText="1"/>
    </xf>
    <xf numFmtId="2" fontId="24" fillId="9" borderId="53" xfId="1" applyNumberFormat="1" applyFont="1" applyFill="1" applyBorder="1" applyAlignment="1">
      <alignment horizontal="center" vertical="center" wrapText="1"/>
    </xf>
    <xf numFmtId="17" fontId="20" fillId="11" borderId="0" xfId="0" applyNumberFormat="1" applyFont="1" applyFill="1" applyAlignment="1">
      <alignment horizontal="center" vertical="center" wrapText="1"/>
    </xf>
    <xf numFmtId="0" fontId="6" fillId="0" borderId="31" xfId="0" applyFont="1" applyBorder="1" applyAlignment="1">
      <alignment vertical="center" wrapText="1"/>
    </xf>
    <xf numFmtId="0" fontId="6" fillId="0" borderId="20" xfId="0" applyFont="1" applyBorder="1" applyAlignment="1">
      <alignment vertical="center" wrapText="1"/>
    </xf>
    <xf numFmtId="0" fontId="23" fillId="0" borderId="1" xfId="0" applyFont="1" applyBorder="1" applyAlignment="1">
      <alignment horizontal="justify" vertical="center" wrapText="1"/>
    </xf>
    <xf numFmtId="0" fontId="23" fillId="0" borderId="2" xfId="0" applyFont="1" applyBorder="1" applyAlignment="1">
      <alignment horizontal="justify" vertical="center" wrapText="1"/>
    </xf>
    <xf numFmtId="0" fontId="6" fillId="0" borderId="25" xfId="0" applyFont="1" applyBorder="1" applyAlignment="1">
      <alignment vertical="center" wrapText="1"/>
    </xf>
    <xf numFmtId="0" fontId="23" fillId="0" borderId="6" xfId="0" applyFont="1" applyBorder="1" applyAlignment="1">
      <alignment horizontal="justify" vertical="center" wrapText="1"/>
    </xf>
    <xf numFmtId="0" fontId="23" fillId="0" borderId="7" xfId="0" applyFont="1" applyBorder="1" applyAlignment="1">
      <alignment horizontal="justify" vertical="center" wrapText="1"/>
    </xf>
    <xf numFmtId="0" fontId="23" fillId="0" borderId="8" xfId="0" applyFont="1" applyBorder="1" applyAlignment="1">
      <alignment horizontal="justify" vertical="center" wrapText="1"/>
    </xf>
    <xf numFmtId="0" fontId="11" fillId="0" borderId="53" xfId="0" applyFont="1" applyBorder="1" applyAlignment="1">
      <alignment horizontal="center" vertical="center" wrapText="1"/>
    </xf>
    <xf numFmtId="0" fontId="11" fillId="0" borderId="17" xfId="0" applyFont="1" applyBorder="1" applyAlignment="1">
      <alignment horizontal="left" vertical="center" wrapText="1"/>
    </xf>
    <xf numFmtId="0" fontId="11" fillId="0" borderId="36" xfId="0" applyFont="1" applyBorder="1" applyAlignment="1">
      <alignment horizontal="left" vertical="center" wrapText="1"/>
    </xf>
    <xf numFmtId="0" fontId="11" fillId="0" borderId="37" xfId="0" applyFont="1" applyBorder="1" applyAlignment="1">
      <alignment horizontal="left" vertical="center" wrapText="1"/>
    </xf>
    <xf numFmtId="0" fontId="33" fillId="0" borderId="28" xfId="0" applyFont="1" applyBorder="1" applyAlignment="1">
      <alignment horizontal="left" vertical="center" wrapText="1"/>
    </xf>
    <xf numFmtId="0" fontId="33" fillId="0" borderId="10" xfId="0" applyFont="1" applyBorder="1" applyAlignment="1">
      <alignment horizontal="left" vertical="center" wrapText="1"/>
    </xf>
    <xf numFmtId="0" fontId="33" fillId="0" borderId="27" xfId="0" applyFont="1" applyBorder="1" applyAlignment="1">
      <alignment horizontal="left" vertical="center" wrapText="1"/>
    </xf>
    <xf numFmtId="0" fontId="33" fillId="0" borderId="30" xfId="0" applyFont="1" applyBorder="1" applyAlignment="1">
      <alignment horizontal="left" vertical="center" wrapText="1"/>
    </xf>
    <xf numFmtId="0" fontId="33" fillId="0" borderId="19" xfId="0" applyFont="1" applyBorder="1" applyAlignment="1">
      <alignment horizontal="left" vertical="center" wrapText="1"/>
    </xf>
    <xf numFmtId="0" fontId="33" fillId="0" borderId="20" xfId="0" applyFont="1" applyBorder="1" applyAlignment="1">
      <alignment horizontal="left" vertical="center" wrapText="1"/>
    </xf>
    <xf numFmtId="0" fontId="33" fillId="0" borderId="32" xfId="0" applyFont="1" applyBorder="1" applyAlignment="1">
      <alignment horizontal="left" vertical="center" wrapText="1"/>
    </xf>
    <xf numFmtId="17" fontId="20" fillId="11" borderId="5" xfId="0" applyNumberFormat="1" applyFont="1" applyFill="1" applyBorder="1" applyAlignment="1">
      <alignment horizontal="center" vertical="center" wrapText="1"/>
    </xf>
    <xf numFmtId="0" fontId="20" fillId="11" borderId="5" xfId="0" applyFont="1" applyFill="1" applyBorder="1" applyAlignment="1">
      <alignment horizontal="center" vertical="center" wrapText="1"/>
    </xf>
    <xf numFmtId="0" fontId="33" fillId="0" borderId="25" xfId="0" applyFont="1" applyBorder="1" applyAlignment="1">
      <alignment horizontal="left" vertical="center" wrapText="1"/>
    </xf>
    <xf numFmtId="0" fontId="33" fillId="0" borderId="46" xfId="0" applyFont="1" applyBorder="1" applyAlignment="1">
      <alignment horizontal="left" vertical="center" wrapText="1"/>
    </xf>
    <xf numFmtId="0" fontId="50" fillId="11" borderId="6" xfId="0" applyFont="1" applyFill="1" applyBorder="1" applyAlignment="1">
      <alignment horizontal="justify" vertical="center" wrapText="1"/>
    </xf>
    <xf numFmtId="0" fontId="50" fillId="11" borderId="7" xfId="0" applyFont="1" applyFill="1" applyBorder="1" applyAlignment="1">
      <alignment horizontal="justify" vertical="center" wrapText="1"/>
    </xf>
    <xf numFmtId="0" fontId="50" fillId="11" borderId="8" xfId="0" applyFont="1" applyFill="1" applyBorder="1" applyAlignment="1">
      <alignment horizontal="justify" vertical="center" wrapText="1"/>
    </xf>
    <xf numFmtId="0" fontId="23" fillId="0" borderId="1" xfId="0" applyFont="1" applyBorder="1" applyAlignment="1">
      <alignment horizontal="left" vertical="center" wrapText="1"/>
    </xf>
    <xf numFmtId="0" fontId="23" fillId="0" borderId="2" xfId="0" applyFont="1" applyBorder="1" applyAlignment="1">
      <alignment horizontal="left" vertical="center" wrapText="1"/>
    </xf>
    <xf numFmtId="0" fontId="23" fillId="0" borderId="3" xfId="0" applyFont="1" applyBorder="1" applyAlignment="1">
      <alignment horizontal="left" vertical="center" wrapText="1"/>
    </xf>
    <xf numFmtId="43" fontId="21" fillId="11" borderId="34" xfId="1" applyFont="1" applyFill="1" applyBorder="1" applyAlignment="1">
      <alignment horizontal="center" vertical="center" wrapText="1"/>
    </xf>
    <xf numFmtId="43" fontId="21" fillId="11" borderId="38" xfId="1" applyFont="1" applyFill="1" applyBorder="1" applyAlignment="1">
      <alignment horizontal="center" vertical="center" wrapText="1"/>
    </xf>
    <xf numFmtId="43" fontId="21" fillId="11" borderId="41" xfId="1" applyFont="1" applyFill="1" applyBorder="1" applyAlignment="1">
      <alignment horizontal="center" vertical="center" wrapText="1"/>
    </xf>
    <xf numFmtId="0" fontId="11" fillId="7" borderId="1" xfId="0" applyFont="1" applyFill="1" applyBorder="1" applyAlignment="1">
      <alignment horizontal="center" vertical="center" wrapText="1"/>
    </xf>
    <xf numFmtId="0" fontId="11" fillId="7" borderId="3" xfId="0" applyFont="1" applyFill="1" applyBorder="1" applyAlignment="1">
      <alignment horizontal="center" vertical="center" wrapText="1"/>
    </xf>
    <xf numFmtId="0" fontId="11" fillId="0" borderId="11" xfId="0" applyFont="1" applyBorder="1" applyAlignment="1">
      <alignment horizontal="left" vertical="center" wrapText="1"/>
    </xf>
    <xf numFmtId="0" fontId="11" fillId="0" borderId="29" xfId="0" applyFont="1" applyBorder="1" applyAlignment="1">
      <alignment horizontal="left" vertical="center" wrapText="1"/>
    </xf>
    <xf numFmtId="0" fontId="11" fillId="0" borderId="15" xfId="0" applyFont="1" applyBorder="1" applyAlignment="1">
      <alignment horizontal="left" vertical="center" wrapText="1"/>
    </xf>
    <xf numFmtId="0" fontId="11" fillId="0" borderId="16" xfId="0" applyFont="1" applyBorder="1" applyAlignment="1">
      <alignment horizontal="left" vertical="center" wrapText="1"/>
    </xf>
    <xf numFmtId="0" fontId="11" fillId="7" borderId="2" xfId="0" applyFont="1" applyFill="1" applyBorder="1" applyAlignment="1">
      <alignment horizontal="center" vertical="center" wrapText="1"/>
    </xf>
    <xf numFmtId="0" fontId="11" fillId="0" borderId="31" xfId="0" applyFont="1" applyBorder="1" applyAlignment="1">
      <alignment horizontal="left" vertical="center" wrapText="1"/>
    </xf>
    <xf numFmtId="0" fontId="11" fillId="0" borderId="20" xfId="0" applyFont="1" applyBorder="1" applyAlignment="1">
      <alignment horizontal="left" vertical="center" wrapText="1"/>
    </xf>
    <xf numFmtId="0" fontId="11" fillId="0" borderId="21" xfId="0" applyFont="1" applyBorder="1" applyAlignment="1">
      <alignment horizontal="left" vertical="center" wrapText="1"/>
    </xf>
    <xf numFmtId="0" fontId="11" fillId="0" borderId="11" xfId="0" applyFont="1" applyBorder="1" applyAlignment="1">
      <alignment horizontal="justify" vertical="center" wrapText="1"/>
    </xf>
    <xf numFmtId="0" fontId="58" fillId="0" borderId="1" xfId="0" applyFont="1" applyBorder="1" applyAlignment="1">
      <alignment horizontal="center" vertical="center" wrapText="1"/>
    </xf>
    <xf numFmtId="0" fontId="58" fillId="0" borderId="2" xfId="0" applyFont="1" applyBorder="1" applyAlignment="1">
      <alignment horizontal="center" vertical="center" wrapText="1"/>
    </xf>
    <xf numFmtId="0" fontId="58" fillId="0" borderId="3" xfId="0" applyFont="1" applyBorder="1" applyAlignment="1">
      <alignment horizontal="center" vertical="center" wrapText="1"/>
    </xf>
    <xf numFmtId="0" fontId="50" fillId="0" borderId="23" xfId="0" applyFont="1" applyBorder="1" applyAlignment="1">
      <alignment horizontal="justify" vertical="center" wrapText="1"/>
    </xf>
    <xf numFmtId="0" fontId="50" fillId="0" borderId="24" xfId="0" applyFont="1" applyBorder="1" applyAlignment="1">
      <alignment horizontal="justify" vertical="center" wrapText="1"/>
    </xf>
    <xf numFmtId="0" fontId="50" fillId="0" borderId="25" xfId="0" applyFont="1" applyBorder="1" applyAlignment="1">
      <alignment horizontal="justify" vertical="center" wrapText="1"/>
    </xf>
    <xf numFmtId="0" fontId="50" fillId="0" borderId="26" xfId="0" applyFont="1" applyBorder="1" applyAlignment="1">
      <alignment horizontal="justify" vertical="center" wrapText="1"/>
    </xf>
    <xf numFmtId="0" fontId="11" fillId="0" borderId="12" xfId="0" applyFont="1" applyBorder="1" applyAlignment="1">
      <alignment horizontal="left" vertical="center" wrapText="1"/>
    </xf>
    <xf numFmtId="0" fontId="11" fillId="0" borderId="46" xfId="0" applyFont="1" applyBorder="1" applyAlignment="1">
      <alignment horizontal="left" vertical="center" wrapText="1"/>
    </xf>
    <xf numFmtId="0" fontId="11" fillId="0" borderId="19"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25"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16" xfId="0" applyFont="1" applyBorder="1" applyAlignment="1">
      <alignment horizontal="center" vertical="center" wrapText="1"/>
    </xf>
    <xf numFmtId="43" fontId="11" fillId="7" borderId="6" xfId="1" applyFont="1" applyFill="1" applyBorder="1" applyAlignment="1">
      <alignment horizontal="center" vertical="center" wrapText="1"/>
    </xf>
    <xf numFmtId="43" fontId="11" fillId="7" borderId="8" xfId="1" applyFont="1" applyFill="1" applyBorder="1" applyAlignment="1">
      <alignment horizontal="center" vertical="center" wrapText="1"/>
    </xf>
    <xf numFmtId="43" fontId="11" fillId="0" borderId="6" xfId="1" applyFont="1" applyFill="1" applyBorder="1" applyAlignment="1">
      <alignment horizontal="center" vertical="center" wrapText="1"/>
    </xf>
    <xf numFmtId="43" fontId="11" fillId="0" borderId="8" xfId="1" applyFont="1" applyFill="1" applyBorder="1" applyAlignment="1">
      <alignment horizontal="center" vertical="center" wrapText="1"/>
    </xf>
    <xf numFmtId="43" fontId="11" fillId="10" borderId="6" xfId="1" applyFont="1" applyFill="1" applyBorder="1" applyAlignment="1">
      <alignment horizontal="center" vertical="center" wrapText="1"/>
    </xf>
    <xf numFmtId="43" fontId="11" fillId="10" borderId="8" xfId="1" applyFont="1" applyFill="1" applyBorder="1" applyAlignment="1">
      <alignment horizontal="center" vertical="center" wrapText="1"/>
    </xf>
    <xf numFmtId="0" fontId="59" fillId="11" borderId="5" xfId="0" applyFont="1" applyFill="1" applyBorder="1" applyAlignment="1">
      <alignment horizontal="right" vertical="center" wrapText="1"/>
    </xf>
    <xf numFmtId="0" fontId="6" fillId="0" borderId="17" xfId="0" applyFont="1" applyBorder="1" applyAlignment="1">
      <alignment horizontal="left" vertical="center" wrapText="1"/>
    </xf>
    <xf numFmtId="0" fontId="6" fillId="0" borderId="37" xfId="0" applyFont="1" applyBorder="1" applyAlignment="1">
      <alignment horizontal="left" vertical="center" wrapText="1"/>
    </xf>
    <xf numFmtId="0" fontId="6" fillId="0" borderId="21" xfId="0" applyFont="1" applyBorder="1" applyAlignment="1">
      <alignment horizontal="left" vertical="center" wrapText="1"/>
    </xf>
    <xf numFmtId="0" fontId="11" fillId="11" borderId="34" xfId="0" applyFont="1" applyFill="1" applyBorder="1" applyAlignment="1">
      <alignment horizontal="center" vertical="center" wrapText="1"/>
    </xf>
    <xf numFmtId="0" fontId="11" fillId="11" borderId="38" xfId="0" applyFont="1" applyFill="1" applyBorder="1" applyAlignment="1">
      <alignment horizontal="center" vertical="center" wrapText="1"/>
    </xf>
    <xf numFmtId="0" fontId="11" fillId="11" borderId="41" xfId="0" applyFont="1" applyFill="1" applyBorder="1" applyAlignment="1">
      <alignment horizontal="center" vertical="center" wrapText="1"/>
    </xf>
    <xf numFmtId="0" fontId="11" fillId="11" borderId="29" xfId="0" applyFont="1" applyFill="1" applyBorder="1" applyAlignment="1">
      <alignment horizontal="left" vertical="center" wrapText="1"/>
    </xf>
    <xf numFmtId="0" fontId="11" fillId="11" borderId="16" xfId="0" applyFont="1" applyFill="1" applyBorder="1" applyAlignment="1">
      <alignment horizontal="left" vertical="center" wrapText="1"/>
    </xf>
    <xf numFmtId="0" fontId="6" fillId="11" borderId="29" xfId="0" applyFont="1" applyFill="1" applyBorder="1" applyAlignment="1">
      <alignment horizontal="left" vertical="center" wrapText="1"/>
    </xf>
    <xf numFmtId="0" fontId="6" fillId="11" borderId="16" xfId="0" applyFont="1" applyFill="1" applyBorder="1" applyAlignment="1">
      <alignment horizontal="left" vertical="center" wrapText="1"/>
    </xf>
    <xf numFmtId="0" fontId="6" fillId="11" borderId="40" xfId="0" applyFont="1" applyFill="1" applyBorder="1" applyAlignment="1">
      <alignment horizontal="left" vertical="center" wrapText="1"/>
    </xf>
    <xf numFmtId="0" fontId="6" fillId="11" borderId="57" xfId="0" applyFont="1" applyFill="1" applyBorder="1" applyAlignment="1">
      <alignment horizontal="left" vertical="center" wrapText="1"/>
    </xf>
    <xf numFmtId="0" fontId="11" fillId="0" borderId="6" xfId="0" applyFont="1" applyBorder="1" applyAlignment="1">
      <alignment horizontal="justify" vertical="center" wrapText="1"/>
    </xf>
    <xf numFmtId="0" fontId="11" fillId="0" borderId="7" xfId="0" applyFont="1" applyBorder="1" applyAlignment="1">
      <alignment horizontal="justify" vertical="center" wrapText="1"/>
    </xf>
    <xf numFmtId="0" fontId="11" fillId="0" borderId="8" xfId="0" applyFont="1" applyBorder="1" applyAlignment="1">
      <alignment horizontal="justify" vertical="center" wrapText="1"/>
    </xf>
    <xf numFmtId="17" fontId="11" fillId="11" borderId="5" xfId="0" applyNumberFormat="1" applyFont="1" applyFill="1" applyBorder="1" applyAlignment="1">
      <alignment horizontal="center" vertical="center" wrapText="1"/>
    </xf>
    <xf numFmtId="0" fontId="11" fillId="11" borderId="5" xfId="0" applyFont="1" applyFill="1" applyBorder="1" applyAlignment="1">
      <alignment horizontal="center" vertical="center" wrapText="1"/>
    </xf>
    <xf numFmtId="2" fontId="22" fillId="6" borderId="53" xfId="0" applyNumberFormat="1" applyFont="1" applyFill="1" applyBorder="1" applyAlignment="1">
      <alignment horizontal="center" vertical="center" wrapText="1"/>
    </xf>
    <xf numFmtId="0" fontId="11" fillId="0" borderId="29" xfId="0" applyFont="1" applyBorder="1" applyAlignment="1">
      <alignment horizontal="center" vertical="center" wrapText="1"/>
    </xf>
    <xf numFmtId="0" fontId="11" fillId="0" borderId="15" xfId="0" applyFont="1" applyBorder="1" applyAlignment="1">
      <alignment horizontal="center" vertical="center" wrapText="1"/>
    </xf>
    <xf numFmtId="0" fontId="11" fillId="12" borderId="12" xfId="0" applyFont="1" applyFill="1" applyBorder="1" applyAlignment="1">
      <alignment horizontal="justify" vertical="center" wrapText="1"/>
    </xf>
    <xf numFmtId="0" fontId="11" fillId="12" borderId="46" xfId="0" applyFont="1" applyFill="1" applyBorder="1" applyAlignment="1">
      <alignment horizontal="justify" vertical="center" wrapText="1"/>
    </xf>
    <xf numFmtId="0" fontId="11" fillId="12" borderId="12" xfId="0" applyFont="1" applyFill="1" applyBorder="1" applyAlignment="1">
      <alignment horizontal="left" vertical="center" wrapText="1"/>
    </xf>
    <xf numFmtId="0" fontId="11" fillId="12" borderId="46" xfId="0" applyFont="1" applyFill="1" applyBorder="1" applyAlignment="1">
      <alignment horizontal="left" vertical="center" wrapText="1"/>
    </xf>
    <xf numFmtId="0" fontId="23" fillId="0" borderId="9" xfId="0" applyFont="1" applyBorder="1" applyAlignment="1">
      <alignment horizontal="left" vertical="center" wrapText="1"/>
    </xf>
    <xf numFmtId="0" fontId="6" fillId="11" borderId="1" xfId="2" applyFont="1" applyFill="1" applyBorder="1" applyAlignment="1">
      <alignment horizontal="justify" vertical="center" wrapText="1"/>
    </xf>
    <xf numFmtId="0" fontId="6" fillId="11" borderId="2" xfId="2" applyFont="1" applyFill="1" applyBorder="1" applyAlignment="1">
      <alignment horizontal="justify" vertical="center" wrapText="1"/>
    </xf>
    <xf numFmtId="0" fontId="6" fillId="11" borderId="3" xfId="2" applyFont="1" applyFill="1" applyBorder="1" applyAlignment="1">
      <alignment horizontal="justify" vertical="center" wrapText="1"/>
    </xf>
    <xf numFmtId="0" fontId="10" fillId="5" borderId="17" xfId="0" applyFont="1" applyFill="1" applyBorder="1" applyAlignment="1">
      <alignment horizontal="left" vertical="center"/>
    </xf>
    <xf numFmtId="0" fontId="10" fillId="5" borderId="36" xfId="0" applyFont="1" applyFill="1" applyBorder="1" applyAlignment="1">
      <alignment horizontal="left" vertical="center"/>
    </xf>
    <xf numFmtId="0" fontId="10" fillId="5" borderId="37" xfId="0" applyFont="1" applyFill="1" applyBorder="1" applyAlignment="1">
      <alignment horizontal="left" vertical="center"/>
    </xf>
    <xf numFmtId="0" fontId="6" fillId="11" borderId="17" xfId="2" applyFont="1" applyFill="1" applyBorder="1" applyAlignment="1">
      <alignment horizontal="justify" vertical="center" wrapText="1"/>
    </xf>
    <xf numFmtId="0" fontId="6" fillId="11" borderId="36" xfId="2" applyFont="1" applyFill="1" applyBorder="1" applyAlignment="1">
      <alignment horizontal="justify" vertical="center" wrapText="1"/>
    </xf>
    <xf numFmtId="0" fontId="6" fillId="11" borderId="37" xfId="2" applyFont="1" applyFill="1" applyBorder="1" applyAlignment="1">
      <alignment horizontal="justify" vertical="center" wrapText="1"/>
    </xf>
    <xf numFmtId="0" fontId="60" fillId="0" borderId="1" xfId="0" applyFont="1" applyBorder="1" applyAlignment="1">
      <alignment horizontal="center" vertical="center" wrapText="1"/>
    </xf>
    <xf numFmtId="0" fontId="60" fillId="0" borderId="2" xfId="0" applyFont="1" applyBorder="1" applyAlignment="1">
      <alignment horizontal="center" vertical="center" wrapText="1"/>
    </xf>
    <xf numFmtId="0" fontId="60" fillId="0" borderId="3" xfId="0" applyFont="1" applyBorder="1" applyAlignment="1">
      <alignment horizontal="center" vertical="center" wrapText="1"/>
    </xf>
    <xf numFmtId="0" fontId="11" fillId="5" borderId="6" xfId="0" applyFont="1" applyFill="1" applyBorder="1" applyAlignment="1">
      <alignment horizontal="left" vertical="center"/>
    </xf>
    <xf numFmtId="0" fontId="11" fillId="5" borderId="7" xfId="0" applyFont="1" applyFill="1" applyBorder="1" applyAlignment="1">
      <alignment horizontal="left" vertical="center"/>
    </xf>
    <xf numFmtId="0" fontId="11" fillId="5" borderId="8" xfId="0" applyFont="1" applyFill="1" applyBorder="1" applyAlignment="1">
      <alignment horizontal="left" vertical="center"/>
    </xf>
    <xf numFmtId="0" fontId="11" fillId="0" borderId="28" xfId="0" applyFont="1" applyBorder="1" applyAlignment="1">
      <alignment horizontal="left" vertical="center" wrapText="1"/>
    </xf>
    <xf numFmtId="0" fontId="11" fillId="0" borderId="25" xfId="0" applyFont="1" applyBorder="1" applyAlignment="1">
      <alignment horizontal="left" vertical="center" wrapText="1"/>
    </xf>
    <xf numFmtId="0" fontId="11" fillId="0" borderId="56" xfId="0" applyFont="1" applyBorder="1" applyAlignment="1">
      <alignment horizontal="left" vertical="center" wrapText="1"/>
    </xf>
    <xf numFmtId="0" fontId="23" fillId="0" borderId="17" xfId="0" applyFont="1" applyBorder="1" applyAlignment="1">
      <alignment horizontal="left" vertical="center" wrapText="1"/>
    </xf>
    <xf numFmtId="0" fontId="23" fillId="0" borderId="37" xfId="0" applyFont="1" applyBorder="1" applyAlignment="1">
      <alignment horizontal="left" vertical="center" wrapText="1"/>
    </xf>
    <xf numFmtId="0" fontId="23" fillId="0" borderId="4" xfId="0" applyFont="1" applyBorder="1" applyAlignment="1">
      <alignment horizontal="left" vertical="center" wrapText="1"/>
    </xf>
    <xf numFmtId="0" fontId="23" fillId="0" borderId="5" xfId="0" applyFont="1" applyBorder="1" applyAlignment="1">
      <alignment horizontal="left" vertical="center" wrapText="1"/>
    </xf>
    <xf numFmtId="0" fontId="8" fillId="0" borderId="6" xfId="0" applyFont="1" applyBorder="1" applyAlignment="1">
      <alignment horizontal="left" vertical="center" wrapText="1"/>
    </xf>
    <xf numFmtId="0" fontId="8" fillId="0" borderId="8" xfId="0" applyFont="1" applyBorder="1" applyAlignment="1">
      <alignment horizontal="left" vertical="center" wrapText="1"/>
    </xf>
    <xf numFmtId="0" fontId="23" fillId="11" borderId="6" xfId="0" applyFont="1" applyFill="1" applyBorder="1" applyAlignment="1">
      <alignment horizontal="left" vertical="center" wrapText="1"/>
    </xf>
    <xf numFmtId="0" fontId="23" fillId="11" borderId="7" xfId="0" applyFont="1" applyFill="1" applyBorder="1" applyAlignment="1">
      <alignment horizontal="left" vertical="center" wrapText="1"/>
    </xf>
    <xf numFmtId="0" fontId="23" fillId="11" borderId="8" xfId="0" applyFont="1" applyFill="1" applyBorder="1" applyAlignment="1">
      <alignment horizontal="left" vertical="center" wrapText="1"/>
    </xf>
    <xf numFmtId="43" fontId="11" fillId="0" borderId="1" xfId="1" applyFont="1" applyFill="1" applyBorder="1" applyAlignment="1">
      <alignment horizontal="center" vertical="center" wrapText="1"/>
    </xf>
    <xf numFmtId="0" fontId="6" fillId="0" borderId="9" xfId="0" applyFont="1" applyBorder="1" applyAlignment="1">
      <alignment horizontal="left" vertical="center" wrapText="1"/>
    </xf>
    <xf numFmtId="0" fontId="6" fillId="0" borderId="27" xfId="0" applyFont="1" applyBorder="1" applyAlignment="1">
      <alignment horizontal="left" vertical="center" wrapText="1"/>
    </xf>
    <xf numFmtId="43" fontId="11" fillId="0" borderId="4" xfId="1" applyFont="1" applyFill="1" applyBorder="1" applyAlignment="1">
      <alignment horizontal="center" vertical="center" wrapText="1"/>
    </xf>
    <xf numFmtId="0" fontId="6" fillId="0" borderId="30" xfId="0" applyFont="1" applyBorder="1" applyAlignment="1">
      <alignment horizontal="left" vertical="center" wrapText="1"/>
    </xf>
    <xf numFmtId="0" fontId="6" fillId="0" borderId="4" xfId="0" applyFont="1" applyBorder="1" applyAlignment="1">
      <alignment horizontal="left" vertical="center" wrapText="1"/>
    </xf>
    <xf numFmtId="0" fontId="6" fillId="0" borderId="0" xfId="0" applyFont="1" applyAlignment="1">
      <alignment horizontal="left" vertical="center" wrapText="1"/>
    </xf>
    <xf numFmtId="43" fontId="11" fillId="0" borderId="17" xfId="1" applyFont="1" applyFill="1" applyBorder="1" applyAlignment="1">
      <alignment horizontal="center" vertical="center" wrapText="1"/>
    </xf>
    <xf numFmtId="2" fontId="0" fillId="0" borderId="0" xfId="0" applyNumberFormat="1"/>
  </cellXfs>
  <cellStyles count="3">
    <cellStyle name="Millares" xfId="1" builtinId="3"/>
    <cellStyle name="Normal" xfId="0" builtinId="0"/>
    <cellStyle name="Normal 2" xfId="2" xr:uid="{00000000-0005-0000-0000-000002000000}"/>
  </cellStyles>
  <dxfs count="0"/>
  <tableStyles count="0" defaultTableStyle="TableStyleMedium2" defaultPivotStyle="PivotStyleLight16"/>
  <colors>
    <mruColors>
      <color rgb="FFCCFFFF"/>
      <color rgb="FFFFCCFF"/>
      <color rgb="FF00FF00"/>
      <color rgb="FF66FF99"/>
      <color rgb="FFCC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502722</xdr:colOff>
      <xdr:row>1</xdr:row>
      <xdr:rowOff>0</xdr:rowOff>
    </xdr:from>
    <xdr:to>
      <xdr:col>2</xdr:col>
      <xdr:colOff>518359</xdr:colOff>
      <xdr:row>3</xdr:row>
      <xdr:rowOff>379678</xdr:rowOff>
    </xdr:to>
    <xdr:pic>
      <xdr:nvPicPr>
        <xdr:cNvPr id="2" name="Imagen 1" descr="Resultado de imagen para logo fiscalia">
          <a:extLst>
            <a:ext uri="{FF2B5EF4-FFF2-40B4-BE49-F238E27FC236}">
              <a16:creationId xmlns:a16="http://schemas.microsoft.com/office/drawing/2014/main" id="{40B62A89-8B80-4122-B5DB-16D0653757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99382" y="208472"/>
          <a:ext cx="950166" cy="954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251111</xdr:colOff>
      <xdr:row>1</xdr:row>
      <xdr:rowOff>51954</xdr:rowOff>
    </xdr:from>
    <xdr:to>
      <xdr:col>2</xdr:col>
      <xdr:colOff>106478</xdr:colOff>
      <xdr:row>4</xdr:row>
      <xdr:rowOff>85595</xdr:rowOff>
    </xdr:to>
    <xdr:pic>
      <xdr:nvPicPr>
        <xdr:cNvPr id="2" name="Imagen 1" descr="Resultado de imagen para logo fiscalia">
          <a:extLst>
            <a:ext uri="{FF2B5EF4-FFF2-40B4-BE49-F238E27FC236}">
              <a16:creationId xmlns:a16="http://schemas.microsoft.com/office/drawing/2014/main" id="{76270829-5FA6-4B5B-AAF2-0797A69E93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7861" y="242454"/>
          <a:ext cx="1050322" cy="10554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147206</xdr:colOff>
      <xdr:row>1</xdr:row>
      <xdr:rowOff>95249</xdr:rowOff>
    </xdr:from>
    <xdr:to>
      <xdr:col>2</xdr:col>
      <xdr:colOff>62032</xdr:colOff>
      <xdr:row>4</xdr:row>
      <xdr:rowOff>226834</xdr:rowOff>
    </xdr:to>
    <xdr:pic>
      <xdr:nvPicPr>
        <xdr:cNvPr id="2" name="Imagen 1" descr="Resultado de imagen para logo fiscalia">
          <a:extLst>
            <a:ext uri="{FF2B5EF4-FFF2-40B4-BE49-F238E27FC236}">
              <a16:creationId xmlns:a16="http://schemas.microsoft.com/office/drawing/2014/main" id="{BA918E9D-8288-4ADE-B4D7-B722A91123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4070" y="285749"/>
          <a:ext cx="1049167" cy="10581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133350</xdr:colOff>
      <xdr:row>1</xdr:row>
      <xdr:rowOff>66675</xdr:rowOff>
    </xdr:from>
    <xdr:to>
      <xdr:col>2</xdr:col>
      <xdr:colOff>87142</xdr:colOff>
      <xdr:row>4</xdr:row>
      <xdr:rowOff>105608</xdr:rowOff>
    </xdr:to>
    <xdr:pic>
      <xdr:nvPicPr>
        <xdr:cNvPr id="2" name="Imagen 1" descr="Resultado de imagen para logo fiscalia">
          <a:extLst>
            <a:ext uri="{FF2B5EF4-FFF2-40B4-BE49-F238E27FC236}">
              <a16:creationId xmlns:a16="http://schemas.microsoft.com/office/drawing/2014/main" id="{B7744DC2-E265-45B7-B9AD-F1410E7E0E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7725" y="257175"/>
          <a:ext cx="1049167" cy="10581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192688</xdr:colOff>
      <xdr:row>1</xdr:row>
      <xdr:rowOff>87587</xdr:rowOff>
    </xdr:from>
    <xdr:to>
      <xdr:col>2</xdr:col>
      <xdr:colOff>68199</xdr:colOff>
      <xdr:row>4</xdr:row>
      <xdr:rowOff>120937</xdr:rowOff>
    </xdr:to>
    <xdr:pic>
      <xdr:nvPicPr>
        <xdr:cNvPr id="2" name="Imagen 1" descr="Resultado de imagen para logo fiscalia">
          <a:extLst>
            <a:ext uri="{FF2B5EF4-FFF2-40B4-BE49-F238E27FC236}">
              <a16:creationId xmlns:a16="http://schemas.microsoft.com/office/drawing/2014/main" id="{0667E778-3FB7-4017-9C4B-93E113FBE5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5722" y="280277"/>
          <a:ext cx="1049167" cy="10581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464738</xdr:colOff>
      <xdr:row>1</xdr:row>
      <xdr:rowOff>177940</xdr:rowOff>
    </xdr:from>
    <xdr:to>
      <xdr:col>2</xdr:col>
      <xdr:colOff>353949</xdr:colOff>
      <xdr:row>4</xdr:row>
      <xdr:rowOff>214465</xdr:rowOff>
    </xdr:to>
    <xdr:pic>
      <xdr:nvPicPr>
        <xdr:cNvPr id="2" name="Imagen 1" descr="Resultado de imagen para logo fiscalia">
          <a:extLst>
            <a:ext uri="{FF2B5EF4-FFF2-40B4-BE49-F238E27FC236}">
              <a16:creationId xmlns:a16="http://schemas.microsoft.com/office/drawing/2014/main" id="{B6893422-D20F-4CDC-B350-8977109EDB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8090" y="376814"/>
          <a:ext cx="1030117" cy="10413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515471</xdr:colOff>
      <xdr:row>3</xdr:row>
      <xdr:rowOff>134470</xdr:rowOff>
    </xdr:from>
    <xdr:to>
      <xdr:col>2</xdr:col>
      <xdr:colOff>345298</xdr:colOff>
      <xdr:row>6</xdr:row>
      <xdr:rowOff>334115</xdr:rowOff>
    </xdr:to>
    <xdr:pic>
      <xdr:nvPicPr>
        <xdr:cNvPr id="2" name="Imagen 1" descr="Resultado de imagen para logo fiscalia">
          <a:extLst>
            <a:ext uri="{FF2B5EF4-FFF2-40B4-BE49-F238E27FC236}">
              <a16:creationId xmlns:a16="http://schemas.microsoft.com/office/drawing/2014/main" id="{57421268-7DC9-4211-B088-41B080968C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4353" y="885264"/>
          <a:ext cx="1028857" cy="10400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462642</xdr:colOff>
      <xdr:row>1</xdr:row>
      <xdr:rowOff>190499</xdr:rowOff>
    </xdr:from>
    <xdr:to>
      <xdr:col>2</xdr:col>
      <xdr:colOff>99628</xdr:colOff>
      <xdr:row>4</xdr:row>
      <xdr:rowOff>238781</xdr:rowOff>
    </xdr:to>
    <xdr:pic>
      <xdr:nvPicPr>
        <xdr:cNvPr id="2" name="Imagen 1" descr="Resultado de imagen para logo fiscalia">
          <a:extLst>
            <a:ext uri="{FF2B5EF4-FFF2-40B4-BE49-F238E27FC236}">
              <a16:creationId xmlns:a16="http://schemas.microsoft.com/office/drawing/2014/main" id="{8DACCD5C-696A-4511-A3FD-D4056E95B9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6517" y="400049"/>
          <a:ext cx="1018111" cy="10388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525780</xdr:colOff>
      <xdr:row>1</xdr:row>
      <xdr:rowOff>152400</xdr:rowOff>
    </xdr:from>
    <xdr:to>
      <xdr:col>2</xdr:col>
      <xdr:colOff>405096</xdr:colOff>
      <xdr:row>4</xdr:row>
      <xdr:rowOff>181611</xdr:rowOff>
    </xdr:to>
    <xdr:pic>
      <xdr:nvPicPr>
        <xdr:cNvPr id="2" name="Imagen 1" descr="Resultado de imagen para logo fiscalia">
          <a:extLst>
            <a:ext uri="{FF2B5EF4-FFF2-40B4-BE49-F238E27FC236}">
              <a16:creationId xmlns:a16="http://schemas.microsoft.com/office/drawing/2014/main" id="{5A784CF4-0FA6-4FE0-825A-D1CF3C0216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9655" y="361950"/>
          <a:ext cx="1022316" cy="10388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339397</xdr:colOff>
      <xdr:row>1</xdr:row>
      <xdr:rowOff>98535</xdr:rowOff>
    </xdr:from>
    <xdr:to>
      <xdr:col>2</xdr:col>
      <xdr:colOff>271451</xdr:colOff>
      <xdr:row>4</xdr:row>
      <xdr:rowOff>221037</xdr:rowOff>
    </xdr:to>
    <xdr:pic>
      <xdr:nvPicPr>
        <xdr:cNvPr id="2" name="Imagen 1" descr="Resultado de imagen para logo fiscalia">
          <a:extLst>
            <a:ext uri="{FF2B5EF4-FFF2-40B4-BE49-F238E27FC236}">
              <a16:creationId xmlns:a16="http://schemas.microsoft.com/office/drawing/2014/main" id="{B37FCCBC-4903-47FD-8887-FB60A63D8F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3272" y="308085"/>
          <a:ext cx="1027429" cy="10464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437931</xdr:colOff>
      <xdr:row>2</xdr:row>
      <xdr:rowOff>76638</xdr:rowOff>
    </xdr:from>
    <xdr:to>
      <xdr:col>2</xdr:col>
      <xdr:colOff>185839</xdr:colOff>
      <xdr:row>5</xdr:row>
      <xdr:rowOff>186121</xdr:rowOff>
    </xdr:to>
    <xdr:pic>
      <xdr:nvPicPr>
        <xdr:cNvPr id="2" name="Imagen 1" descr="Resultado de imagen para logo fiscalia">
          <a:extLst>
            <a:ext uri="{FF2B5EF4-FFF2-40B4-BE49-F238E27FC236}">
              <a16:creationId xmlns:a16="http://schemas.microsoft.com/office/drawing/2014/main" id="{DE20A7EE-0F04-430E-8CFD-DE0E384241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3879" y="470776"/>
          <a:ext cx="1028857" cy="10400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339397</xdr:colOff>
      <xdr:row>2</xdr:row>
      <xdr:rowOff>109482</xdr:rowOff>
    </xdr:from>
    <xdr:to>
      <xdr:col>1</xdr:col>
      <xdr:colOff>1368254</xdr:colOff>
      <xdr:row>5</xdr:row>
      <xdr:rowOff>208016</xdr:rowOff>
    </xdr:to>
    <xdr:pic>
      <xdr:nvPicPr>
        <xdr:cNvPr id="3" name="Imagen 2" descr="Resultado de imagen para logo fiscalia">
          <a:extLst>
            <a:ext uri="{FF2B5EF4-FFF2-40B4-BE49-F238E27FC236}">
              <a16:creationId xmlns:a16="http://schemas.microsoft.com/office/drawing/2014/main" id="{E0DD2A65-EA70-4FC1-AF4F-ECEAA0FAE5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1035" y="503620"/>
          <a:ext cx="1028857" cy="10400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335280</xdr:colOff>
      <xdr:row>1</xdr:row>
      <xdr:rowOff>91440</xdr:rowOff>
    </xdr:from>
    <xdr:to>
      <xdr:col>2</xdr:col>
      <xdr:colOff>193336</xdr:colOff>
      <xdr:row>3</xdr:row>
      <xdr:rowOff>407510</xdr:rowOff>
    </xdr:to>
    <xdr:pic>
      <xdr:nvPicPr>
        <xdr:cNvPr id="2" name="Imagen 1" descr="Resultado de imagen para logo fiscalia">
          <a:extLst>
            <a:ext uri="{FF2B5EF4-FFF2-40B4-BE49-F238E27FC236}">
              <a16:creationId xmlns:a16="http://schemas.microsoft.com/office/drawing/2014/main" id="{F075CE19-C9D9-4AAE-B4BE-00E3EEA489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2980" y="291465"/>
          <a:ext cx="1020106" cy="10590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C0066"/>
  </sheetPr>
  <dimension ref="A1:H12"/>
  <sheetViews>
    <sheetView showGridLines="0" view="pageBreakPreview" zoomScale="106" zoomScaleNormal="112" zoomScaleSheetLayoutView="106" workbookViewId="0">
      <selection activeCell="L6" sqref="L6"/>
    </sheetView>
  </sheetViews>
  <sheetFormatPr baseColWidth="10" defaultRowHeight="14.4" x14ac:dyDescent="0.3"/>
  <cols>
    <col min="1" max="1" width="8.6640625" style="85" customWidth="1"/>
    <col min="2" max="2" width="13.6640625" customWidth="1"/>
    <col min="3" max="3" width="45" customWidth="1"/>
    <col min="4" max="4" width="31.33203125" customWidth="1"/>
    <col min="5" max="5" width="20.109375" customWidth="1"/>
    <col min="6" max="6" width="28.109375" customWidth="1"/>
    <col min="7" max="7" width="24.109375" customWidth="1"/>
    <col min="8" max="8" width="7.33203125" customWidth="1"/>
  </cols>
  <sheetData>
    <row r="1" spans="1:8" ht="16.2" thickBot="1" x14ac:dyDescent="0.35">
      <c r="A1" s="86"/>
      <c r="B1" s="3"/>
      <c r="C1" s="2"/>
      <c r="D1" s="2"/>
      <c r="E1" s="2"/>
      <c r="F1" s="2"/>
      <c r="G1" s="4"/>
      <c r="H1" s="2"/>
    </row>
    <row r="2" spans="1:8" ht="34.200000000000003" customHeight="1" x14ac:dyDescent="0.3">
      <c r="A2" s="86"/>
      <c r="B2" s="187" t="s">
        <v>100</v>
      </c>
      <c r="C2" s="188"/>
      <c r="D2" s="188"/>
      <c r="E2" s="188"/>
      <c r="F2" s="188"/>
      <c r="G2" s="189"/>
      <c r="H2" s="28"/>
    </row>
    <row r="3" spans="1:8" ht="11.4" customHeight="1" x14ac:dyDescent="0.3">
      <c r="A3" s="86"/>
      <c r="B3" s="10"/>
      <c r="C3" s="11"/>
      <c r="D3" s="11"/>
      <c r="E3" s="11"/>
      <c r="F3" s="11"/>
      <c r="G3" s="12"/>
      <c r="H3" s="11"/>
    </row>
    <row r="4" spans="1:8" ht="30.6" customHeight="1" thickBot="1" x14ac:dyDescent="0.35">
      <c r="A4" s="86"/>
      <c r="B4" s="196" t="s">
        <v>278</v>
      </c>
      <c r="C4" s="197"/>
      <c r="D4" s="197"/>
      <c r="E4" s="197"/>
      <c r="F4" s="197"/>
      <c r="G4" s="197"/>
      <c r="H4" s="198"/>
    </row>
    <row r="5" spans="1:8" ht="36" customHeight="1" thickBot="1" x14ac:dyDescent="0.35">
      <c r="A5" s="86"/>
      <c r="B5" s="190" t="s">
        <v>0</v>
      </c>
      <c r="C5" s="191"/>
      <c r="D5" s="191"/>
      <c r="E5" s="191"/>
      <c r="F5" s="191"/>
      <c r="G5" s="192"/>
      <c r="H5" s="2"/>
    </row>
    <row r="6" spans="1:8" ht="189.6" customHeight="1" x14ac:dyDescent="0.3">
      <c r="A6" s="87"/>
      <c r="B6" s="193" t="s">
        <v>24</v>
      </c>
      <c r="C6" s="194"/>
      <c r="D6" s="194"/>
      <c r="E6" s="194"/>
      <c r="F6" s="194"/>
      <c r="G6" s="195"/>
      <c r="H6" s="6"/>
    </row>
    <row r="7" spans="1:8" ht="135" customHeight="1" x14ac:dyDescent="0.3">
      <c r="A7" s="87"/>
      <c r="B7" s="177" t="s">
        <v>1</v>
      </c>
      <c r="C7" s="178"/>
      <c r="D7" s="179" t="s">
        <v>2</v>
      </c>
      <c r="E7" s="180"/>
      <c r="F7" s="180"/>
      <c r="G7" s="181"/>
      <c r="H7" s="6"/>
    </row>
    <row r="8" spans="1:8" ht="258" customHeight="1" x14ac:dyDescent="0.3">
      <c r="A8" s="87"/>
      <c r="B8" s="177" t="s">
        <v>3</v>
      </c>
      <c r="C8" s="178"/>
      <c r="D8" s="179" t="s">
        <v>58</v>
      </c>
      <c r="E8" s="180"/>
      <c r="F8" s="180"/>
      <c r="G8" s="181"/>
      <c r="H8" s="6"/>
    </row>
    <row r="9" spans="1:8" ht="177.75" customHeight="1" thickBot="1" x14ac:dyDescent="0.35">
      <c r="A9" s="113"/>
      <c r="B9" s="182" t="s">
        <v>51</v>
      </c>
      <c r="C9" s="183"/>
      <c r="D9" s="184" t="s">
        <v>52</v>
      </c>
      <c r="E9" s="185"/>
      <c r="F9" s="185"/>
      <c r="G9" s="186"/>
      <c r="H9" s="1"/>
    </row>
    <row r="10" spans="1:8" ht="24" customHeight="1" x14ac:dyDescent="0.3">
      <c r="A10" s="87"/>
      <c r="B10" s="7" t="s">
        <v>4</v>
      </c>
      <c r="C10" s="5"/>
      <c r="D10" s="5"/>
      <c r="E10" s="5"/>
      <c r="F10" s="8"/>
      <c r="G10" s="51" t="s">
        <v>185</v>
      </c>
      <c r="H10" s="6"/>
    </row>
    <row r="11" spans="1:8" ht="16.8" x14ac:dyDescent="0.3">
      <c r="A11" s="87"/>
      <c r="B11" s="5"/>
      <c r="C11" s="5"/>
      <c r="D11" s="5"/>
      <c r="E11" s="5"/>
      <c r="F11" s="8"/>
      <c r="G11" s="6"/>
      <c r="H11" s="6"/>
    </row>
    <row r="12" spans="1:8" ht="16.8" x14ac:dyDescent="0.3">
      <c r="A12" s="87"/>
      <c r="B12" s="5"/>
      <c r="C12" s="5"/>
      <c r="D12" s="5"/>
      <c r="E12" s="5"/>
      <c r="F12" s="8"/>
      <c r="G12" s="6"/>
      <c r="H12" s="6"/>
    </row>
  </sheetData>
  <mergeCells count="10">
    <mergeCell ref="B8:C8"/>
    <mergeCell ref="D8:G8"/>
    <mergeCell ref="B9:C9"/>
    <mergeCell ref="D9:G9"/>
    <mergeCell ref="B2:G2"/>
    <mergeCell ref="B5:G5"/>
    <mergeCell ref="B6:G6"/>
    <mergeCell ref="B7:C7"/>
    <mergeCell ref="D7:G7"/>
    <mergeCell ref="B4:H4"/>
  </mergeCells>
  <pageMargins left="0.7" right="0.7" top="0.75" bottom="0.75" header="0.3" footer="0.3"/>
  <pageSetup scale="5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I68"/>
  <sheetViews>
    <sheetView showGridLines="0" zoomScale="90" zoomScaleNormal="90" zoomScaleSheetLayoutView="88" workbookViewId="0"/>
  </sheetViews>
  <sheetFormatPr baseColWidth="10" defaultRowHeight="14.4" x14ac:dyDescent="0.3"/>
  <cols>
    <col min="1" max="1" width="9.6640625" customWidth="1"/>
    <col min="2" max="2" width="17.44140625" customWidth="1"/>
    <col min="3" max="3" width="59" customWidth="1"/>
    <col min="4" max="4" width="17.6640625" customWidth="1"/>
    <col min="5" max="5" width="36.6640625" customWidth="1"/>
    <col min="6" max="6" width="18.44140625" customWidth="1"/>
    <col min="7" max="7" width="33.6640625" customWidth="1"/>
    <col min="8" max="8" width="28.33203125" customWidth="1"/>
    <col min="9" max="9" width="7.88671875" customWidth="1"/>
  </cols>
  <sheetData>
    <row r="1" spans="1:9" ht="15" thickBot="1" x14ac:dyDescent="0.35"/>
    <row r="2" spans="1:9" ht="42" customHeight="1" x14ac:dyDescent="0.3">
      <c r="A2" s="2"/>
      <c r="B2" s="187" t="str">
        <f>+'METODOLOGÍA DE EVALUACIÓN'!B2:G2</f>
        <v xml:space="preserve">FISCALÍA GENERAL DE LA NACIÓN </v>
      </c>
      <c r="C2" s="188"/>
      <c r="D2" s="188"/>
      <c r="E2" s="188"/>
      <c r="F2" s="188"/>
      <c r="G2" s="188"/>
      <c r="H2" s="189"/>
      <c r="I2" s="2"/>
    </row>
    <row r="3" spans="1:9" ht="14.4" customHeight="1" x14ac:dyDescent="0.3">
      <c r="A3" s="2"/>
      <c r="B3" s="10"/>
      <c r="C3" s="11"/>
      <c r="D3" s="11"/>
      <c r="E3" s="11"/>
      <c r="F3" s="11"/>
      <c r="G3" s="11"/>
      <c r="H3" s="12"/>
      <c r="I3" s="2"/>
    </row>
    <row r="4" spans="1:9" ht="24" customHeight="1" x14ac:dyDescent="0.3">
      <c r="A4" s="2"/>
      <c r="B4" s="196" t="s">
        <v>278</v>
      </c>
      <c r="C4" s="197"/>
      <c r="D4" s="197"/>
      <c r="E4" s="197"/>
      <c r="F4" s="197"/>
      <c r="G4" s="197"/>
      <c r="H4" s="198"/>
      <c r="I4" s="2"/>
    </row>
    <row r="5" spans="1:9" ht="28.95" customHeight="1" thickBot="1" x14ac:dyDescent="0.35">
      <c r="A5" s="2"/>
      <c r="B5" s="253" t="s">
        <v>16</v>
      </c>
      <c r="C5" s="254"/>
      <c r="D5" s="254"/>
      <c r="E5" s="254"/>
      <c r="F5" s="254"/>
      <c r="G5" s="254"/>
      <c r="H5" s="255"/>
      <c r="I5" s="2"/>
    </row>
    <row r="6" spans="1:9" ht="35.4" customHeight="1" thickBot="1" x14ac:dyDescent="0.35">
      <c r="A6" s="2"/>
      <c r="B6" s="256" t="s">
        <v>269</v>
      </c>
      <c r="C6" s="257"/>
      <c r="D6" s="257"/>
      <c r="E6" s="257"/>
      <c r="F6" s="257"/>
      <c r="G6" s="257"/>
      <c r="H6" s="258"/>
      <c r="I6" s="2"/>
    </row>
    <row r="7" spans="1:9" ht="33" customHeight="1" thickBot="1" x14ac:dyDescent="0.35">
      <c r="A7" s="2"/>
      <c r="B7" s="233" t="s">
        <v>5</v>
      </c>
      <c r="C7" s="234"/>
      <c r="D7" s="234"/>
      <c r="E7" s="234"/>
      <c r="F7" s="234"/>
      <c r="G7" s="234"/>
      <c r="H7" s="235"/>
      <c r="I7" s="2"/>
    </row>
    <row r="8" spans="1:9" ht="54.6" customHeight="1" thickBot="1" x14ac:dyDescent="0.35">
      <c r="A8" s="5"/>
      <c r="B8" s="259" t="s">
        <v>101</v>
      </c>
      <c r="C8" s="260"/>
      <c r="D8" s="260"/>
      <c r="E8" s="260"/>
      <c r="F8" s="260"/>
      <c r="G8" s="261"/>
      <c r="H8" s="262"/>
      <c r="I8" s="5"/>
    </row>
    <row r="9" spans="1:9" ht="33" customHeight="1" thickBot="1" x14ac:dyDescent="0.35">
      <c r="A9" s="13"/>
      <c r="B9" s="233" t="s">
        <v>6</v>
      </c>
      <c r="C9" s="234"/>
      <c r="D9" s="234"/>
      <c r="E9" s="234"/>
      <c r="F9" s="234"/>
      <c r="G9" s="234"/>
      <c r="H9" s="235"/>
      <c r="I9" s="14"/>
    </row>
    <row r="10" spans="1:9" ht="33" customHeight="1" x14ac:dyDescent="0.3">
      <c r="A10" s="13"/>
      <c r="B10" s="38" t="s">
        <v>29</v>
      </c>
      <c r="C10" s="239" t="str">
        <f>+B2</f>
        <v xml:space="preserve">FISCALÍA GENERAL DE LA NACIÓN </v>
      </c>
      <c r="D10" s="240"/>
      <c r="E10" s="240"/>
      <c r="F10" s="240"/>
      <c r="G10" s="91" t="s">
        <v>48</v>
      </c>
      <c r="H10" s="62" t="s">
        <v>102</v>
      </c>
      <c r="I10" s="39"/>
    </row>
    <row r="11" spans="1:9" ht="35.4" customHeight="1" x14ac:dyDescent="0.3">
      <c r="A11" s="13"/>
      <c r="B11" s="34" t="s">
        <v>30</v>
      </c>
      <c r="C11" s="241" t="s">
        <v>177</v>
      </c>
      <c r="D11" s="242"/>
      <c r="E11" s="242"/>
      <c r="F11" s="242"/>
      <c r="G11" s="124" t="s">
        <v>7</v>
      </c>
      <c r="H11" s="61" t="s">
        <v>178</v>
      </c>
    </row>
    <row r="12" spans="1:9" ht="33.6" customHeight="1" thickBot="1" x14ac:dyDescent="0.35">
      <c r="A12" s="13"/>
      <c r="B12" s="34" t="s">
        <v>31</v>
      </c>
      <c r="C12" s="241" t="s">
        <v>177</v>
      </c>
      <c r="D12" s="242"/>
      <c r="E12" s="242"/>
      <c r="F12" s="242"/>
      <c r="G12" s="124" t="s">
        <v>7</v>
      </c>
      <c r="H12" s="61" t="s">
        <v>178</v>
      </c>
      <c r="I12" s="39"/>
    </row>
    <row r="13" spans="1:9" ht="33.6" customHeight="1" thickBot="1" x14ac:dyDescent="0.35">
      <c r="A13" s="13"/>
      <c r="B13" s="45" t="s">
        <v>34</v>
      </c>
      <c r="C13" s="236" t="s">
        <v>55</v>
      </c>
      <c r="D13" s="237"/>
      <c r="E13" s="237"/>
      <c r="F13" s="237"/>
      <c r="G13" s="237"/>
      <c r="H13" s="238"/>
      <c r="I13" s="39"/>
    </row>
    <row r="14" spans="1:9" ht="37.950000000000003" customHeight="1" thickBot="1" x14ac:dyDescent="0.35">
      <c r="A14" s="13"/>
      <c r="B14" s="233" t="s">
        <v>8</v>
      </c>
      <c r="C14" s="234"/>
      <c r="D14" s="234"/>
      <c r="E14" s="234"/>
      <c r="F14" s="234"/>
      <c r="G14" s="234"/>
      <c r="H14" s="235"/>
      <c r="I14" s="14"/>
    </row>
    <row r="15" spans="1:9" ht="51" customHeight="1" thickBot="1" x14ac:dyDescent="0.35">
      <c r="A15" s="13"/>
      <c r="B15" s="243" t="s">
        <v>9</v>
      </c>
      <c r="C15" s="244"/>
      <c r="D15" s="245"/>
      <c r="E15" s="18" t="s">
        <v>10</v>
      </c>
      <c r="F15" s="19" t="s">
        <v>11</v>
      </c>
      <c r="G15" s="55" t="s">
        <v>21</v>
      </c>
      <c r="H15" s="20" t="s">
        <v>22</v>
      </c>
      <c r="I15" s="21"/>
    </row>
    <row r="16" spans="1:9" ht="162.6" customHeight="1" thickBot="1" x14ac:dyDescent="0.35">
      <c r="A16" s="13"/>
      <c r="B16" s="230" t="s">
        <v>106</v>
      </c>
      <c r="C16" s="231"/>
      <c r="D16" s="232"/>
      <c r="E16" s="98" t="s">
        <v>56</v>
      </c>
      <c r="F16" s="97"/>
      <c r="G16" s="96"/>
      <c r="H16" s="95"/>
      <c r="I16" s="21"/>
    </row>
    <row r="17" spans="1:9" ht="75" customHeight="1" x14ac:dyDescent="0.3">
      <c r="A17" s="13"/>
      <c r="B17" s="263" t="s">
        <v>50</v>
      </c>
      <c r="C17" s="264"/>
      <c r="D17" s="92" t="s">
        <v>59</v>
      </c>
      <c r="E17" s="212" t="s">
        <v>83</v>
      </c>
      <c r="F17" s="209">
        <f>+D20</f>
        <v>2</v>
      </c>
      <c r="G17" s="199"/>
      <c r="H17" s="202"/>
      <c r="I17" s="21"/>
    </row>
    <row r="18" spans="1:9" ht="27.6" customHeight="1" x14ac:dyDescent="0.3">
      <c r="A18" s="13"/>
      <c r="B18" s="205" t="s">
        <v>103</v>
      </c>
      <c r="C18" s="206"/>
      <c r="D18" s="70">
        <v>0.4</v>
      </c>
      <c r="E18" s="213"/>
      <c r="F18" s="210"/>
      <c r="G18" s="200"/>
      <c r="H18" s="203"/>
    </row>
    <row r="19" spans="1:9" ht="27.6" customHeight="1" x14ac:dyDescent="0.3">
      <c r="A19" s="13"/>
      <c r="B19" s="207" t="s">
        <v>104</v>
      </c>
      <c r="C19" s="208"/>
      <c r="D19" s="70">
        <v>1</v>
      </c>
      <c r="E19" s="213"/>
      <c r="F19" s="210"/>
      <c r="G19" s="200"/>
      <c r="H19" s="203"/>
    </row>
    <row r="20" spans="1:9" ht="27.6" customHeight="1" thickBot="1" x14ac:dyDescent="0.35">
      <c r="A20" s="13"/>
      <c r="B20" s="228" t="s">
        <v>105</v>
      </c>
      <c r="C20" s="229"/>
      <c r="D20" s="71">
        <v>2</v>
      </c>
      <c r="E20" s="214"/>
      <c r="F20" s="211"/>
      <c r="G20" s="201"/>
      <c r="H20" s="204"/>
    </row>
    <row r="21" spans="1:9" ht="75.599999999999994" customHeight="1" x14ac:dyDescent="0.3">
      <c r="A21" s="13"/>
      <c r="B21" s="246" t="s">
        <v>107</v>
      </c>
      <c r="C21" s="247"/>
      <c r="D21" s="93" t="s">
        <v>59</v>
      </c>
      <c r="E21" s="213" t="s">
        <v>86</v>
      </c>
      <c r="F21" s="210">
        <f>+D24</f>
        <v>2</v>
      </c>
      <c r="G21" s="200"/>
      <c r="H21" s="203"/>
    </row>
    <row r="22" spans="1:9" ht="25.95" customHeight="1" x14ac:dyDescent="0.3">
      <c r="A22" s="13"/>
      <c r="B22" s="205" t="s">
        <v>103</v>
      </c>
      <c r="C22" s="206"/>
      <c r="D22" s="70">
        <v>0.4</v>
      </c>
      <c r="E22" s="213"/>
      <c r="F22" s="210"/>
      <c r="G22" s="200"/>
      <c r="H22" s="203"/>
    </row>
    <row r="23" spans="1:9" ht="25.95" customHeight="1" x14ac:dyDescent="0.3">
      <c r="A23" s="13"/>
      <c r="B23" s="207" t="s">
        <v>104</v>
      </c>
      <c r="C23" s="208"/>
      <c r="D23" s="70">
        <v>1</v>
      </c>
      <c r="E23" s="213"/>
      <c r="F23" s="210"/>
      <c r="G23" s="200"/>
      <c r="H23" s="203"/>
    </row>
    <row r="24" spans="1:9" ht="25.95" customHeight="1" thickBot="1" x14ac:dyDescent="0.35">
      <c r="A24" s="13"/>
      <c r="B24" s="248" t="s">
        <v>105</v>
      </c>
      <c r="C24" s="249"/>
      <c r="D24" s="115">
        <v>2</v>
      </c>
      <c r="E24" s="213"/>
      <c r="F24" s="210"/>
      <c r="G24" s="200"/>
      <c r="H24" s="203"/>
    </row>
    <row r="25" spans="1:9" ht="169.2" customHeight="1" x14ac:dyDescent="0.3">
      <c r="A25" s="13"/>
      <c r="B25" s="227" t="s">
        <v>108</v>
      </c>
      <c r="C25" s="216"/>
      <c r="D25" s="92" t="s">
        <v>59</v>
      </c>
      <c r="E25" s="212" t="s">
        <v>113</v>
      </c>
      <c r="F25" s="209">
        <f>+D28</f>
        <v>2</v>
      </c>
      <c r="G25" s="199"/>
      <c r="H25" s="202"/>
      <c r="I25" s="21"/>
    </row>
    <row r="26" spans="1:9" ht="34.5" customHeight="1" x14ac:dyDescent="0.3">
      <c r="A26" s="13"/>
      <c r="B26" s="205" t="s">
        <v>114</v>
      </c>
      <c r="C26" s="206"/>
      <c r="D26" s="70">
        <v>1.33</v>
      </c>
      <c r="E26" s="213"/>
      <c r="F26" s="210"/>
      <c r="G26" s="200"/>
      <c r="H26" s="203"/>
    </row>
    <row r="27" spans="1:9" ht="34.5" customHeight="1" x14ac:dyDescent="0.3">
      <c r="A27" s="13"/>
      <c r="B27" s="207" t="s">
        <v>111</v>
      </c>
      <c r="C27" s="208"/>
      <c r="D27" s="70">
        <v>1.77</v>
      </c>
      <c r="E27" s="213"/>
      <c r="F27" s="210"/>
      <c r="G27" s="200"/>
      <c r="H27" s="203"/>
    </row>
    <row r="28" spans="1:9" ht="34.5" customHeight="1" thickBot="1" x14ac:dyDescent="0.35">
      <c r="A28" s="13"/>
      <c r="B28" s="228" t="s">
        <v>112</v>
      </c>
      <c r="C28" s="229"/>
      <c r="D28" s="71">
        <v>2</v>
      </c>
      <c r="E28" s="214"/>
      <c r="F28" s="211"/>
      <c r="G28" s="201"/>
      <c r="H28" s="204"/>
    </row>
    <row r="29" spans="1:9" ht="204.6" customHeight="1" x14ac:dyDescent="0.3">
      <c r="A29" s="13"/>
      <c r="B29" s="227" t="s">
        <v>110</v>
      </c>
      <c r="C29" s="216"/>
      <c r="D29" s="92" t="s">
        <v>59</v>
      </c>
      <c r="E29" s="212" t="s">
        <v>115</v>
      </c>
      <c r="F29" s="209">
        <f>+D32</f>
        <v>2</v>
      </c>
      <c r="G29" s="199"/>
      <c r="H29" s="202"/>
      <c r="I29" s="21"/>
    </row>
    <row r="30" spans="1:9" ht="29.4" customHeight="1" x14ac:dyDescent="0.3">
      <c r="A30" s="13"/>
      <c r="B30" s="205" t="s">
        <v>109</v>
      </c>
      <c r="C30" s="206"/>
      <c r="D30" s="70">
        <v>0.66</v>
      </c>
      <c r="E30" s="213"/>
      <c r="F30" s="210"/>
      <c r="G30" s="200"/>
      <c r="H30" s="203"/>
    </row>
    <row r="31" spans="1:9" ht="29.4" customHeight="1" x14ac:dyDescent="0.3">
      <c r="A31" s="13"/>
      <c r="B31" s="207" t="s">
        <v>76</v>
      </c>
      <c r="C31" s="208"/>
      <c r="D31" s="70">
        <v>1.66</v>
      </c>
      <c r="E31" s="213"/>
      <c r="F31" s="210"/>
      <c r="G31" s="200"/>
      <c r="H31" s="203"/>
    </row>
    <row r="32" spans="1:9" ht="29.4" customHeight="1" thickBot="1" x14ac:dyDescent="0.35">
      <c r="A32" s="13"/>
      <c r="B32" s="207" t="s">
        <v>77</v>
      </c>
      <c r="C32" s="208"/>
      <c r="D32" s="71">
        <v>2</v>
      </c>
      <c r="E32" s="214"/>
      <c r="F32" s="211"/>
      <c r="G32" s="201"/>
      <c r="H32" s="204"/>
    </row>
    <row r="33" spans="1:9" ht="217.5" customHeight="1" x14ac:dyDescent="0.3">
      <c r="A33" s="13"/>
      <c r="B33" s="227" t="s">
        <v>116</v>
      </c>
      <c r="C33" s="216"/>
      <c r="D33" s="92" t="s">
        <v>59</v>
      </c>
      <c r="E33" s="212" t="s">
        <v>117</v>
      </c>
      <c r="F33" s="209">
        <f>+D36</f>
        <v>2</v>
      </c>
      <c r="G33" s="199"/>
      <c r="H33" s="202"/>
      <c r="I33" s="21"/>
    </row>
    <row r="34" spans="1:9" ht="24.75" customHeight="1" x14ac:dyDescent="0.3">
      <c r="A34" s="13"/>
      <c r="B34" s="205" t="s">
        <v>109</v>
      </c>
      <c r="C34" s="206"/>
      <c r="D34" s="70">
        <v>0.66</v>
      </c>
      <c r="E34" s="213"/>
      <c r="F34" s="210"/>
      <c r="G34" s="200"/>
      <c r="H34" s="203"/>
    </row>
    <row r="35" spans="1:9" ht="24.75" customHeight="1" x14ac:dyDescent="0.3">
      <c r="A35" s="13"/>
      <c r="B35" s="207" t="s">
        <v>76</v>
      </c>
      <c r="C35" s="208"/>
      <c r="D35" s="70">
        <v>1.33</v>
      </c>
      <c r="E35" s="213"/>
      <c r="F35" s="210"/>
      <c r="G35" s="200"/>
      <c r="H35" s="203"/>
    </row>
    <row r="36" spans="1:9" ht="24.75" customHeight="1" thickBot="1" x14ac:dyDescent="0.35">
      <c r="A36" s="13"/>
      <c r="B36" s="207" t="s">
        <v>77</v>
      </c>
      <c r="C36" s="208"/>
      <c r="D36" s="71">
        <v>2</v>
      </c>
      <c r="E36" s="214"/>
      <c r="F36" s="211"/>
      <c r="G36" s="201"/>
      <c r="H36" s="204"/>
    </row>
    <row r="37" spans="1:9" ht="247.95" customHeight="1" x14ac:dyDescent="0.3">
      <c r="A37" s="13"/>
      <c r="B37" s="227" t="s">
        <v>266</v>
      </c>
      <c r="C37" s="216"/>
      <c r="D37" s="92" t="s">
        <v>59</v>
      </c>
      <c r="E37" s="212" t="s">
        <v>267</v>
      </c>
      <c r="F37" s="209">
        <f>+D40</f>
        <v>1</v>
      </c>
      <c r="G37" s="199"/>
      <c r="H37" s="202"/>
      <c r="I37" s="21"/>
    </row>
    <row r="38" spans="1:9" ht="24.75" customHeight="1" x14ac:dyDescent="0.3">
      <c r="A38" s="13"/>
      <c r="B38" s="205" t="s">
        <v>118</v>
      </c>
      <c r="C38" s="206"/>
      <c r="D38" s="70">
        <v>0.4</v>
      </c>
      <c r="E38" s="213"/>
      <c r="F38" s="210"/>
      <c r="G38" s="200"/>
      <c r="H38" s="203"/>
    </row>
    <row r="39" spans="1:9" ht="24.75" customHeight="1" x14ac:dyDescent="0.3">
      <c r="A39" s="13"/>
      <c r="B39" s="207" t="s">
        <v>119</v>
      </c>
      <c r="C39" s="208"/>
      <c r="D39" s="70">
        <v>0.6</v>
      </c>
      <c r="E39" s="213"/>
      <c r="F39" s="210"/>
      <c r="G39" s="200"/>
      <c r="H39" s="203"/>
    </row>
    <row r="40" spans="1:9" ht="24.75" customHeight="1" thickBot="1" x14ac:dyDescent="0.35">
      <c r="A40" s="13"/>
      <c r="B40" s="207" t="s">
        <v>120</v>
      </c>
      <c r="C40" s="208"/>
      <c r="D40" s="71">
        <v>1</v>
      </c>
      <c r="E40" s="214"/>
      <c r="F40" s="211"/>
      <c r="G40" s="201"/>
      <c r="H40" s="204"/>
    </row>
    <row r="41" spans="1:9" ht="76.2" customHeight="1" x14ac:dyDescent="0.3">
      <c r="A41" s="13"/>
      <c r="B41" s="215" t="s">
        <v>264</v>
      </c>
      <c r="C41" s="216"/>
      <c r="D41" s="92" t="s">
        <v>59</v>
      </c>
      <c r="E41" s="212" t="s">
        <v>268</v>
      </c>
      <c r="F41" s="209">
        <f>+D44</f>
        <v>1</v>
      </c>
      <c r="G41" s="199"/>
      <c r="H41" s="202"/>
    </row>
    <row r="42" spans="1:9" ht="24.75" customHeight="1" x14ac:dyDescent="0.3">
      <c r="A42" s="13"/>
      <c r="B42" s="205" t="s">
        <v>262</v>
      </c>
      <c r="C42" s="206"/>
      <c r="D42" s="70">
        <v>0.4</v>
      </c>
      <c r="E42" s="213"/>
      <c r="F42" s="210"/>
      <c r="G42" s="200"/>
      <c r="H42" s="203"/>
    </row>
    <row r="43" spans="1:9" ht="24.75" customHeight="1" x14ac:dyDescent="0.3">
      <c r="A43" s="13"/>
      <c r="B43" s="207" t="s">
        <v>263</v>
      </c>
      <c r="C43" s="208"/>
      <c r="D43" s="70">
        <v>0.6</v>
      </c>
      <c r="E43" s="213"/>
      <c r="F43" s="210"/>
      <c r="G43" s="200"/>
      <c r="H43" s="203"/>
    </row>
    <row r="44" spans="1:9" ht="24.75" customHeight="1" thickBot="1" x14ac:dyDescent="0.35">
      <c r="A44" s="13"/>
      <c r="B44" s="207" t="s">
        <v>265</v>
      </c>
      <c r="C44" s="208"/>
      <c r="D44" s="71">
        <v>1</v>
      </c>
      <c r="E44" s="214"/>
      <c r="F44" s="211"/>
      <c r="G44" s="201"/>
      <c r="H44" s="204"/>
    </row>
    <row r="45" spans="1:9" ht="207" customHeight="1" x14ac:dyDescent="0.3">
      <c r="A45" s="13"/>
      <c r="B45" s="227" t="s">
        <v>261</v>
      </c>
      <c r="C45" s="216"/>
      <c r="D45" s="92" t="s">
        <v>59</v>
      </c>
      <c r="E45" s="212" t="s">
        <v>121</v>
      </c>
      <c r="F45" s="209">
        <v>2</v>
      </c>
      <c r="G45" s="103"/>
      <c r="H45" s="69"/>
      <c r="I45" s="21"/>
    </row>
    <row r="46" spans="1:9" ht="24.75" customHeight="1" x14ac:dyDescent="0.3">
      <c r="A46" s="13"/>
      <c r="B46" s="205" t="s">
        <v>118</v>
      </c>
      <c r="C46" s="206"/>
      <c r="D46" s="70">
        <v>0.4</v>
      </c>
      <c r="E46" s="213"/>
      <c r="F46" s="210"/>
      <c r="G46" s="103"/>
      <c r="H46" s="69"/>
    </row>
    <row r="47" spans="1:9" ht="24.75" customHeight="1" x14ac:dyDescent="0.3">
      <c r="A47" s="13"/>
      <c r="B47" s="207" t="s">
        <v>119</v>
      </c>
      <c r="C47" s="208"/>
      <c r="D47" s="70">
        <v>0.6</v>
      </c>
      <c r="E47" s="213"/>
      <c r="F47" s="210"/>
      <c r="G47" s="103"/>
      <c r="H47" s="69"/>
    </row>
    <row r="48" spans="1:9" ht="24.6" customHeight="1" thickBot="1" x14ac:dyDescent="0.35">
      <c r="A48" s="13"/>
      <c r="B48" s="207" t="s">
        <v>120</v>
      </c>
      <c r="C48" s="208"/>
      <c r="D48" s="71">
        <v>2</v>
      </c>
      <c r="E48" s="214"/>
      <c r="F48" s="211"/>
      <c r="G48" s="103"/>
      <c r="H48" s="69"/>
    </row>
    <row r="49" spans="1:9" ht="170.25" customHeight="1" x14ac:dyDescent="0.3">
      <c r="A49" s="13"/>
      <c r="B49" s="215" t="s">
        <v>122</v>
      </c>
      <c r="C49" s="220"/>
      <c r="D49" s="92" t="s">
        <v>59</v>
      </c>
      <c r="E49" s="212" t="s">
        <v>125</v>
      </c>
      <c r="F49" s="209">
        <f>+D52</f>
        <v>3</v>
      </c>
      <c r="G49" s="199"/>
      <c r="H49" s="202"/>
      <c r="I49" s="21"/>
    </row>
    <row r="50" spans="1:9" ht="26.25" customHeight="1" x14ac:dyDescent="0.3">
      <c r="A50" s="13"/>
      <c r="B50" s="205" t="s">
        <v>49</v>
      </c>
      <c r="C50" s="206"/>
      <c r="D50" s="70">
        <v>1.5</v>
      </c>
      <c r="E50" s="213"/>
      <c r="F50" s="210"/>
      <c r="G50" s="200"/>
      <c r="H50" s="203"/>
    </row>
    <row r="51" spans="1:9" ht="26.25" customHeight="1" x14ac:dyDescent="0.3">
      <c r="A51" s="13"/>
      <c r="B51" s="207" t="s">
        <v>123</v>
      </c>
      <c r="C51" s="208"/>
      <c r="D51" s="70">
        <v>2.25</v>
      </c>
      <c r="E51" s="213"/>
      <c r="F51" s="210"/>
      <c r="G51" s="200"/>
      <c r="H51" s="203"/>
    </row>
    <row r="52" spans="1:9" ht="26.25" customHeight="1" thickBot="1" x14ac:dyDescent="0.35">
      <c r="A52" s="13"/>
      <c r="B52" s="207" t="s">
        <v>124</v>
      </c>
      <c r="C52" s="208"/>
      <c r="D52" s="71">
        <v>3</v>
      </c>
      <c r="E52" s="214"/>
      <c r="F52" s="211"/>
      <c r="G52" s="201"/>
      <c r="H52" s="204"/>
    </row>
    <row r="53" spans="1:9" ht="185.4" customHeight="1" x14ac:dyDescent="0.3">
      <c r="A53" s="13"/>
      <c r="B53" s="215" t="s">
        <v>274</v>
      </c>
      <c r="C53" s="220"/>
      <c r="D53" s="92" t="s">
        <v>59</v>
      </c>
      <c r="E53" s="212" t="s">
        <v>275</v>
      </c>
      <c r="F53" s="209">
        <f>+D56</f>
        <v>6</v>
      </c>
      <c r="G53" s="199"/>
      <c r="H53" s="202"/>
      <c r="I53" s="21"/>
    </row>
    <row r="54" spans="1:9" ht="24.6" customHeight="1" x14ac:dyDescent="0.3">
      <c r="A54" s="13"/>
      <c r="B54" s="205" t="s">
        <v>126</v>
      </c>
      <c r="C54" s="206"/>
      <c r="D54" s="70">
        <v>1.5</v>
      </c>
      <c r="E54" s="213"/>
      <c r="F54" s="210"/>
      <c r="G54" s="200"/>
      <c r="H54" s="203"/>
    </row>
    <row r="55" spans="1:9" ht="24.75" customHeight="1" x14ac:dyDescent="0.3">
      <c r="A55" s="13"/>
      <c r="B55" s="207" t="s">
        <v>127</v>
      </c>
      <c r="C55" s="208"/>
      <c r="D55" s="70">
        <v>3</v>
      </c>
      <c r="E55" s="213"/>
      <c r="F55" s="210"/>
      <c r="G55" s="200"/>
      <c r="H55" s="203"/>
    </row>
    <row r="56" spans="1:9" ht="24.75" customHeight="1" thickBot="1" x14ac:dyDescent="0.35">
      <c r="A56" s="13"/>
      <c r="B56" s="207" t="s">
        <v>128</v>
      </c>
      <c r="C56" s="208"/>
      <c r="D56" s="71">
        <v>6</v>
      </c>
      <c r="E56" s="214"/>
      <c r="F56" s="211"/>
      <c r="G56" s="201"/>
      <c r="H56" s="204"/>
    </row>
    <row r="57" spans="1:9" ht="160.94999999999999" customHeight="1" x14ac:dyDescent="0.3">
      <c r="A57" s="13"/>
      <c r="B57" s="215" t="s">
        <v>129</v>
      </c>
      <c r="C57" s="221"/>
      <c r="D57" s="92" t="s">
        <v>59</v>
      </c>
      <c r="E57" s="222" t="s">
        <v>133</v>
      </c>
      <c r="F57" s="209">
        <f>+D60</f>
        <v>3</v>
      </c>
      <c r="G57" s="103"/>
      <c r="H57" s="69"/>
      <c r="I57" s="21"/>
    </row>
    <row r="58" spans="1:9" ht="24.75" customHeight="1" x14ac:dyDescent="0.3">
      <c r="A58" s="13"/>
      <c r="B58" s="205" t="s">
        <v>130</v>
      </c>
      <c r="C58" s="225"/>
      <c r="D58" s="70">
        <v>1.5</v>
      </c>
      <c r="E58" s="223"/>
      <c r="F58" s="210"/>
      <c r="G58" s="103"/>
      <c r="H58" s="69"/>
    </row>
    <row r="59" spans="1:9" ht="24.75" customHeight="1" x14ac:dyDescent="0.3">
      <c r="A59" s="13"/>
      <c r="B59" s="207" t="s">
        <v>131</v>
      </c>
      <c r="C59" s="226"/>
      <c r="D59" s="70">
        <v>2.25</v>
      </c>
      <c r="E59" s="223"/>
      <c r="F59" s="210"/>
      <c r="G59" s="103"/>
      <c r="H59" s="69"/>
    </row>
    <row r="60" spans="1:9" ht="24.75" customHeight="1" thickBot="1" x14ac:dyDescent="0.35">
      <c r="A60" s="13"/>
      <c r="B60" s="207" t="s">
        <v>132</v>
      </c>
      <c r="C60" s="226"/>
      <c r="D60" s="71">
        <v>3</v>
      </c>
      <c r="E60" s="224"/>
      <c r="F60" s="211"/>
      <c r="G60" s="103"/>
      <c r="H60" s="69"/>
    </row>
    <row r="61" spans="1:9" ht="175.95" customHeight="1" x14ac:dyDescent="0.3">
      <c r="A61" s="13"/>
      <c r="B61" s="215" t="s">
        <v>134</v>
      </c>
      <c r="C61" s="220"/>
      <c r="D61" s="92" t="s">
        <v>59</v>
      </c>
      <c r="E61" s="212" t="s">
        <v>125</v>
      </c>
      <c r="F61" s="209">
        <f>+D64</f>
        <v>3</v>
      </c>
      <c r="G61" s="103"/>
      <c r="H61" s="69"/>
      <c r="I61" s="21"/>
    </row>
    <row r="62" spans="1:9" ht="24.75" customHeight="1" x14ac:dyDescent="0.3">
      <c r="A62" s="13"/>
      <c r="B62" s="205" t="s">
        <v>49</v>
      </c>
      <c r="C62" s="206"/>
      <c r="D62" s="70">
        <v>1.5</v>
      </c>
      <c r="E62" s="213"/>
      <c r="F62" s="210"/>
      <c r="G62" s="103"/>
      <c r="H62" s="69"/>
      <c r="I62" s="21"/>
    </row>
    <row r="63" spans="1:9" ht="24.75" customHeight="1" x14ac:dyDescent="0.3">
      <c r="A63" s="13"/>
      <c r="B63" s="207" t="s">
        <v>123</v>
      </c>
      <c r="C63" s="208"/>
      <c r="D63" s="70">
        <v>2.25</v>
      </c>
      <c r="E63" s="213"/>
      <c r="F63" s="210"/>
      <c r="G63" s="103"/>
      <c r="H63" s="69"/>
      <c r="I63" s="21"/>
    </row>
    <row r="64" spans="1:9" ht="24.75" customHeight="1" thickBot="1" x14ac:dyDescent="0.35">
      <c r="A64" s="13"/>
      <c r="B64" s="207" t="s">
        <v>124</v>
      </c>
      <c r="C64" s="208"/>
      <c r="D64" s="71">
        <v>3</v>
      </c>
      <c r="E64" s="214"/>
      <c r="F64" s="211"/>
      <c r="G64" s="103"/>
      <c r="H64" s="69"/>
      <c r="I64" s="21"/>
    </row>
    <row r="65" spans="1:9" ht="122.25" customHeight="1" thickBot="1" x14ac:dyDescent="0.35">
      <c r="A65" s="81"/>
      <c r="B65" s="217" t="s">
        <v>74</v>
      </c>
      <c r="C65" s="218"/>
      <c r="D65" s="219"/>
      <c r="E65" s="22" t="s">
        <v>75</v>
      </c>
      <c r="F65" s="23">
        <v>1</v>
      </c>
      <c r="G65" s="116"/>
      <c r="H65" s="63"/>
      <c r="I65" s="21"/>
    </row>
    <row r="66" spans="1:9" ht="39.6" customHeight="1" thickBot="1" x14ac:dyDescent="0.35">
      <c r="A66" s="5"/>
      <c r="B66" s="250" t="s">
        <v>14</v>
      </c>
      <c r="C66" s="251"/>
      <c r="D66" s="251"/>
      <c r="E66" s="252"/>
      <c r="F66" s="23">
        <f>SUM(F16:F65)</f>
        <v>30</v>
      </c>
      <c r="G66" s="54" t="s">
        <v>23</v>
      </c>
      <c r="H66" s="64">
        <f>SUM(H16:H65)</f>
        <v>0</v>
      </c>
      <c r="I66" s="21"/>
    </row>
    <row r="67" spans="1:9" ht="16.8" x14ac:dyDescent="0.3">
      <c r="A67" s="5"/>
      <c r="B67" s="24" t="s">
        <v>4</v>
      </c>
      <c r="C67" s="5"/>
      <c r="D67" s="5"/>
      <c r="E67" s="5"/>
      <c r="F67" s="25"/>
      <c r="G67" s="25"/>
      <c r="H67" s="67" t="str">
        <f>+'METODOLOGÍA DE EVALUACIÓN'!G10</f>
        <v>VERSIÓN: SEP 2026</v>
      </c>
      <c r="I67" s="21"/>
    </row>
    <row r="68" spans="1:9" ht="16.8" x14ac:dyDescent="0.3">
      <c r="A68" s="5"/>
      <c r="F68" s="25"/>
      <c r="G68" s="25"/>
      <c r="H68" s="21"/>
      <c r="I68" s="21"/>
    </row>
  </sheetData>
  <mergeCells count="106">
    <mergeCell ref="B66:E66"/>
    <mergeCell ref="B49:C49"/>
    <mergeCell ref="B29:C29"/>
    <mergeCell ref="C12:F12"/>
    <mergeCell ref="B2:H2"/>
    <mergeCell ref="B4:H4"/>
    <mergeCell ref="B5:H5"/>
    <mergeCell ref="B6:H6"/>
    <mergeCell ref="B7:H7"/>
    <mergeCell ref="B8:H8"/>
    <mergeCell ref="B9:H9"/>
    <mergeCell ref="B30:C30"/>
    <mergeCell ref="B31:C31"/>
    <mergeCell ref="B32:C32"/>
    <mergeCell ref="G29:G32"/>
    <mergeCell ref="H29:H32"/>
    <mergeCell ref="E29:E32"/>
    <mergeCell ref="F29:F32"/>
    <mergeCell ref="B17:C17"/>
    <mergeCell ref="H49:H52"/>
    <mergeCell ref="B50:C50"/>
    <mergeCell ref="B51:C51"/>
    <mergeCell ref="B52:C52"/>
    <mergeCell ref="E49:E52"/>
    <mergeCell ref="B16:D16"/>
    <mergeCell ref="G17:G20"/>
    <mergeCell ref="G21:G24"/>
    <mergeCell ref="F25:F28"/>
    <mergeCell ref="G25:G28"/>
    <mergeCell ref="B14:H14"/>
    <mergeCell ref="C13:H13"/>
    <mergeCell ref="C10:F10"/>
    <mergeCell ref="C11:F11"/>
    <mergeCell ref="B15:D15"/>
    <mergeCell ref="H21:H24"/>
    <mergeCell ref="H17:H20"/>
    <mergeCell ref="B21:C21"/>
    <mergeCell ref="E21:E24"/>
    <mergeCell ref="F21:F24"/>
    <mergeCell ref="B22:C22"/>
    <mergeCell ref="B23:C23"/>
    <mergeCell ref="B24:C24"/>
    <mergeCell ref="E17:E20"/>
    <mergeCell ref="F17:F20"/>
    <mergeCell ref="B18:C18"/>
    <mergeCell ref="B19:C19"/>
    <mergeCell ref="B20:C20"/>
    <mergeCell ref="H25:H28"/>
    <mergeCell ref="B37:C37"/>
    <mergeCell ref="E37:E40"/>
    <mergeCell ref="F37:F40"/>
    <mergeCell ref="B38:C38"/>
    <mergeCell ref="B39:C39"/>
    <mergeCell ref="B40:C40"/>
    <mergeCell ref="G37:G40"/>
    <mergeCell ref="H37:H40"/>
    <mergeCell ref="B25:C25"/>
    <mergeCell ref="E25:E28"/>
    <mergeCell ref="B26:C26"/>
    <mergeCell ref="B27:C27"/>
    <mergeCell ref="B28:C28"/>
    <mergeCell ref="B35:C35"/>
    <mergeCell ref="B36:C36"/>
    <mergeCell ref="B33:C33"/>
    <mergeCell ref="E33:E36"/>
    <mergeCell ref="F33:F36"/>
    <mergeCell ref="G33:G36"/>
    <mergeCell ref="H33:H36"/>
    <mergeCell ref="B34:C34"/>
    <mergeCell ref="F53:F56"/>
    <mergeCell ref="G53:G56"/>
    <mergeCell ref="H53:H56"/>
    <mergeCell ref="B54:C54"/>
    <mergeCell ref="B55:C55"/>
    <mergeCell ref="B56:C56"/>
    <mergeCell ref="B53:C53"/>
    <mergeCell ref="E53:E56"/>
    <mergeCell ref="B45:C45"/>
    <mergeCell ref="B46:C46"/>
    <mergeCell ref="B47:C47"/>
    <mergeCell ref="B48:C48"/>
    <mergeCell ref="F49:F52"/>
    <mergeCell ref="G49:G52"/>
    <mergeCell ref="B65:D65"/>
    <mergeCell ref="B61:C61"/>
    <mergeCell ref="E61:E64"/>
    <mergeCell ref="F61:F64"/>
    <mergeCell ref="B62:C62"/>
    <mergeCell ref="B63:C63"/>
    <mergeCell ref="B64:C64"/>
    <mergeCell ref="B57:C57"/>
    <mergeCell ref="E57:E60"/>
    <mergeCell ref="F57:F60"/>
    <mergeCell ref="B58:C58"/>
    <mergeCell ref="B59:C59"/>
    <mergeCell ref="B60:C60"/>
    <mergeCell ref="G41:G44"/>
    <mergeCell ref="H41:H44"/>
    <mergeCell ref="B42:C42"/>
    <mergeCell ref="B43:C43"/>
    <mergeCell ref="B44:C44"/>
    <mergeCell ref="F45:F48"/>
    <mergeCell ref="E45:E48"/>
    <mergeCell ref="B41:C41"/>
    <mergeCell ref="E41:E44"/>
    <mergeCell ref="F41:F44"/>
  </mergeCells>
  <pageMargins left="0.7" right="0.7" top="0.75" bottom="0.75" header="0.3" footer="0.3"/>
  <pageSetup scale="3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I38"/>
  <sheetViews>
    <sheetView showGridLines="0" view="pageBreakPreview" zoomScale="88" zoomScaleNormal="100" zoomScaleSheetLayoutView="88" workbookViewId="0"/>
  </sheetViews>
  <sheetFormatPr baseColWidth="10" defaultRowHeight="14.4" x14ac:dyDescent="0.3"/>
  <cols>
    <col min="1" max="1" width="7.88671875" customWidth="1"/>
    <col min="2" max="2" width="16.5546875" customWidth="1"/>
    <col min="3" max="3" width="52.88671875" customWidth="1"/>
    <col min="4" max="4" width="19.33203125" customWidth="1"/>
    <col min="5" max="5" width="29.109375" customWidth="1"/>
    <col min="6" max="6" width="16" customWidth="1"/>
    <col min="7" max="7" width="30" customWidth="1"/>
    <col min="8" max="8" width="26.6640625" customWidth="1"/>
    <col min="9" max="9" width="13.6640625" customWidth="1"/>
  </cols>
  <sheetData>
    <row r="1" spans="1:9" ht="15" thickBot="1" x14ac:dyDescent="0.35"/>
    <row r="2" spans="1:9" ht="34.950000000000003" customHeight="1" x14ac:dyDescent="0.3">
      <c r="A2" s="2"/>
      <c r="B2" s="187" t="str">
        <f>+'G1. COND ADIC. TRDMC'!B2:H2</f>
        <v xml:space="preserve">FISCALÍA GENERAL DE LA NACIÓN </v>
      </c>
      <c r="C2" s="188"/>
      <c r="D2" s="188"/>
      <c r="E2" s="188"/>
      <c r="F2" s="188"/>
      <c r="G2" s="188"/>
      <c r="H2" s="189"/>
      <c r="I2" s="2"/>
    </row>
    <row r="3" spans="1:9" ht="20.399999999999999" x14ac:dyDescent="0.3">
      <c r="A3" s="2"/>
      <c r="B3" s="10"/>
      <c r="C3" s="11"/>
      <c r="D3" s="11"/>
      <c r="E3" s="11"/>
      <c r="F3" s="11"/>
      <c r="G3" s="11"/>
      <c r="H3" s="12"/>
      <c r="I3" s="2"/>
    </row>
    <row r="4" spans="1:9" ht="18" customHeight="1" x14ac:dyDescent="0.3">
      <c r="A4" s="2"/>
      <c r="B4" s="196" t="s">
        <v>278</v>
      </c>
      <c r="C4" s="197"/>
      <c r="D4" s="197"/>
      <c r="E4" s="197"/>
      <c r="F4" s="197"/>
      <c r="G4" s="197"/>
      <c r="H4" s="198"/>
      <c r="I4" s="2"/>
    </row>
    <row r="5" spans="1:9" ht="27.6" customHeight="1" thickBot="1" x14ac:dyDescent="0.35">
      <c r="A5" s="2"/>
      <c r="B5" s="253" t="s">
        <v>16</v>
      </c>
      <c r="C5" s="254"/>
      <c r="D5" s="254"/>
      <c r="E5" s="254"/>
      <c r="F5" s="254"/>
      <c r="G5" s="254"/>
      <c r="H5" s="255"/>
      <c r="I5" s="2"/>
    </row>
    <row r="6" spans="1:9" ht="36" customHeight="1" thickBot="1" x14ac:dyDescent="0.35">
      <c r="A6" s="2"/>
      <c r="B6" s="271" t="s">
        <v>270</v>
      </c>
      <c r="C6" s="272"/>
      <c r="D6" s="272"/>
      <c r="E6" s="272"/>
      <c r="F6" s="272"/>
      <c r="G6" s="272"/>
      <c r="H6" s="273"/>
      <c r="I6" s="2"/>
    </row>
    <row r="7" spans="1:9" ht="33.6" customHeight="1" thickBot="1" x14ac:dyDescent="0.35">
      <c r="A7" s="2"/>
      <c r="B7" s="233" t="s">
        <v>5</v>
      </c>
      <c r="C7" s="234"/>
      <c r="D7" s="234"/>
      <c r="E7" s="234"/>
      <c r="F7" s="234"/>
      <c r="G7" s="234"/>
      <c r="H7" s="235"/>
      <c r="I7" s="2"/>
    </row>
    <row r="8" spans="1:9" s="117" customFormat="1" ht="72.599999999999994" customHeight="1" thickBot="1" x14ac:dyDescent="0.35">
      <c r="A8" s="5"/>
      <c r="B8" s="259" t="s">
        <v>135</v>
      </c>
      <c r="C8" s="260"/>
      <c r="D8" s="260"/>
      <c r="E8" s="260"/>
      <c r="F8" s="260"/>
      <c r="G8" s="261"/>
      <c r="H8" s="262"/>
      <c r="I8" s="5"/>
    </row>
    <row r="9" spans="1:9" ht="36" customHeight="1" thickBot="1" x14ac:dyDescent="0.35">
      <c r="A9" s="13"/>
      <c r="B9" s="233" t="s">
        <v>6</v>
      </c>
      <c r="C9" s="234"/>
      <c r="D9" s="234"/>
      <c r="E9" s="234"/>
      <c r="F9" s="234"/>
      <c r="G9" s="234"/>
      <c r="H9" s="235"/>
      <c r="I9" s="14"/>
    </row>
    <row r="10" spans="1:9" ht="34.200000000000003" customHeight="1" x14ac:dyDescent="0.3">
      <c r="A10" s="13"/>
      <c r="B10" s="38" t="s">
        <v>29</v>
      </c>
      <c r="C10" s="277" t="str">
        <f>+B2</f>
        <v xml:space="preserve">FISCALÍA GENERAL DE LA NACIÓN </v>
      </c>
      <c r="D10" s="278"/>
      <c r="E10" s="278"/>
      <c r="F10" s="278"/>
      <c r="G10" s="15" t="s">
        <v>7</v>
      </c>
      <c r="H10" s="56" t="str">
        <f>+'G1. COND ADIC. TRDMC'!H10</f>
        <v>800.152.783-2</v>
      </c>
      <c r="I10" s="14"/>
    </row>
    <row r="11" spans="1:9" ht="34.200000000000003" customHeight="1" x14ac:dyDescent="0.3">
      <c r="A11" s="13"/>
      <c r="B11" s="34" t="s">
        <v>30</v>
      </c>
      <c r="C11" s="241" t="s">
        <v>177</v>
      </c>
      <c r="D11" s="242"/>
      <c r="E11" s="242"/>
      <c r="F11" s="242"/>
      <c r="G11" s="124" t="s">
        <v>7</v>
      </c>
      <c r="H11" s="61" t="s">
        <v>178</v>
      </c>
      <c r="I11" s="14"/>
    </row>
    <row r="12" spans="1:9" ht="38.4" customHeight="1" thickBot="1" x14ac:dyDescent="0.35">
      <c r="A12" s="13"/>
      <c r="B12" s="34" t="s">
        <v>31</v>
      </c>
      <c r="C12" s="241" t="s">
        <v>177</v>
      </c>
      <c r="D12" s="242"/>
      <c r="E12" s="242"/>
      <c r="F12" s="242"/>
      <c r="G12" s="124" t="s">
        <v>7</v>
      </c>
      <c r="H12" s="61" t="s">
        <v>178</v>
      </c>
      <c r="I12" s="14"/>
    </row>
    <row r="13" spans="1:9" ht="38.4" customHeight="1" thickBot="1" x14ac:dyDescent="0.35">
      <c r="A13" s="13"/>
      <c r="B13" s="45" t="s">
        <v>34</v>
      </c>
      <c r="C13" s="236" t="s">
        <v>55</v>
      </c>
      <c r="D13" s="237"/>
      <c r="E13" s="237"/>
      <c r="F13" s="237"/>
      <c r="G13" s="237"/>
      <c r="H13" s="238"/>
      <c r="I13" s="14"/>
    </row>
    <row r="14" spans="1:9" ht="33" customHeight="1" thickBot="1" x14ac:dyDescent="0.35">
      <c r="A14" s="13"/>
      <c r="B14" s="233" t="s">
        <v>8</v>
      </c>
      <c r="C14" s="234"/>
      <c r="D14" s="234"/>
      <c r="E14" s="234"/>
      <c r="F14" s="234"/>
      <c r="G14" s="234"/>
      <c r="H14" s="235"/>
      <c r="I14" s="14"/>
    </row>
    <row r="15" spans="1:9" ht="51.6" customHeight="1" thickBot="1" x14ac:dyDescent="0.35">
      <c r="A15" s="13"/>
      <c r="B15" s="243" t="s">
        <v>9</v>
      </c>
      <c r="C15" s="244"/>
      <c r="D15" s="245"/>
      <c r="E15" s="18" t="s">
        <v>10</v>
      </c>
      <c r="F15" s="19" t="s">
        <v>11</v>
      </c>
      <c r="G15" s="55" t="s">
        <v>12</v>
      </c>
      <c r="H15" s="20" t="s">
        <v>13</v>
      </c>
      <c r="I15" s="21"/>
    </row>
    <row r="16" spans="1:9" ht="210.75" customHeight="1" x14ac:dyDescent="0.3">
      <c r="A16" s="13"/>
      <c r="B16" s="227" t="s">
        <v>141</v>
      </c>
      <c r="C16" s="216"/>
      <c r="D16" s="92" t="s">
        <v>59</v>
      </c>
      <c r="E16" s="212" t="s">
        <v>140</v>
      </c>
      <c r="F16" s="209">
        <f>+D20</f>
        <v>18</v>
      </c>
      <c r="G16" s="274"/>
      <c r="H16" s="202"/>
      <c r="I16" s="21"/>
    </row>
    <row r="17" spans="1:9" ht="28.5" customHeight="1" x14ac:dyDescent="0.3">
      <c r="A17" s="13"/>
      <c r="B17" s="265" t="s">
        <v>139</v>
      </c>
      <c r="C17" s="266"/>
      <c r="D17" s="70">
        <v>4.5</v>
      </c>
      <c r="E17" s="213"/>
      <c r="F17" s="210"/>
      <c r="G17" s="275"/>
      <c r="H17" s="203"/>
      <c r="I17" s="21"/>
    </row>
    <row r="18" spans="1:9" ht="28.5" customHeight="1" x14ac:dyDescent="0.3">
      <c r="A18" s="13"/>
      <c r="B18" s="207" t="s">
        <v>138</v>
      </c>
      <c r="C18" s="208"/>
      <c r="D18" s="70">
        <v>6</v>
      </c>
      <c r="E18" s="213"/>
      <c r="F18" s="210"/>
      <c r="G18" s="275"/>
      <c r="H18" s="203"/>
      <c r="I18" s="21"/>
    </row>
    <row r="19" spans="1:9" ht="28.5" customHeight="1" x14ac:dyDescent="0.3">
      <c r="A19" s="13"/>
      <c r="B19" s="207" t="s">
        <v>137</v>
      </c>
      <c r="C19" s="208"/>
      <c r="D19" s="70">
        <v>12</v>
      </c>
      <c r="E19" s="213"/>
      <c r="F19" s="210"/>
      <c r="G19" s="275"/>
      <c r="H19" s="203"/>
      <c r="I19" s="21"/>
    </row>
    <row r="20" spans="1:9" ht="28.5" customHeight="1" thickBot="1" x14ac:dyDescent="0.35">
      <c r="A20" s="13"/>
      <c r="B20" s="228" t="s">
        <v>136</v>
      </c>
      <c r="C20" s="229"/>
      <c r="D20" s="71">
        <v>18</v>
      </c>
      <c r="E20" s="214"/>
      <c r="F20" s="211"/>
      <c r="G20" s="276"/>
      <c r="H20" s="204"/>
      <c r="I20" s="21"/>
    </row>
    <row r="21" spans="1:9" ht="147" customHeight="1" x14ac:dyDescent="0.3">
      <c r="A21" s="13"/>
      <c r="B21" s="215" t="s">
        <v>150</v>
      </c>
      <c r="C21" s="267"/>
      <c r="D21" s="92" t="s">
        <v>59</v>
      </c>
      <c r="E21" s="212" t="s">
        <v>61</v>
      </c>
      <c r="F21" s="209">
        <f>+D25</f>
        <v>4</v>
      </c>
      <c r="G21" s="268"/>
      <c r="H21" s="202"/>
      <c r="I21" s="21"/>
    </row>
    <row r="22" spans="1:9" ht="28.5" customHeight="1" x14ac:dyDescent="0.3">
      <c r="A22" s="13"/>
      <c r="B22" s="265" t="s">
        <v>142</v>
      </c>
      <c r="C22" s="266"/>
      <c r="D22" s="70">
        <v>1.6</v>
      </c>
      <c r="E22" s="213"/>
      <c r="F22" s="210"/>
      <c r="G22" s="269"/>
      <c r="H22" s="203"/>
      <c r="I22" s="21"/>
    </row>
    <row r="23" spans="1:9" ht="28.5" customHeight="1" x14ac:dyDescent="0.3">
      <c r="A23" s="13"/>
      <c r="B23" s="207" t="s">
        <v>143</v>
      </c>
      <c r="C23" s="208"/>
      <c r="D23" s="70">
        <v>2.4</v>
      </c>
      <c r="E23" s="213"/>
      <c r="F23" s="210"/>
      <c r="G23" s="269"/>
      <c r="H23" s="203"/>
      <c r="I23" s="21"/>
    </row>
    <row r="24" spans="1:9" ht="28.5" customHeight="1" x14ac:dyDescent="0.3">
      <c r="A24" s="13"/>
      <c r="B24" s="207" t="s">
        <v>144</v>
      </c>
      <c r="C24" s="208"/>
      <c r="D24" s="70">
        <v>3.2</v>
      </c>
      <c r="E24" s="213"/>
      <c r="F24" s="210"/>
      <c r="G24" s="269"/>
      <c r="H24" s="203"/>
      <c r="I24" s="21"/>
    </row>
    <row r="25" spans="1:9" ht="28.5" customHeight="1" thickBot="1" x14ac:dyDescent="0.35">
      <c r="A25" s="13"/>
      <c r="B25" s="228" t="s">
        <v>145</v>
      </c>
      <c r="C25" s="229"/>
      <c r="D25" s="71">
        <v>4</v>
      </c>
      <c r="E25" s="214"/>
      <c r="F25" s="211"/>
      <c r="G25" s="270"/>
      <c r="H25" s="204"/>
      <c r="I25" s="21"/>
    </row>
    <row r="26" spans="1:9" ht="213" customHeight="1" x14ac:dyDescent="0.3">
      <c r="A26" s="13"/>
      <c r="B26" s="215" t="s">
        <v>146</v>
      </c>
      <c r="C26" s="267"/>
      <c r="D26" s="92" t="s">
        <v>59</v>
      </c>
      <c r="E26" s="212" t="s">
        <v>61</v>
      </c>
      <c r="F26" s="209">
        <f>+D30</f>
        <v>3</v>
      </c>
      <c r="G26" s="268"/>
      <c r="H26" s="202"/>
      <c r="I26" s="21"/>
    </row>
    <row r="27" spans="1:9" ht="28.5" customHeight="1" x14ac:dyDescent="0.3">
      <c r="A27" s="13"/>
      <c r="B27" s="265" t="s">
        <v>142</v>
      </c>
      <c r="C27" s="266"/>
      <c r="D27" s="70">
        <v>1.2</v>
      </c>
      <c r="E27" s="213"/>
      <c r="F27" s="210"/>
      <c r="G27" s="269"/>
      <c r="H27" s="203"/>
      <c r="I27" s="21"/>
    </row>
    <row r="28" spans="1:9" ht="28.5" customHeight="1" x14ac:dyDescent="0.3">
      <c r="A28" s="13"/>
      <c r="B28" s="207" t="s">
        <v>143</v>
      </c>
      <c r="C28" s="208"/>
      <c r="D28" s="70">
        <v>1.8</v>
      </c>
      <c r="E28" s="213"/>
      <c r="F28" s="210"/>
      <c r="G28" s="269"/>
      <c r="H28" s="203"/>
      <c r="I28" s="21"/>
    </row>
    <row r="29" spans="1:9" ht="28.5" customHeight="1" x14ac:dyDescent="0.3">
      <c r="A29" s="13"/>
      <c r="B29" s="207" t="s">
        <v>144</v>
      </c>
      <c r="C29" s="208"/>
      <c r="D29" s="70">
        <v>2.4</v>
      </c>
      <c r="E29" s="213"/>
      <c r="F29" s="210"/>
      <c r="G29" s="269"/>
      <c r="H29" s="203"/>
      <c r="I29" s="21"/>
    </row>
    <row r="30" spans="1:9" ht="28.5" customHeight="1" thickBot="1" x14ac:dyDescent="0.35">
      <c r="A30" s="13"/>
      <c r="B30" s="228" t="s">
        <v>145</v>
      </c>
      <c r="C30" s="229"/>
      <c r="D30" s="70">
        <v>3</v>
      </c>
      <c r="E30" s="214"/>
      <c r="F30" s="211"/>
      <c r="G30" s="270"/>
      <c r="H30" s="204"/>
      <c r="I30" s="21"/>
    </row>
    <row r="31" spans="1:9" ht="171" customHeight="1" x14ac:dyDescent="0.3">
      <c r="A31" s="13"/>
      <c r="B31" s="215" t="s">
        <v>147</v>
      </c>
      <c r="C31" s="267"/>
      <c r="D31" s="92" t="s">
        <v>59</v>
      </c>
      <c r="E31" s="212" t="s">
        <v>61</v>
      </c>
      <c r="F31" s="209">
        <f>+D34</f>
        <v>3</v>
      </c>
      <c r="G31" s="268"/>
      <c r="H31" s="202"/>
      <c r="I31" s="21"/>
    </row>
    <row r="32" spans="1:9" ht="28.5" customHeight="1" x14ac:dyDescent="0.3">
      <c r="A32" s="13"/>
      <c r="B32" s="205" t="s">
        <v>148</v>
      </c>
      <c r="C32" s="206"/>
      <c r="D32" s="174">
        <v>1.125</v>
      </c>
      <c r="E32" s="213"/>
      <c r="F32" s="210"/>
      <c r="G32" s="269"/>
      <c r="H32" s="203"/>
      <c r="I32" s="21"/>
    </row>
    <row r="33" spans="1:9" ht="28.5" customHeight="1" x14ac:dyDescent="0.3">
      <c r="A33" s="13"/>
      <c r="B33" s="205" t="s">
        <v>78</v>
      </c>
      <c r="C33" s="206"/>
      <c r="D33" s="174">
        <v>1.875</v>
      </c>
      <c r="E33" s="213"/>
      <c r="F33" s="210"/>
      <c r="G33" s="269"/>
      <c r="H33" s="203"/>
      <c r="I33" s="21"/>
    </row>
    <row r="34" spans="1:9" ht="28.5" customHeight="1" thickBot="1" x14ac:dyDescent="0.35">
      <c r="A34" s="13"/>
      <c r="B34" s="265" t="s">
        <v>60</v>
      </c>
      <c r="C34" s="266"/>
      <c r="D34" s="70">
        <v>3</v>
      </c>
      <c r="E34" s="213"/>
      <c r="F34" s="210"/>
      <c r="G34" s="269"/>
      <c r="H34" s="203"/>
      <c r="I34" s="21"/>
    </row>
    <row r="35" spans="1:9" ht="160.94999999999999" customHeight="1" thickBot="1" x14ac:dyDescent="0.35">
      <c r="A35" s="13"/>
      <c r="B35" s="215" t="s">
        <v>149</v>
      </c>
      <c r="C35" s="267"/>
      <c r="D35" s="92" t="s">
        <v>59</v>
      </c>
      <c r="E35" s="98" t="s">
        <v>47</v>
      </c>
      <c r="F35" s="97">
        <v>2</v>
      </c>
      <c r="G35" s="99"/>
      <c r="H35" s="95"/>
      <c r="I35" s="21"/>
    </row>
    <row r="36" spans="1:9" ht="49.95" customHeight="1" thickBot="1" x14ac:dyDescent="0.35">
      <c r="A36" s="13"/>
      <c r="B36" s="250" t="s">
        <v>14</v>
      </c>
      <c r="C36" s="251"/>
      <c r="D36" s="251"/>
      <c r="E36" s="252"/>
      <c r="F36" s="23">
        <f>SUM(F16:F35)</f>
        <v>30</v>
      </c>
      <c r="G36" s="54" t="s">
        <v>15</v>
      </c>
      <c r="H36" s="64">
        <f>SUM(H16:H35)</f>
        <v>0</v>
      </c>
      <c r="I36" s="21"/>
    </row>
    <row r="37" spans="1:9" ht="16.8" x14ac:dyDescent="0.3">
      <c r="A37" s="13"/>
      <c r="B37" s="24" t="s">
        <v>4</v>
      </c>
      <c r="C37" s="5"/>
      <c r="D37" s="5"/>
      <c r="E37" s="25"/>
      <c r="F37" s="25"/>
      <c r="G37" s="26"/>
      <c r="H37" s="67" t="str">
        <f>+'METODOLOGÍA DE EVALUACIÓN'!G10</f>
        <v>VERSIÓN: SEP 2026</v>
      </c>
      <c r="I37" s="21"/>
    </row>
    <row r="38" spans="1:9" ht="16.8" x14ac:dyDescent="0.3">
      <c r="A38" s="5"/>
      <c r="B38" s="24"/>
      <c r="C38" s="5"/>
      <c r="D38" s="5"/>
      <c r="E38" s="5"/>
      <c r="F38" s="25"/>
      <c r="G38" s="25"/>
      <c r="H38" s="21"/>
      <c r="I38" s="21"/>
    </row>
  </sheetData>
  <mergeCells count="50">
    <mergeCell ref="H16:H20"/>
    <mergeCell ref="B8:H8"/>
    <mergeCell ref="B9:H9"/>
    <mergeCell ref="B14:H14"/>
    <mergeCell ref="G16:G20"/>
    <mergeCell ref="B15:D15"/>
    <mergeCell ref="C13:H13"/>
    <mergeCell ref="C10:F10"/>
    <mergeCell ref="C11:F11"/>
    <mergeCell ref="C12:F12"/>
    <mergeCell ref="F16:F20"/>
    <mergeCell ref="B36:E36"/>
    <mergeCell ref="B20:C20"/>
    <mergeCell ref="E16:E20"/>
    <mergeCell ref="B17:C17"/>
    <mergeCell ref="B18:C18"/>
    <mergeCell ref="B19:C19"/>
    <mergeCell ref="B16:C16"/>
    <mergeCell ref="B26:C26"/>
    <mergeCell ref="B27:C27"/>
    <mergeCell ref="B28:C28"/>
    <mergeCell ref="B29:C29"/>
    <mergeCell ref="B30:C30"/>
    <mergeCell ref="B35:C35"/>
    <mergeCell ref="E26:E30"/>
    <mergeCell ref="B32:C32"/>
    <mergeCell ref="B33:C33"/>
    <mergeCell ref="B7:H7"/>
    <mergeCell ref="B2:H2"/>
    <mergeCell ref="B4:H4"/>
    <mergeCell ref="B5:H5"/>
    <mergeCell ref="B6:H6"/>
    <mergeCell ref="G21:G25"/>
    <mergeCell ref="H21:H25"/>
    <mergeCell ref="B22:C22"/>
    <mergeCell ref="B24:C24"/>
    <mergeCell ref="B25:C25"/>
    <mergeCell ref="B23:C23"/>
    <mergeCell ref="B21:C21"/>
    <mergeCell ref="E21:E25"/>
    <mergeCell ref="F21:F25"/>
    <mergeCell ref="B34:C34"/>
    <mergeCell ref="B31:C31"/>
    <mergeCell ref="F26:F30"/>
    <mergeCell ref="G26:G30"/>
    <mergeCell ref="H26:H30"/>
    <mergeCell ref="E31:E34"/>
    <mergeCell ref="F31:F34"/>
    <mergeCell ref="G31:G34"/>
    <mergeCell ref="H31:H34"/>
  </mergeCells>
  <pageMargins left="0.7" right="0.7" top="0.75" bottom="0.75" header="0.3" footer="0.3"/>
  <pageSetup scale="34"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I61"/>
  <sheetViews>
    <sheetView showGridLines="0" view="pageBreakPreview" zoomScale="80" zoomScaleNormal="85" zoomScaleSheetLayoutView="80" workbookViewId="0"/>
  </sheetViews>
  <sheetFormatPr baseColWidth="10" defaultRowHeight="14.4" x14ac:dyDescent="0.3"/>
  <cols>
    <col min="1" max="1" width="10.44140625" style="85" customWidth="1"/>
    <col min="2" max="2" width="16" customWidth="1"/>
    <col min="3" max="3" width="62.88671875" customWidth="1"/>
    <col min="4" max="4" width="24.109375" customWidth="1"/>
    <col min="5" max="5" width="35.88671875" customWidth="1"/>
    <col min="6" max="6" width="18.44140625" customWidth="1"/>
    <col min="7" max="7" width="29.5546875" customWidth="1"/>
    <col min="8" max="8" width="29.6640625" customWidth="1"/>
    <col min="9" max="9" width="18.5546875" customWidth="1"/>
  </cols>
  <sheetData>
    <row r="1" spans="1:9" ht="15" thickBot="1" x14ac:dyDescent="0.35"/>
    <row r="2" spans="1:9" ht="42" customHeight="1" x14ac:dyDescent="0.3">
      <c r="A2" s="86"/>
      <c r="B2" s="187" t="str">
        <f>+'METODOLOGÍA DE EVALUACIÓN'!B2:G2</f>
        <v xml:space="preserve">FISCALÍA GENERAL DE LA NACIÓN </v>
      </c>
      <c r="C2" s="188"/>
      <c r="D2" s="188"/>
      <c r="E2" s="188"/>
      <c r="F2" s="188"/>
      <c r="G2" s="188"/>
      <c r="H2" s="189"/>
      <c r="I2" s="2"/>
    </row>
    <row r="3" spans="1:9" ht="15" customHeight="1" x14ac:dyDescent="0.3">
      <c r="A3" s="86"/>
      <c r="B3" s="10"/>
      <c r="C3" s="11"/>
      <c r="D3" s="11"/>
      <c r="E3" s="11"/>
      <c r="F3" s="11"/>
      <c r="G3" s="11"/>
      <c r="H3" s="12"/>
      <c r="I3" s="2"/>
    </row>
    <row r="4" spans="1:9" ht="23.4" customHeight="1" x14ac:dyDescent="0.3">
      <c r="A4" s="86"/>
      <c r="B4" s="196" t="s">
        <v>278</v>
      </c>
      <c r="C4" s="197"/>
      <c r="D4" s="197"/>
      <c r="E4" s="197"/>
      <c r="F4" s="197"/>
      <c r="G4" s="197"/>
      <c r="H4" s="198"/>
      <c r="I4" s="2"/>
    </row>
    <row r="5" spans="1:9" ht="29.4" customHeight="1" thickBot="1" x14ac:dyDescent="0.35">
      <c r="A5" s="86"/>
      <c r="B5" s="253" t="s">
        <v>16</v>
      </c>
      <c r="C5" s="254"/>
      <c r="D5" s="254"/>
      <c r="E5" s="254"/>
      <c r="F5" s="254"/>
      <c r="G5" s="254"/>
      <c r="H5" s="255"/>
      <c r="I5" s="2"/>
    </row>
    <row r="6" spans="1:9" ht="36.6" customHeight="1" thickBot="1" x14ac:dyDescent="0.35">
      <c r="A6" s="86"/>
      <c r="B6" s="256" t="s">
        <v>271</v>
      </c>
      <c r="C6" s="257"/>
      <c r="D6" s="257"/>
      <c r="E6" s="257"/>
      <c r="F6" s="257"/>
      <c r="G6" s="257"/>
      <c r="H6" s="258"/>
      <c r="I6" s="2"/>
    </row>
    <row r="7" spans="1:9" ht="33" customHeight="1" thickBot="1" x14ac:dyDescent="0.35">
      <c r="A7" s="86"/>
      <c r="B7" s="233" t="s">
        <v>5</v>
      </c>
      <c r="C7" s="234"/>
      <c r="D7" s="234"/>
      <c r="E7" s="234"/>
      <c r="F7" s="234"/>
      <c r="G7" s="234"/>
      <c r="H7" s="235"/>
      <c r="I7" s="2"/>
    </row>
    <row r="8" spans="1:9" ht="114.6" customHeight="1" thickBot="1" x14ac:dyDescent="0.35">
      <c r="A8" s="87"/>
      <c r="B8" s="259" t="s">
        <v>151</v>
      </c>
      <c r="C8" s="260"/>
      <c r="D8" s="260"/>
      <c r="E8" s="260"/>
      <c r="F8" s="260"/>
      <c r="G8" s="261"/>
      <c r="H8" s="262"/>
      <c r="I8" s="5"/>
    </row>
    <row r="9" spans="1:9" ht="33" customHeight="1" thickBot="1" x14ac:dyDescent="0.35">
      <c r="A9" s="84"/>
      <c r="B9" s="233" t="s">
        <v>6</v>
      </c>
      <c r="C9" s="234"/>
      <c r="D9" s="234"/>
      <c r="E9" s="234"/>
      <c r="F9" s="234"/>
      <c r="G9" s="234"/>
      <c r="H9" s="235"/>
      <c r="I9" s="14"/>
    </row>
    <row r="10" spans="1:9" ht="33" customHeight="1" x14ac:dyDescent="0.3">
      <c r="A10" s="84"/>
      <c r="B10" s="36" t="s">
        <v>25</v>
      </c>
      <c r="C10" s="293" t="str">
        <f>+B2</f>
        <v xml:space="preserve">FISCALÍA GENERAL DE LA NACIÓN </v>
      </c>
      <c r="D10" s="294"/>
      <c r="E10" s="294"/>
      <c r="F10" s="295"/>
      <c r="G10" s="48" t="s">
        <v>7</v>
      </c>
      <c r="H10" s="60" t="str">
        <f>+'G1. COND ADIC. TRDMC'!H10</f>
        <v>800.152.783-2</v>
      </c>
      <c r="I10" s="14"/>
    </row>
    <row r="11" spans="1:9" ht="33" customHeight="1" x14ac:dyDescent="0.3">
      <c r="A11" s="84"/>
      <c r="B11" s="35" t="s">
        <v>26</v>
      </c>
      <c r="C11" s="241" t="s">
        <v>177</v>
      </c>
      <c r="D11" s="242"/>
      <c r="E11" s="242"/>
      <c r="F11" s="296"/>
      <c r="G11" s="49" t="s">
        <v>7</v>
      </c>
      <c r="H11" s="61" t="s">
        <v>178</v>
      </c>
      <c r="I11" s="14"/>
    </row>
    <row r="12" spans="1:9" ht="35.4" customHeight="1" thickBot="1" x14ac:dyDescent="0.35">
      <c r="A12" s="84"/>
      <c r="B12" s="47" t="s">
        <v>27</v>
      </c>
      <c r="C12" s="297" t="s">
        <v>28</v>
      </c>
      <c r="D12" s="298"/>
      <c r="E12" s="298"/>
      <c r="F12" s="299"/>
      <c r="G12" s="50"/>
      <c r="H12" s="59"/>
      <c r="I12" s="14"/>
    </row>
    <row r="13" spans="1:9" ht="35.4" customHeight="1" thickBot="1" x14ac:dyDescent="0.35">
      <c r="A13" s="84"/>
      <c r="B13" s="46" t="s">
        <v>34</v>
      </c>
      <c r="C13" s="290" t="s">
        <v>55</v>
      </c>
      <c r="D13" s="291"/>
      <c r="E13" s="291"/>
      <c r="F13" s="291"/>
      <c r="G13" s="291"/>
      <c r="H13" s="292"/>
      <c r="I13" s="14"/>
    </row>
    <row r="14" spans="1:9" ht="38.4" customHeight="1" thickBot="1" x14ac:dyDescent="0.35">
      <c r="A14" s="84"/>
      <c r="B14" s="233" t="s">
        <v>8</v>
      </c>
      <c r="C14" s="234"/>
      <c r="D14" s="234"/>
      <c r="E14" s="234"/>
      <c r="F14" s="234"/>
      <c r="G14" s="234"/>
      <c r="H14" s="235"/>
      <c r="I14" s="14"/>
    </row>
    <row r="15" spans="1:9" ht="51.6" customHeight="1" thickBot="1" x14ac:dyDescent="0.35">
      <c r="A15" s="82"/>
      <c r="B15" s="243" t="s">
        <v>9</v>
      </c>
      <c r="C15" s="244"/>
      <c r="D15" s="244"/>
      <c r="E15" s="18" t="s">
        <v>10</v>
      </c>
      <c r="F15" s="19" t="s">
        <v>11</v>
      </c>
      <c r="G15" s="55" t="s">
        <v>12</v>
      </c>
      <c r="H15" s="20" t="s">
        <v>13</v>
      </c>
      <c r="I15" s="21"/>
    </row>
    <row r="16" spans="1:9" ht="134.4" customHeight="1" thickBot="1" x14ac:dyDescent="0.35">
      <c r="A16" s="118"/>
      <c r="B16" s="283" t="s">
        <v>154</v>
      </c>
      <c r="C16" s="284"/>
      <c r="D16" s="284"/>
      <c r="E16" s="212" t="s">
        <v>84</v>
      </c>
      <c r="F16" s="209">
        <f>+D20</f>
        <v>10</v>
      </c>
      <c r="G16" s="274"/>
      <c r="H16" s="202"/>
      <c r="I16" s="21"/>
    </row>
    <row r="17" spans="1:9" ht="53.25" customHeight="1" x14ac:dyDescent="0.3">
      <c r="A17" s="83"/>
      <c r="B17" s="263" t="s">
        <v>79</v>
      </c>
      <c r="C17" s="264"/>
      <c r="D17" s="92" t="s">
        <v>59</v>
      </c>
      <c r="E17" s="213"/>
      <c r="F17" s="210"/>
      <c r="G17" s="275"/>
      <c r="H17" s="203"/>
      <c r="I17" s="21"/>
    </row>
    <row r="18" spans="1:9" ht="28.5" customHeight="1" x14ac:dyDescent="0.3">
      <c r="A18" s="83"/>
      <c r="B18" s="265" t="s">
        <v>103</v>
      </c>
      <c r="C18" s="266"/>
      <c r="D18" s="72">
        <v>6.66</v>
      </c>
      <c r="E18" s="213"/>
      <c r="F18" s="210"/>
      <c r="G18" s="275"/>
      <c r="H18" s="203"/>
      <c r="I18" s="21"/>
    </row>
    <row r="19" spans="1:9" ht="28.5" customHeight="1" x14ac:dyDescent="0.3">
      <c r="A19" s="83"/>
      <c r="B19" s="207" t="s">
        <v>152</v>
      </c>
      <c r="C19" s="208"/>
      <c r="D19" s="72">
        <v>8.33</v>
      </c>
      <c r="E19" s="213"/>
      <c r="F19" s="210"/>
      <c r="G19" s="275"/>
      <c r="H19" s="203"/>
      <c r="I19" s="21"/>
    </row>
    <row r="20" spans="1:9" ht="28.5" customHeight="1" thickBot="1" x14ac:dyDescent="0.35">
      <c r="A20" s="83"/>
      <c r="B20" s="207" t="s">
        <v>153</v>
      </c>
      <c r="C20" s="208"/>
      <c r="D20" s="73">
        <v>10</v>
      </c>
      <c r="E20" s="213"/>
      <c r="F20" s="211"/>
      <c r="G20" s="276"/>
      <c r="H20" s="203"/>
      <c r="I20" s="21"/>
    </row>
    <row r="21" spans="1:9" ht="162" customHeight="1" thickBot="1" x14ac:dyDescent="0.35">
      <c r="A21" s="118"/>
      <c r="B21" s="283" t="s">
        <v>155</v>
      </c>
      <c r="C21" s="284"/>
      <c r="D21" s="284"/>
      <c r="E21" s="74" t="s">
        <v>85</v>
      </c>
      <c r="F21" s="66"/>
      <c r="G21" s="101"/>
      <c r="H21" s="95"/>
      <c r="I21" s="21"/>
    </row>
    <row r="22" spans="1:9" ht="49.5" customHeight="1" x14ac:dyDescent="0.3">
      <c r="A22" s="83"/>
      <c r="B22" s="263" t="s">
        <v>50</v>
      </c>
      <c r="C22" s="264"/>
      <c r="D22" s="92" t="s">
        <v>59</v>
      </c>
      <c r="E22" s="212" t="s">
        <v>83</v>
      </c>
      <c r="F22" s="209">
        <f>+D25</f>
        <v>2</v>
      </c>
      <c r="G22" s="199"/>
      <c r="H22" s="202"/>
      <c r="I22" s="21"/>
    </row>
    <row r="23" spans="1:9" ht="30" customHeight="1" x14ac:dyDescent="0.3">
      <c r="A23" s="300"/>
      <c r="B23" s="205" t="s">
        <v>80</v>
      </c>
      <c r="C23" s="206"/>
      <c r="D23" s="70">
        <v>0.83</v>
      </c>
      <c r="E23" s="213"/>
      <c r="F23" s="210"/>
      <c r="G23" s="200"/>
      <c r="H23" s="203"/>
      <c r="I23" s="21"/>
    </row>
    <row r="24" spans="1:9" ht="30" customHeight="1" x14ac:dyDescent="0.3">
      <c r="A24" s="301"/>
      <c r="B24" s="207" t="s">
        <v>81</v>
      </c>
      <c r="C24" s="208"/>
      <c r="D24" s="70">
        <v>1.5</v>
      </c>
      <c r="E24" s="213"/>
      <c r="F24" s="210"/>
      <c r="G24" s="200"/>
      <c r="H24" s="203"/>
      <c r="I24" s="21"/>
    </row>
    <row r="25" spans="1:9" ht="30" customHeight="1" thickBot="1" x14ac:dyDescent="0.35">
      <c r="A25" s="301"/>
      <c r="B25" s="207" t="s">
        <v>82</v>
      </c>
      <c r="C25" s="208"/>
      <c r="D25" s="70">
        <v>2</v>
      </c>
      <c r="E25" s="289"/>
      <c r="F25" s="279"/>
      <c r="G25" s="201"/>
      <c r="H25" s="204"/>
      <c r="I25" s="21"/>
    </row>
    <row r="26" spans="1:9" ht="52.5" customHeight="1" x14ac:dyDescent="0.3">
      <c r="A26" s="83"/>
      <c r="B26" s="246" t="s">
        <v>165</v>
      </c>
      <c r="C26" s="247"/>
      <c r="D26" s="93" t="s">
        <v>59</v>
      </c>
      <c r="E26" s="213" t="s">
        <v>159</v>
      </c>
      <c r="F26" s="210">
        <f>+D29</f>
        <v>2</v>
      </c>
      <c r="G26" s="199"/>
      <c r="H26" s="202"/>
      <c r="I26" s="21"/>
    </row>
    <row r="27" spans="1:9" ht="26.25" customHeight="1" x14ac:dyDescent="0.3">
      <c r="A27" s="300"/>
      <c r="B27" s="205" t="s">
        <v>156</v>
      </c>
      <c r="C27" s="206"/>
      <c r="D27" s="70">
        <v>0.8</v>
      </c>
      <c r="E27" s="213"/>
      <c r="F27" s="210"/>
      <c r="G27" s="200"/>
      <c r="H27" s="203"/>
      <c r="I27" s="21"/>
    </row>
    <row r="28" spans="1:9" ht="26.25" customHeight="1" x14ac:dyDescent="0.3">
      <c r="A28" s="301"/>
      <c r="B28" s="207" t="s">
        <v>158</v>
      </c>
      <c r="C28" s="208"/>
      <c r="D28" s="70">
        <v>1.2</v>
      </c>
      <c r="E28" s="213"/>
      <c r="F28" s="210"/>
      <c r="G28" s="200"/>
      <c r="H28" s="203"/>
      <c r="I28" s="21"/>
    </row>
    <row r="29" spans="1:9" ht="26.25" customHeight="1" thickBot="1" x14ac:dyDescent="0.35">
      <c r="A29" s="301"/>
      <c r="B29" s="228" t="s">
        <v>44</v>
      </c>
      <c r="C29" s="229"/>
      <c r="D29" s="71">
        <v>2</v>
      </c>
      <c r="E29" s="214"/>
      <c r="F29" s="211"/>
      <c r="G29" s="201"/>
      <c r="H29" s="204"/>
      <c r="I29" s="21"/>
    </row>
    <row r="30" spans="1:9" ht="160.94999999999999" customHeight="1" thickBot="1" x14ac:dyDescent="0.35">
      <c r="A30" s="118"/>
      <c r="B30" s="217" t="s">
        <v>160</v>
      </c>
      <c r="C30" s="218"/>
      <c r="D30" s="219"/>
      <c r="E30" s="120" t="s">
        <v>90</v>
      </c>
      <c r="F30" s="121"/>
      <c r="G30" s="200"/>
      <c r="H30" s="203"/>
      <c r="I30" s="21"/>
    </row>
    <row r="31" spans="1:9" ht="67.95" customHeight="1" x14ac:dyDescent="0.3">
      <c r="A31" s="118"/>
      <c r="B31" s="263" t="s">
        <v>50</v>
      </c>
      <c r="C31" s="264"/>
      <c r="D31" s="92" t="s">
        <v>59</v>
      </c>
      <c r="E31" s="212" t="s">
        <v>83</v>
      </c>
      <c r="F31" s="209">
        <f>+D34</f>
        <v>2</v>
      </c>
      <c r="G31" s="200"/>
      <c r="H31" s="203"/>
      <c r="I31" s="21"/>
    </row>
    <row r="32" spans="1:9" ht="21" customHeight="1" x14ac:dyDescent="0.3">
      <c r="A32" s="118"/>
      <c r="B32" s="205" t="s">
        <v>161</v>
      </c>
      <c r="C32" s="206"/>
      <c r="D32" s="70">
        <v>1</v>
      </c>
      <c r="E32" s="213"/>
      <c r="F32" s="210"/>
      <c r="G32" s="200"/>
      <c r="H32" s="203"/>
      <c r="I32" s="21"/>
    </row>
    <row r="33" spans="1:9" ht="25.95" customHeight="1" x14ac:dyDescent="0.3">
      <c r="A33" s="118"/>
      <c r="B33" s="207" t="s">
        <v>162</v>
      </c>
      <c r="C33" s="208"/>
      <c r="D33" s="70">
        <v>1.5</v>
      </c>
      <c r="E33" s="213"/>
      <c r="F33" s="210"/>
      <c r="G33" s="200"/>
      <c r="H33" s="203"/>
      <c r="I33" s="21"/>
    </row>
    <row r="34" spans="1:9" ht="25.95" customHeight="1" x14ac:dyDescent="0.3">
      <c r="A34" s="118"/>
      <c r="B34" s="207" t="s">
        <v>163</v>
      </c>
      <c r="C34" s="208"/>
      <c r="D34" s="70">
        <v>2</v>
      </c>
      <c r="E34" s="289"/>
      <c r="F34" s="279"/>
      <c r="G34" s="200"/>
      <c r="H34" s="203"/>
      <c r="I34" s="21"/>
    </row>
    <row r="35" spans="1:9" ht="61.2" customHeight="1" x14ac:dyDescent="0.3">
      <c r="A35" s="118"/>
      <c r="B35" s="246" t="s">
        <v>164</v>
      </c>
      <c r="C35" s="247"/>
      <c r="D35" s="93" t="s">
        <v>59</v>
      </c>
      <c r="E35" s="213" t="s">
        <v>159</v>
      </c>
      <c r="F35" s="210">
        <f>+D38</f>
        <v>2</v>
      </c>
      <c r="G35" s="200"/>
      <c r="H35" s="203"/>
      <c r="I35" s="21"/>
    </row>
    <row r="36" spans="1:9" ht="25.95" customHeight="1" x14ac:dyDescent="0.3">
      <c r="A36" s="300"/>
      <c r="B36" s="205" t="s">
        <v>157</v>
      </c>
      <c r="C36" s="206"/>
      <c r="D36" s="70">
        <v>1</v>
      </c>
      <c r="E36" s="213"/>
      <c r="F36" s="210"/>
      <c r="G36" s="200"/>
      <c r="H36" s="203"/>
      <c r="I36" s="21"/>
    </row>
    <row r="37" spans="1:9" ht="25.95" customHeight="1" x14ac:dyDescent="0.3">
      <c r="A37" s="301"/>
      <c r="B37" s="207" t="s">
        <v>171</v>
      </c>
      <c r="C37" s="208"/>
      <c r="D37" s="70">
        <v>1.5</v>
      </c>
      <c r="E37" s="213"/>
      <c r="F37" s="210"/>
      <c r="G37" s="200"/>
      <c r="H37" s="203"/>
      <c r="I37" s="21"/>
    </row>
    <row r="38" spans="1:9" ht="25.95" customHeight="1" thickBot="1" x14ac:dyDescent="0.35">
      <c r="A38" s="301"/>
      <c r="B38" s="207" t="s">
        <v>170</v>
      </c>
      <c r="C38" s="208"/>
      <c r="D38" s="71">
        <v>2</v>
      </c>
      <c r="E38" s="214"/>
      <c r="F38" s="211"/>
      <c r="G38" s="201"/>
      <c r="H38" s="204"/>
      <c r="I38" s="21"/>
    </row>
    <row r="39" spans="1:9" ht="182.4" customHeight="1" thickBot="1" x14ac:dyDescent="0.35">
      <c r="A39" s="119"/>
      <c r="B39" s="217" t="s">
        <v>166</v>
      </c>
      <c r="C39" s="218"/>
      <c r="D39" s="219"/>
      <c r="E39" s="120" t="s">
        <v>90</v>
      </c>
      <c r="F39" s="121"/>
      <c r="G39" s="103"/>
      <c r="H39" s="69"/>
      <c r="I39" s="21"/>
    </row>
    <row r="40" spans="1:9" ht="52.2" customHeight="1" x14ac:dyDescent="0.3">
      <c r="A40" s="119"/>
      <c r="B40" s="263" t="s">
        <v>50</v>
      </c>
      <c r="C40" s="264"/>
      <c r="D40" s="92" t="s">
        <v>59</v>
      </c>
      <c r="E40" s="212" t="s">
        <v>83</v>
      </c>
      <c r="F40" s="209">
        <f>+D43</f>
        <v>2</v>
      </c>
      <c r="G40" s="103"/>
      <c r="H40" s="69"/>
      <c r="I40" s="21"/>
    </row>
    <row r="41" spans="1:9" ht="25.95" customHeight="1" x14ac:dyDescent="0.3">
      <c r="A41" s="119"/>
      <c r="B41" s="205" t="s">
        <v>142</v>
      </c>
      <c r="C41" s="206"/>
      <c r="D41" s="70">
        <v>0.4</v>
      </c>
      <c r="E41" s="213"/>
      <c r="F41" s="210"/>
      <c r="G41" s="103"/>
      <c r="H41" s="69"/>
      <c r="I41" s="21"/>
    </row>
    <row r="42" spans="1:9" ht="25.95" customHeight="1" x14ac:dyDescent="0.3">
      <c r="A42" s="119"/>
      <c r="B42" s="207" t="s">
        <v>167</v>
      </c>
      <c r="C42" s="208"/>
      <c r="D42" s="70">
        <v>1</v>
      </c>
      <c r="E42" s="213"/>
      <c r="F42" s="210"/>
      <c r="G42" s="103"/>
      <c r="H42" s="69"/>
      <c r="I42" s="21"/>
    </row>
    <row r="43" spans="1:9" ht="25.95" customHeight="1" x14ac:dyDescent="0.3">
      <c r="A43" s="119"/>
      <c r="B43" s="207" t="s">
        <v>168</v>
      </c>
      <c r="C43" s="208"/>
      <c r="D43" s="70">
        <v>2</v>
      </c>
      <c r="E43" s="289"/>
      <c r="F43" s="279"/>
      <c r="G43" s="103"/>
      <c r="H43" s="69"/>
      <c r="I43" s="21"/>
    </row>
    <row r="44" spans="1:9" ht="51" customHeight="1" x14ac:dyDescent="0.3">
      <c r="A44" s="119"/>
      <c r="B44" s="246" t="s">
        <v>164</v>
      </c>
      <c r="C44" s="247"/>
      <c r="D44" s="93" t="s">
        <v>59</v>
      </c>
      <c r="E44" s="213" t="s">
        <v>159</v>
      </c>
      <c r="F44" s="210">
        <f>+D47</f>
        <v>2</v>
      </c>
      <c r="G44" s="103"/>
      <c r="H44" s="69"/>
      <c r="I44" s="21"/>
    </row>
    <row r="45" spans="1:9" ht="25.95" customHeight="1" x14ac:dyDescent="0.3">
      <c r="A45" s="119"/>
      <c r="B45" s="205" t="s">
        <v>38</v>
      </c>
      <c r="C45" s="206"/>
      <c r="D45" s="70">
        <v>0.4</v>
      </c>
      <c r="E45" s="213"/>
      <c r="F45" s="210"/>
      <c r="G45" s="103"/>
      <c r="H45" s="69"/>
      <c r="I45" s="21"/>
    </row>
    <row r="46" spans="1:9" ht="25.95" customHeight="1" x14ac:dyDescent="0.3">
      <c r="A46" s="119"/>
      <c r="B46" s="207" t="s">
        <v>169</v>
      </c>
      <c r="C46" s="208"/>
      <c r="D46" s="70">
        <v>1</v>
      </c>
      <c r="E46" s="213"/>
      <c r="F46" s="210"/>
      <c r="G46" s="103"/>
      <c r="H46" s="69"/>
      <c r="I46" s="21"/>
    </row>
    <row r="47" spans="1:9" ht="25.95" customHeight="1" thickBot="1" x14ac:dyDescent="0.35">
      <c r="A47" s="119"/>
      <c r="B47" s="207" t="s">
        <v>156</v>
      </c>
      <c r="C47" s="208"/>
      <c r="D47" s="71">
        <v>2</v>
      </c>
      <c r="E47" s="214"/>
      <c r="F47" s="211"/>
      <c r="G47" s="103"/>
      <c r="H47" s="69"/>
      <c r="I47" s="21"/>
    </row>
    <row r="48" spans="1:9" ht="126.75" customHeight="1" thickBot="1" x14ac:dyDescent="0.35">
      <c r="A48" s="83"/>
      <c r="B48" s="286" t="s">
        <v>172</v>
      </c>
      <c r="C48" s="287"/>
      <c r="D48" s="288"/>
      <c r="E48" s="98" t="s">
        <v>47</v>
      </c>
      <c r="F48" s="97">
        <v>2</v>
      </c>
      <c r="G48" s="96"/>
      <c r="H48" s="95"/>
      <c r="I48" s="21"/>
    </row>
    <row r="49" spans="1:9" ht="77.400000000000006" customHeight="1" x14ac:dyDescent="0.3">
      <c r="A49" s="280"/>
      <c r="B49" s="215" t="s">
        <v>87</v>
      </c>
      <c r="C49" s="267"/>
      <c r="D49" s="267"/>
      <c r="E49" s="212" t="s">
        <v>92</v>
      </c>
      <c r="F49" s="209">
        <v>3</v>
      </c>
      <c r="G49" s="199"/>
      <c r="H49" s="202"/>
      <c r="I49" s="21"/>
    </row>
    <row r="50" spans="1:9" ht="27.9" customHeight="1" x14ac:dyDescent="0.3">
      <c r="A50" s="280"/>
      <c r="B50" s="285" t="s">
        <v>88</v>
      </c>
      <c r="C50" s="206"/>
      <c r="D50" s="105">
        <v>1.5</v>
      </c>
      <c r="E50" s="213"/>
      <c r="F50" s="210"/>
      <c r="G50" s="200"/>
      <c r="H50" s="203"/>
      <c r="I50" s="21"/>
    </row>
    <row r="51" spans="1:9" ht="27.9" customHeight="1" x14ac:dyDescent="0.3">
      <c r="A51" s="280"/>
      <c r="B51" s="265" t="s">
        <v>91</v>
      </c>
      <c r="C51" s="266"/>
      <c r="D51" s="106">
        <f>1.125*2</f>
        <v>2.25</v>
      </c>
      <c r="E51" s="213"/>
      <c r="F51" s="210"/>
      <c r="G51" s="200"/>
      <c r="H51" s="203"/>
      <c r="I51" s="21"/>
    </row>
    <row r="52" spans="1:9" ht="27.9" customHeight="1" thickBot="1" x14ac:dyDescent="0.35">
      <c r="A52" s="280"/>
      <c r="B52" s="281" t="s">
        <v>89</v>
      </c>
      <c r="C52" s="282"/>
      <c r="D52" s="73">
        <v>3</v>
      </c>
      <c r="E52" s="214"/>
      <c r="F52" s="211"/>
      <c r="G52" s="201"/>
      <c r="H52" s="204"/>
      <c r="I52" s="21"/>
    </row>
    <row r="53" spans="1:9" ht="95.25" customHeight="1" x14ac:dyDescent="0.3">
      <c r="A53" s="280"/>
      <c r="B53" s="215" t="s">
        <v>94</v>
      </c>
      <c r="C53" s="267"/>
      <c r="D53" s="267"/>
      <c r="E53" s="212" t="s">
        <v>92</v>
      </c>
      <c r="F53" s="209">
        <v>3</v>
      </c>
      <c r="G53" s="199"/>
      <c r="H53" s="202"/>
      <c r="I53" s="21"/>
    </row>
    <row r="54" spans="1:9" ht="27.9" customHeight="1" x14ac:dyDescent="0.3">
      <c r="A54" s="280"/>
      <c r="B54" s="285" t="s">
        <v>88</v>
      </c>
      <c r="C54" s="206"/>
      <c r="D54" s="105">
        <v>1.5</v>
      </c>
      <c r="E54" s="213"/>
      <c r="F54" s="210"/>
      <c r="G54" s="200"/>
      <c r="H54" s="203"/>
      <c r="I54" s="21"/>
    </row>
    <row r="55" spans="1:9" ht="27.9" customHeight="1" x14ac:dyDescent="0.3">
      <c r="A55" s="280"/>
      <c r="B55" s="265" t="s">
        <v>91</v>
      </c>
      <c r="C55" s="266"/>
      <c r="D55" s="106">
        <f>1.125*2</f>
        <v>2.25</v>
      </c>
      <c r="E55" s="213"/>
      <c r="F55" s="210"/>
      <c r="G55" s="200"/>
      <c r="H55" s="203"/>
      <c r="I55" s="21"/>
    </row>
    <row r="56" spans="1:9" ht="27.9" customHeight="1" thickBot="1" x14ac:dyDescent="0.35">
      <c r="A56" s="280"/>
      <c r="B56" s="281" t="s">
        <v>89</v>
      </c>
      <c r="C56" s="282"/>
      <c r="D56" s="73">
        <v>3</v>
      </c>
      <c r="E56" s="214"/>
      <c r="F56" s="211"/>
      <c r="G56" s="201"/>
      <c r="H56" s="204"/>
      <c r="I56" s="21"/>
    </row>
    <row r="57" spans="1:9" ht="45.6" customHeight="1" thickBot="1" x14ac:dyDescent="0.35">
      <c r="A57" s="83"/>
      <c r="B57" s="250" t="s">
        <v>14</v>
      </c>
      <c r="C57" s="251"/>
      <c r="D57" s="251"/>
      <c r="E57" s="252"/>
      <c r="F57" s="23">
        <f>SUM(F16:F56)</f>
        <v>30</v>
      </c>
      <c r="G57" s="54" t="s">
        <v>15</v>
      </c>
      <c r="H57" s="30">
        <f>SUM(H16:H49)</f>
        <v>0</v>
      </c>
      <c r="I57" s="21"/>
    </row>
    <row r="58" spans="1:9" ht="19.2" customHeight="1" x14ac:dyDescent="0.3">
      <c r="A58" s="87"/>
      <c r="B58" s="24" t="s">
        <v>4</v>
      </c>
      <c r="C58" s="5"/>
      <c r="D58" s="5"/>
      <c r="E58" s="5"/>
      <c r="F58" s="25"/>
      <c r="G58" s="25"/>
      <c r="H58" s="67" t="str">
        <f>+'METODOLOGÍA DE EVALUACIÓN'!G10</f>
        <v>VERSIÓN: SEP 2026</v>
      </c>
      <c r="I58" s="21"/>
    </row>
    <row r="59" spans="1:9" ht="16.8" x14ac:dyDescent="0.3">
      <c r="B59" s="24"/>
      <c r="I59" s="21"/>
    </row>
    <row r="60" spans="1:9" ht="16.8" x14ac:dyDescent="0.3">
      <c r="I60" s="21"/>
    </row>
    <row r="61" spans="1:9" ht="16.8" x14ac:dyDescent="0.3">
      <c r="I61" s="21"/>
    </row>
  </sheetData>
  <mergeCells count="90">
    <mergeCell ref="H53:H56"/>
    <mergeCell ref="B54:C54"/>
    <mergeCell ref="B55:C55"/>
    <mergeCell ref="B56:C56"/>
    <mergeCell ref="A53:A56"/>
    <mergeCell ref="B53:D53"/>
    <mergeCell ref="E53:E56"/>
    <mergeCell ref="F53:F56"/>
    <mergeCell ref="G53:G56"/>
    <mergeCell ref="A36:A38"/>
    <mergeCell ref="F22:F25"/>
    <mergeCell ref="G30:G38"/>
    <mergeCell ref="A23:A25"/>
    <mergeCell ref="A27:A29"/>
    <mergeCell ref="B33:C33"/>
    <mergeCell ref="B34:C34"/>
    <mergeCell ref="B35:C35"/>
    <mergeCell ref="F35:F38"/>
    <mergeCell ref="B30:D30"/>
    <mergeCell ref="H30:H38"/>
    <mergeCell ref="B27:C27"/>
    <mergeCell ref="B28:C28"/>
    <mergeCell ref="B29:C29"/>
    <mergeCell ref="E22:E25"/>
    <mergeCell ref="B36:C36"/>
    <mergeCell ref="E26:E29"/>
    <mergeCell ref="B23:C23"/>
    <mergeCell ref="B24:C24"/>
    <mergeCell ref="B25:C25"/>
    <mergeCell ref="B26:C26"/>
    <mergeCell ref="B31:C31"/>
    <mergeCell ref="E31:E34"/>
    <mergeCell ref="F31:F34"/>
    <mergeCell ref="B32:C32"/>
    <mergeCell ref="B2:H2"/>
    <mergeCell ref="B4:H4"/>
    <mergeCell ref="B5:H5"/>
    <mergeCell ref="B6:H6"/>
    <mergeCell ref="B7:H7"/>
    <mergeCell ref="B15:D15"/>
    <mergeCell ref="B14:H14"/>
    <mergeCell ref="C13:H13"/>
    <mergeCell ref="B8:H8"/>
    <mergeCell ref="B9:H9"/>
    <mergeCell ref="C10:F10"/>
    <mergeCell ref="C11:F11"/>
    <mergeCell ref="C12:F12"/>
    <mergeCell ref="B57:E57"/>
    <mergeCell ref="B51:C51"/>
    <mergeCell ref="B37:C37"/>
    <mergeCell ref="B38:C38"/>
    <mergeCell ref="B50:C50"/>
    <mergeCell ref="B49:D49"/>
    <mergeCell ref="B48:D48"/>
    <mergeCell ref="E35:E38"/>
    <mergeCell ref="B39:D39"/>
    <mergeCell ref="B40:C40"/>
    <mergeCell ref="E40:E43"/>
    <mergeCell ref="H16:H20"/>
    <mergeCell ref="B18:C18"/>
    <mergeCell ref="B22:C22"/>
    <mergeCell ref="F26:F29"/>
    <mergeCell ref="B21:D21"/>
    <mergeCell ref="B17:C17"/>
    <mergeCell ref="B16:D16"/>
    <mergeCell ref="H22:H25"/>
    <mergeCell ref="G22:G25"/>
    <mergeCell ref="G26:G29"/>
    <mergeCell ref="H26:H29"/>
    <mergeCell ref="F16:F20"/>
    <mergeCell ref="E16:E20"/>
    <mergeCell ref="G16:G20"/>
    <mergeCell ref="B19:C19"/>
    <mergeCell ref="B20:C20"/>
    <mergeCell ref="F49:F52"/>
    <mergeCell ref="G49:G52"/>
    <mergeCell ref="H49:H52"/>
    <mergeCell ref="A49:A52"/>
    <mergeCell ref="B52:C52"/>
    <mergeCell ref="E49:E52"/>
    <mergeCell ref="F40:F43"/>
    <mergeCell ref="B41:C41"/>
    <mergeCell ref="B42:C42"/>
    <mergeCell ref="B43:C43"/>
    <mergeCell ref="B44:C44"/>
    <mergeCell ref="E44:E47"/>
    <mergeCell ref="F44:F47"/>
    <mergeCell ref="B45:C45"/>
    <mergeCell ref="B46:C46"/>
    <mergeCell ref="B47:C47"/>
  </mergeCells>
  <pageMargins left="0.7" right="0.7" top="0.75" bottom="0.75" header="0.3" footer="0.3"/>
  <pageSetup scale="32" orientation="portrait" r:id="rId1"/>
  <rowBreaks count="1" manualBreakCount="1">
    <brk id="43"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sheetPr>
  <dimension ref="A1:J24"/>
  <sheetViews>
    <sheetView showGridLines="0" view="pageBreakPreview" zoomScale="87" zoomScaleNormal="100" zoomScaleSheetLayoutView="87" workbookViewId="0"/>
  </sheetViews>
  <sheetFormatPr baseColWidth="10" defaultRowHeight="14.4" x14ac:dyDescent="0.3"/>
  <cols>
    <col min="1" max="1" width="7.88671875" style="85" customWidth="1"/>
    <col min="2" max="2" width="17.109375" customWidth="1"/>
    <col min="3" max="3" width="52.88671875" customWidth="1"/>
    <col min="4" max="4" width="17.44140625" customWidth="1"/>
    <col min="5" max="5" width="31.5546875" customWidth="1"/>
    <col min="6" max="6" width="25" customWidth="1"/>
    <col min="7" max="7" width="26.88671875" customWidth="1"/>
    <col min="8" max="8" width="26.6640625" customWidth="1"/>
    <col min="9" max="9" width="8" customWidth="1"/>
  </cols>
  <sheetData>
    <row r="1" spans="1:10" ht="15" thickBot="1" x14ac:dyDescent="0.35"/>
    <row r="2" spans="1:10" ht="42.6" customHeight="1" x14ac:dyDescent="0.3">
      <c r="A2" s="86"/>
      <c r="B2" s="187" t="str">
        <f>+'METODOLOGÍA DE EVALUACIÓN'!B2:G2</f>
        <v xml:space="preserve">FISCALÍA GENERAL DE LA NACIÓN </v>
      </c>
      <c r="C2" s="188"/>
      <c r="D2" s="188"/>
      <c r="E2" s="188"/>
      <c r="F2" s="188"/>
      <c r="G2" s="188"/>
      <c r="H2" s="189"/>
      <c r="I2" s="43"/>
      <c r="J2" s="2"/>
    </row>
    <row r="3" spans="1:10" ht="13.95" customHeight="1" x14ac:dyDescent="0.3">
      <c r="A3" s="86"/>
      <c r="B3" s="10"/>
      <c r="C3" s="11"/>
      <c r="D3" s="11"/>
      <c r="E3" s="11"/>
      <c r="F3" s="11"/>
      <c r="G3" s="11"/>
      <c r="H3" s="12"/>
      <c r="I3" s="11"/>
      <c r="J3" s="2"/>
    </row>
    <row r="4" spans="1:10" ht="24" customHeight="1" x14ac:dyDescent="0.3">
      <c r="A4" s="86"/>
      <c r="B4" s="196" t="s">
        <v>278</v>
      </c>
      <c r="C4" s="197"/>
      <c r="D4" s="197"/>
      <c r="E4" s="197"/>
      <c r="F4" s="197"/>
      <c r="G4" s="197"/>
      <c r="H4" s="198"/>
      <c r="I4" s="27"/>
      <c r="J4" s="2"/>
    </row>
    <row r="5" spans="1:10" ht="31.2" customHeight="1" thickBot="1" x14ac:dyDescent="0.35">
      <c r="A5" s="86"/>
      <c r="B5" s="253" t="s">
        <v>16</v>
      </c>
      <c r="C5" s="254"/>
      <c r="D5" s="254"/>
      <c r="E5" s="254"/>
      <c r="F5" s="254"/>
      <c r="G5" s="254"/>
      <c r="H5" s="255"/>
      <c r="I5" s="44"/>
      <c r="J5" s="2"/>
    </row>
    <row r="6" spans="1:10" ht="36" customHeight="1" thickBot="1" x14ac:dyDescent="0.35">
      <c r="A6" s="86"/>
      <c r="B6" s="271" t="s">
        <v>272</v>
      </c>
      <c r="C6" s="272"/>
      <c r="D6" s="272"/>
      <c r="E6" s="272"/>
      <c r="F6" s="272"/>
      <c r="G6" s="272"/>
      <c r="H6" s="273"/>
      <c r="I6" s="2"/>
    </row>
    <row r="7" spans="1:10" ht="33" customHeight="1" thickBot="1" x14ac:dyDescent="0.35">
      <c r="A7" s="86"/>
      <c r="B7" s="233" t="s">
        <v>5</v>
      </c>
      <c r="C7" s="234"/>
      <c r="D7" s="234"/>
      <c r="E7" s="234"/>
      <c r="F7" s="234"/>
      <c r="G7" s="234"/>
      <c r="H7" s="235"/>
      <c r="I7" s="2"/>
    </row>
    <row r="8" spans="1:10" ht="80.400000000000006" customHeight="1" thickBot="1" x14ac:dyDescent="0.35">
      <c r="A8" s="87"/>
      <c r="B8" s="304" t="s">
        <v>173</v>
      </c>
      <c r="C8" s="305"/>
      <c r="D8" s="305"/>
      <c r="E8" s="305"/>
      <c r="F8" s="305"/>
      <c r="G8" s="305"/>
      <c r="H8" s="306"/>
      <c r="I8" s="5"/>
    </row>
    <row r="9" spans="1:10" ht="33.6" customHeight="1" thickBot="1" x14ac:dyDescent="0.35">
      <c r="A9" s="84"/>
      <c r="B9" s="233" t="s">
        <v>6</v>
      </c>
      <c r="C9" s="234"/>
      <c r="D9" s="234"/>
      <c r="E9" s="234"/>
      <c r="F9" s="234"/>
      <c r="G9" s="234"/>
      <c r="H9" s="235"/>
      <c r="I9" s="14"/>
    </row>
    <row r="10" spans="1:10" ht="37.950000000000003" customHeight="1" x14ac:dyDescent="0.3">
      <c r="A10" s="84"/>
      <c r="B10" s="114" t="s">
        <v>29</v>
      </c>
      <c r="C10" s="277" t="str">
        <f>+B2</f>
        <v xml:space="preserve">FISCALÍA GENERAL DE LA NACIÓN </v>
      </c>
      <c r="D10" s="278"/>
      <c r="E10" s="278"/>
      <c r="F10" s="278"/>
      <c r="G10" s="126" t="s">
        <v>7</v>
      </c>
      <c r="H10" s="62" t="str">
        <f>+'G1. COND ADIC. TRDMC'!H10</f>
        <v>800.152.783-2</v>
      </c>
      <c r="I10" s="14"/>
    </row>
    <row r="11" spans="1:10" ht="36" customHeight="1" x14ac:dyDescent="0.3">
      <c r="A11" s="84"/>
      <c r="B11" s="38" t="s">
        <v>30</v>
      </c>
      <c r="C11" s="302" t="s">
        <v>177</v>
      </c>
      <c r="D11" s="303"/>
      <c r="E11" s="303"/>
      <c r="F11" s="303"/>
      <c r="G11" s="125" t="s">
        <v>7</v>
      </c>
      <c r="H11" s="130" t="s">
        <v>178</v>
      </c>
      <c r="I11" s="14"/>
    </row>
    <row r="12" spans="1:10" ht="35.4" customHeight="1" thickBot="1" x14ac:dyDescent="0.35">
      <c r="A12" s="84"/>
      <c r="B12" s="34" t="s">
        <v>31</v>
      </c>
      <c r="C12" s="241" t="s">
        <v>177</v>
      </c>
      <c r="D12" s="242"/>
      <c r="E12" s="242"/>
      <c r="F12" s="242"/>
      <c r="G12" s="124" t="s">
        <v>7</v>
      </c>
      <c r="H12" s="61" t="s">
        <v>178</v>
      </c>
      <c r="I12" s="14"/>
    </row>
    <row r="13" spans="1:10" ht="35.4" customHeight="1" thickBot="1" x14ac:dyDescent="0.35">
      <c r="A13" s="84"/>
      <c r="B13" s="45" t="s">
        <v>34</v>
      </c>
      <c r="C13" s="236" t="s">
        <v>55</v>
      </c>
      <c r="D13" s="237"/>
      <c r="E13" s="237"/>
      <c r="F13" s="237"/>
      <c r="G13" s="237"/>
      <c r="H13" s="238"/>
      <c r="I13" s="14"/>
    </row>
    <row r="14" spans="1:10" ht="37.950000000000003" customHeight="1" thickBot="1" x14ac:dyDescent="0.35">
      <c r="A14" s="84"/>
      <c r="B14" s="233" t="s">
        <v>8</v>
      </c>
      <c r="C14" s="234"/>
      <c r="D14" s="234"/>
      <c r="E14" s="234"/>
      <c r="F14" s="234"/>
      <c r="G14" s="234"/>
      <c r="H14" s="235"/>
      <c r="I14" s="14"/>
    </row>
    <row r="15" spans="1:10" ht="51.6" customHeight="1" thickBot="1" x14ac:dyDescent="0.35">
      <c r="A15" s="82"/>
      <c r="B15" s="243" t="s">
        <v>9</v>
      </c>
      <c r="C15" s="244"/>
      <c r="D15" s="18" t="s">
        <v>17</v>
      </c>
      <c r="E15" s="18" t="s">
        <v>10</v>
      </c>
      <c r="F15" s="19" t="s">
        <v>11</v>
      </c>
      <c r="G15" s="55" t="s">
        <v>12</v>
      </c>
      <c r="H15" s="20" t="s">
        <v>13</v>
      </c>
      <c r="I15" s="21"/>
    </row>
    <row r="16" spans="1:10" s="85" customFormat="1" ht="150.6" customHeight="1" thickBot="1" x14ac:dyDescent="0.35">
      <c r="A16" s="82"/>
      <c r="B16" s="283" t="s">
        <v>174</v>
      </c>
      <c r="C16" s="284"/>
      <c r="D16" s="284"/>
      <c r="E16" s="212" t="s">
        <v>84</v>
      </c>
      <c r="F16" s="209">
        <v>20</v>
      </c>
      <c r="G16" s="268"/>
      <c r="H16" s="310"/>
      <c r="I16" s="123"/>
    </row>
    <row r="17" spans="1:9" s="85" customFormat="1" ht="66" customHeight="1" x14ac:dyDescent="0.3">
      <c r="A17" s="82"/>
      <c r="B17" s="263" t="s">
        <v>79</v>
      </c>
      <c r="C17" s="264"/>
      <c r="D17" s="92" t="s">
        <v>59</v>
      </c>
      <c r="E17" s="213"/>
      <c r="F17" s="210"/>
      <c r="G17" s="269"/>
      <c r="H17" s="311"/>
      <c r="I17" s="123"/>
    </row>
    <row r="18" spans="1:9" s="85" customFormat="1" ht="34.950000000000003" customHeight="1" x14ac:dyDescent="0.3">
      <c r="A18" s="82"/>
      <c r="B18" s="265" t="s">
        <v>175</v>
      </c>
      <c r="C18" s="266"/>
      <c r="D18" s="72">
        <v>7.14</v>
      </c>
      <c r="E18" s="213"/>
      <c r="F18" s="210"/>
      <c r="G18" s="269"/>
      <c r="H18" s="311"/>
      <c r="I18" s="123"/>
    </row>
    <row r="19" spans="1:9" s="85" customFormat="1" ht="34.950000000000003" customHeight="1" x14ac:dyDescent="0.3">
      <c r="A19" s="82"/>
      <c r="B19" s="207" t="s">
        <v>161</v>
      </c>
      <c r="C19" s="208"/>
      <c r="D19" s="72">
        <v>14.28</v>
      </c>
      <c r="E19" s="213"/>
      <c r="F19" s="210"/>
      <c r="G19" s="269"/>
      <c r="H19" s="311"/>
      <c r="I19" s="123"/>
    </row>
    <row r="20" spans="1:9" s="85" customFormat="1" ht="34.950000000000003" customHeight="1" thickBot="1" x14ac:dyDescent="0.35">
      <c r="A20" s="82"/>
      <c r="B20" s="207" t="s">
        <v>176</v>
      </c>
      <c r="C20" s="208"/>
      <c r="D20" s="73">
        <v>20</v>
      </c>
      <c r="E20" s="213"/>
      <c r="F20" s="211"/>
      <c r="G20" s="270"/>
      <c r="H20" s="312"/>
      <c r="I20" s="123"/>
    </row>
    <row r="21" spans="1:9" ht="160.5" customHeight="1" thickBot="1" x14ac:dyDescent="0.35">
      <c r="A21" s="83"/>
      <c r="B21" s="307" t="s">
        <v>93</v>
      </c>
      <c r="C21" s="308"/>
      <c r="D21" s="309"/>
      <c r="E21" s="98" t="s">
        <v>47</v>
      </c>
      <c r="F21" s="100">
        <v>10</v>
      </c>
      <c r="G21" s="96"/>
      <c r="H21" s="95"/>
      <c r="I21" s="21"/>
    </row>
    <row r="22" spans="1:9" ht="35.4" customHeight="1" thickBot="1" x14ac:dyDescent="0.35">
      <c r="A22" s="83"/>
      <c r="B22" s="250" t="s">
        <v>14</v>
      </c>
      <c r="C22" s="251"/>
      <c r="D22" s="251"/>
      <c r="E22" s="252"/>
      <c r="F22" s="23">
        <f>SUM(F16:F21)</f>
        <v>30</v>
      </c>
      <c r="G22" s="54" t="s">
        <v>15</v>
      </c>
      <c r="H22" s="30">
        <f>SUM(H21:H21)</f>
        <v>0</v>
      </c>
      <c r="I22" s="21"/>
    </row>
    <row r="23" spans="1:9" ht="16.8" x14ac:dyDescent="0.3">
      <c r="A23" s="87"/>
      <c r="B23" s="24" t="s">
        <v>4</v>
      </c>
      <c r="C23" s="5"/>
      <c r="D23" s="5"/>
      <c r="E23" s="5"/>
      <c r="F23" s="25"/>
      <c r="G23" s="25"/>
      <c r="H23" s="67" t="str">
        <f>+'METODOLOGÍA DE EVALUACIÓN'!G10</f>
        <v>VERSIÓN: SEP 2026</v>
      </c>
      <c r="I23" s="21"/>
    </row>
    <row r="24" spans="1:9" ht="16.8" x14ac:dyDescent="0.3">
      <c r="A24" s="87"/>
      <c r="B24" s="24"/>
      <c r="C24" s="5"/>
      <c r="D24" s="5"/>
      <c r="E24" s="5"/>
      <c r="F24" s="25"/>
      <c r="G24" s="25"/>
      <c r="H24" s="21"/>
      <c r="I24" s="21"/>
    </row>
  </sheetData>
  <mergeCells count="24">
    <mergeCell ref="B22:E22"/>
    <mergeCell ref="C12:F12"/>
    <mergeCell ref="B14:H14"/>
    <mergeCell ref="B15:C15"/>
    <mergeCell ref="C13:H13"/>
    <mergeCell ref="B21:D21"/>
    <mergeCell ref="B16:D16"/>
    <mergeCell ref="E16:E20"/>
    <mergeCell ref="F16:F20"/>
    <mergeCell ref="B17:C17"/>
    <mergeCell ref="B18:C18"/>
    <mergeCell ref="B19:C19"/>
    <mergeCell ref="B20:C20"/>
    <mergeCell ref="G16:G20"/>
    <mergeCell ref="H16:H20"/>
    <mergeCell ref="B9:H9"/>
    <mergeCell ref="C10:F10"/>
    <mergeCell ref="C11:F11"/>
    <mergeCell ref="B2:H2"/>
    <mergeCell ref="B4:H4"/>
    <mergeCell ref="B5:H5"/>
    <mergeCell ref="B6:H6"/>
    <mergeCell ref="B7:H7"/>
    <mergeCell ref="B8:H8"/>
  </mergeCells>
  <pageMargins left="0.7" right="0.7" top="0.75" bottom="0.75" header="0.3" footer="0.3"/>
  <pageSetup scale="41"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J23"/>
  <sheetViews>
    <sheetView showGridLines="0" view="pageBreakPreview" zoomScale="91" zoomScaleNormal="90" zoomScaleSheetLayoutView="91" workbookViewId="0"/>
  </sheetViews>
  <sheetFormatPr baseColWidth="10" defaultRowHeight="14.4" x14ac:dyDescent="0.3"/>
  <cols>
    <col min="1" max="1" width="7.88671875" customWidth="1"/>
    <col min="2" max="2" width="17.109375" customWidth="1"/>
    <col min="3" max="3" width="52.88671875" customWidth="1"/>
    <col min="4" max="4" width="19.5546875" customWidth="1"/>
    <col min="5" max="5" width="40.33203125" customWidth="1"/>
    <col min="6" max="6" width="21.33203125" customWidth="1"/>
    <col min="7" max="7" width="32.33203125" customWidth="1"/>
    <col min="8" max="8" width="26.6640625" customWidth="1"/>
    <col min="9" max="9" width="13.5546875" customWidth="1"/>
  </cols>
  <sheetData>
    <row r="1" spans="1:10" ht="15" thickBot="1" x14ac:dyDescent="0.35"/>
    <row r="2" spans="1:10" ht="42.6" customHeight="1" x14ac:dyDescent="0.3">
      <c r="A2" s="2"/>
      <c r="B2" s="187" t="str">
        <f>+'METODOLOGÍA DE EVALUACIÓN'!B2:G2</f>
        <v xml:space="preserve">FISCALÍA GENERAL DE LA NACIÓN </v>
      </c>
      <c r="C2" s="188"/>
      <c r="D2" s="188"/>
      <c r="E2" s="188"/>
      <c r="F2" s="188"/>
      <c r="G2" s="188"/>
      <c r="H2" s="189"/>
      <c r="I2" s="43"/>
      <c r="J2" s="2"/>
    </row>
    <row r="3" spans="1:10" ht="13.95" customHeight="1" x14ac:dyDescent="0.3">
      <c r="A3" s="2"/>
      <c r="B3" s="10"/>
      <c r="C3" s="11"/>
      <c r="D3" s="11"/>
      <c r="E3" s="11"/>
      <c r="F3" s="11"/>
      <c r="G3" s="11"/>
      <c r="H3" s="12"/>
      <c r="I3" s="11"/>
      <c r="J3" s="2"/>
    </row>
    <row r="4" spans="1:10" ht="24" customHeight="1" x14ac:dyDescent="0.3">
      <c r="A4" s="2"/>
      <c r="B4" s="196" t="s">
        <v>278</v>
      </c>
      <c r="C4" s="197"/>
      <c r="D4" s="197"/>
      <c r="E4" s="197"/>
      <c r="F4" s="197"/>
      <c r="G4" s="197"/>
      <c r="H4" s="198"/>
      <c r="I4" s="27"/>
      <c r="J4" s="2"/>
    </row>
    <row r="5" spans="1:10" ht="31.2" customHeight="1" thickBot="1" x14ac:dyDescent="0.35">
      <c r="A5" s="2"/>
      <c r="B5" s="253" t="s">
        <v>16</v>
      </c>
      <c r="C5" s="254"/>
      <c r="D5" s="254"/>
      <c r="E5" s="254"/>
      <c r="F5" s="254"/>
      <c r="G5" s="254"/>
      <c r="H5" s="255"/>
      <c r="I5" s="44"/>
      <c r="J5" s="2"/>
    </row>
    <row r="6" spans="1:10" ht="36" customHeight="1" thickBot="1" x14ac:dyDescent="0.35">
      <c r="A6" s="2"/>
      <c r="B6" s="271" t="s">
        <v>273</v>
      </c>
      <c r="C6" s="272"/>
      <c r="D6" s="272"/>
      <c r="E6" s="272"/>
      <c r="F6" s="272"/>
      <c r="G6" s="272"/>
      <c r="H6" s="273"/>
      <c r="I6" s="2"/>
    </row>
    <row r="7" spans="1:10" ht="33" customHeight="1" thickBot="1" x14ac:dyDescent="0.35">
      <c r="A7" s="2"/>
      <c r="B7" s="233" t="s">
        <v>5</v>
      </c>
      <c r="C7" s="234"/>
      <c r="D7" s="234"/>
      <c r="E7" s="234"/>
      <c r="F7" s="234"/>
      <c r="G7" s="234"/>
      <c r="H7" s="235"/>
      <c r="I7" s="2"/>
    </row>
    <row r="8" spans="1:10" ht="60.6" customHeight="1" thickBot="1" x14ac:dyDescent="0.35">
      <c r="A8" s="5"/>
      <c r="B8" s="304" t="s">
        <v>179</v>
      </c>
      <c r="C8" s="305"/>
      <c r="D8" s="305"/>
      <c r="E8" s="305"/>
      <c r="F8" s="305"/>
      <c r="G8" s="305"/>
      <c r="H8" s="306"/>
      <c r="I8" s="5"/>
    </row>
    <row r="9" spans="1:10" ht="33.6" customHeight="1" thickBot="1" x14ac:dyDescent="0.35">
      <c r="A9" s="13"/>
      <c r="B9" s="233" t="s">
        <v>6</v>
      </c>
      <c r="C9" s="234"/>
      <c r="D9" s="234"/>
      <c r="E9" s="234"/>
      <c r="F9" s="234"/>
      <c r="G9" s="234"/>
      <c r="H9" s="235"/>
      <c r="I9" s="14"/>
    </row>
    <row r="10" spans="1:10" ht="37.950000000000003" customHeight="1" x14ac:dyDescent="0.3">
      <c r="A10" s="13"/>
      <c r="B10" s="114" t="s">
        <v>29</v>
      </c>
      <c r="C10" s="277" t="str">
        <f>+B2</f>
        <v xml:space="preserve">FISCALÍA GENERAL DE LA NACIÓN </v>
      </c>
      <c r="D10" s="278"/>
      <c r="E10" s="278"/>
      <c r="F10" s="278"/>
      <c r="G10" s="126" t="s">
        <v>7</v>
      </c>
      <c r="H10" s="62" t="str">
        <f>+'G1. COND ADIC. TRDMC'!H10</f>
        <v>800.152.783-2</v>
      </c>
      <c r="I10" s="14"/>
    </row>
    <row r="11" spans="1:10" ht="36" customHeight="1" x14ac:dyDescent="0.3">
      <c r="A11" s="13"/>
      <c r="B11" s="34" t="s">
        <v>30</v>
      </c>
      <c r="C11" s="241" t="s">
        <v>177</v>
      </c>
      <c r="D11" s="242"/>
      <c r="E11" s="242"/>
      <c r="F11" s="242"/>
      <c r="G11" s="124" t="s">
        <v>7</v>
      </c>
      <c r="H11" s="61" t="s">
        <v>178</v>
      </c>
      <c r="I11" s="14"/>
    </row>
    <row r="12" spans="1:10" ht="35.4" customHeight="1" thickBot="1" x14ac:dyDescent="0.35">
      <c r="A12" s="13"/>
      <c r="B12" s="127" t="s">
        <v>31</v>
      </c>
      <c r="C12" s="297" t="s">
        <v>177</v>
      </c>
      <c r="D12" s="298"/>
      <c r="E12" s="298"/>
      <c r="F12" s="298"/>
      <c r="G12" s="128" t="s">
        <v>7</v>
      </c>
      <c r="H12" s="129" t="s">
        <v>178</v>
      </c>
      <c r="I12" s="14"/>
    </row>
    <row r="13" spans="1:10" ht="35.4" customHeight="1" thickBot="1" x14ac:dyDescent="0.35">
      <c r="A13" s="13"/>
      <c r="B13" s="45" t="s">
        <v>34</v>
      </c>
      <c r="C13" s="236" t="s">
        <v>55</v>
      </c>
      <c r="D13" s="237"/>
      <c r="E13" s="237"/>
      <c r="F13" s="237"/>
      <c r="G13" s="237"/>
      <c r="H13" s="238"/>
      <c r="I13" s="14"/>
    </row>
    <row r="14" spans="1:10" ht="37.950000000000003" customHeight="1" thickBot="1" x14ac:dyDescent="0.35">
      <c r="A14" s="13"/>
      <c r="B14" s="233" t="s">
        <v>8</v>
      </c>
      <c r="C14" s="234"/>
      <c r="D14" s="234"/>
      <c r="E14" s="234"/>
      <c r="F14" s="234"/>
      <c r="G14" s="234"/>
      <c r="H14" s="235"/>
      <c r="I14" s="14"/>
    </row>
    <row r="15" spans="1:10" ht="51.6" customHeight="1" thickBot="1" x14ac:dyDescent="0.35">
      <c r="A15" s="82"/>
      <c r="B15" s="313" t="s">
        <v>9</v>
      </c>
      <c r="C15" s="314"/>
      <c r="D15" s="68" t="s">
        <v>17</v>
      </c>
      <c r="E15" s="18" t="s">
        <v>10</v>
      </c>
      <c r="F15" s="19" t="s">
        <v>11</v>
      </c>
      <c r="G15" s="55" t="s">
        <v>12</v>
      </c>
      <c r="H15" s="20" t="s">
        <v>13</v>
      </c>
      <c r="I15" s="21"/>
    </row>
    <row r="16" spans="1:10" ht="145.19999999999999" customHeight="1" thickBot="1" x14ac:dyDescent="0.35">
      <c r="A16" s="82"/>
      <c r="B16" s="283" t="s">
        <v>174</v>
      </c>
      <c r="C16" s="284"/>
      <c r="D16" s="284"/>
      <c r="E16" s="212" t="s">
        <v>84</v>
      </c>
      <c r="F16" s="209">
        <v>20</v>
      </c>
      <c r="G16" s="268"/>
      <c r="H16" s="310"/>
      <c r="I16" s="21"/>
    </row>
    <row r="17" spans="1:9" ht="73.95" customHeight="1" x14ac:dyDescent="0.3">
      <c r="A17" s="82"/>
      <c r="B17" s="263" t="s">
        <v>79</v>
      </c>
      <c r="C17" s="264"/>
      <c r="D17" s="92" t="s">
        <v>59</v>
      </c>
      <c r="E17" s="213"/>
      <c r="F17" s="210"/>
      <c r="G17" s="269"/>
      <c r="H17" s="311"/>
      <c r="I17" s="21"/>
    </row>
    <row r="18" spans="1:9" ht="33" customHeight="1" x14ac:dyDescent="0.3">
      <c r="A18" s="82"/>
      <c r="B18" s="265" t="s">
        <v>175</v>
      </c>
      <c r="C18" s="266"/>
      <c r="D18" s="72">
        <v>7.14</v>
      </c>
      <c r="E18" s="213"/>
      <c r="F18" s="210"/>
      <c r="G18" s="269"/>
      <c r="H18" s="311"/>
      <c r="I18" s="21"/>
    </row>
    <row r="19" spans="1:9" ht="33" customHeight="1" x14ac:dyDescent="0.3">
      <c r="A19" s="82"/>
      <c r="B19" s="207" t="s">
        <v>161</v>
      </c>
      <c r="C19" s="208"/>
      <c r="D19" s="72">
        <v>14.28</v>
      </c>
      <c r="E19" s="213"/>
      <c r="F19" s="210"/>
      <c r="G19" s="269"/>
      <c r="H19" s="311"/>
      <c r="I19" s="21"/>
    </row>
    <row r="20" spans="1:9" ht="33" customHeight="1" thickBot="1" x14ac:dyDescent="0.35">
      <c r="A20" s="82"/>
      <c r="B20" s="207" t="s">
        <v>176</v>
      </c>
      <c r="C20" s="208"/>
      <c r="D20" s="73">
        <v>20</v>
      </c>
      <c r="E20" s="213"/>
      <c r="F20" s="211"/>
      <c r="G20" s="270"/>
      <c r="H20" s="312"/>
      <c r="I20" s="21"/>
    </row>
    <row r="21" spans="1:9" ht="139.19999999999999" customHeight="1" thickBot="1" x14ac:dyDescent="0.35">
      <c r="A21" s="82"/>
      <c r="B21" s="307" t="s">
        <v>93</v>
      </c>
      <c r="C21" s="308"/>
      <c r="D21" s="309"/>
      <c r="E21" s="98" t="s">
        <v>47</v>
      </c>
      <c r="F21" s="131">
        <v>10</v>
      </c>
      <c r="G21" s="104"/>
      <c r="H21" s="122"/>
      <c r="I21" s="21"/>
    </row>
    <row r="22" spans="1:9" ht="35.4" customHeight="1" thickBot="1" x14ac:dyDescent="0.35">
      <c r="A22" s="83"/>
      <c r="B22" s="250" t="s">
        <v>14</v>
      </c>
      <c r="C22" s="251"/>
      <c r="D22" s="251"/>
      <c r="E22" s="252"/>
      <c r="F22" s="23">
        <f>SUM(F16:F21)</f>
        <v>30</v>
      </c>
      <c r="G22" s="54" t="s">
        <v>15</v>
      </c>
      <c r="H22" s="30" t="e">
        <f>SUM(#REF!)</f>
        <v>#REF!</v>
      </c>
      <c r="I22" s="21"/>
    </row>
    <row r="23" spans="1:9" ht="23.4" customHeight="1" x14ac:dyDescent="0.3">
      <c r="A23" s="5"/>
      <c r="B23" s="24" t="s">
        <v>4</v>
      </c>
      <c r="C23" s="5"/>
      <c r="D23" s="5"/>
      <c r="E23" s="5"/>
      <c r="F23" s="5"/>
      <c r="G23" s="25"/>
      <c r="H23" s="51" t="str">
        <f>+'G1 COND ADIC. AUTOMÓVILES'!H25</f>
        <v>VERSIÓN: SEP 2026</v>
      </c>
      <c r="I23" s="51"/>
    </row>
  </sheetData>
  <mergeCells count="24">
    <mergeCell ref="B22:E22"/>
    <mergeCell ref="C10:F10"/>
    <mergeCell ref="C11:F11"/>
    <mergeCell ref="B14:H14"/>
    <mergeCell ref="B15:C15"/>
    <mergeCell ref="C12:F12"/>
    <mergeCell ref="C13:H13"/>
    <mergeCell ref="B16:D16"/>
    <mergeCell ref="E16:E20"/>
    <mergeCell ref="F16:F20"/>
    <mergeCell ref="B17:C17"/>
    <mergeCell ref="B18:C18"/>
    <mergeCell ref="B19:C19"/>
    <mergeCell ref="B20:C20"/>
    <mergeCell ref="B21:D21"/>
    <mergeCell ref="G16:G20"/>
    <mergeCell ref="H16:H20"/>
    <mergeCell ref="B8:H8"/>
    <mergeCell ref="B9:H9"/>
    <mergeCell ref="B2:H2"/>
    <mergeCell ref="B4:H4"/>
    <mergeCell ref="B5:H5"/>
    <mergeCell ref="B6:H6"/>
    <mergeCell ref="B7:H7"/>
  </mergeCells>
  <pageMargins left="0.7" right="0.7" top="0.75" bottom="0.75" header="0.3" footer="0.3"/>
  <pageSetup scale="38"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I26"/>
  <sheetViews>
    <sheetView showGridLines="0" view="pageBreakPreview" zoomScale="85" zoomScaleNormal="96" zoomScaleSheetLayoutView="85" workbookViewId="0"/>
  </sheetViews>
  <sheetFormatPr baseColWidth="10" defaultRowHeight="14.4" x14ac:dyDescent="0.3"/>
  <cols>
    <col min="1" max="1" width="13.88671875" style="85" customWidth="1"/>
    <col min="2" max="2" width="18" customWidth="1"/>
    <col min="3" max="3" width="52.5546875" customWidth="1"/>
    <col min="4" max="4" width="20.88671875" customWidth="1"/>
    <col min="5" max="5" width="34.44140625" customWidth="1"/>
    <col min="6" max="6" width="18.44140625" customWidth="1"/>
    <col min="7" max="7" width="30.6640625" customWidth="1"/>
    <col min="8" max="8" width="32.5546875" customWidth="1"/>
    <col min="9" max="9" width="19.6640625" customWidth="1"/>
  </cols>
  <sheetData>
    <row r="1" spans="1:9" ht="25.95" customHeight="1" x14ac:dyDescent="0.3">
      <c r="I1" s="2"/>
    </row>
    <row r="2" spans="1:9" ht="15.6" x14ac:dyDescent="0.3">
      <c r="A2" s="86"/>
      <c r="B2" s="3"/>
      <c r="C2" s="2"/>
      <c r="D2" s="2"/>
      <c r="E2" s="2"/>
      <c r="F2" s="2"/>
      <c r="G2" s="2"/>
      <c r="H2" s="9"/>
      <c r="I2" s="2"/>
    </row>
    <row r="3" spans="1:9" ht="18" customHeight="1" thickBot="1" x14ac:dyDescent="0.35">
      <c r="A3" s="86"/>
      <c r="B3" s="3"/>
      <c r="C3" s="2"/>
      <c r="D3" s="2"/>
      <c r="E3" s="2"/>
      <c r="F3" s="2"/>
      <c r="G3" s="2"/>
      <c r="H3" s="2"/>
      <c r="I3" s="2"/>
    </row>
    <row r="4" spans="1:9" ht="24" customHeight="1" x14ac:dyDescent="0.3">
      <c r="A4" s="86"/>
      <c r="B4" s="187" t="str">
        <f>+'METODOLOGÍA DE EVALUACIÓN'!B2:G2</f>
        <v xml:space="preserve">FISCALÍA GENERAL DE LA NACIÓN </v>
      </c>
      <c r="C4" s="188"/>
      <c r="D4" s="188"/>
      <c r="E4" s="188"/>
      <c r="F4" s="188"/>
      <c r="G4" s="188"/>
      <c r="H4" s="189"/>
      <c r="I4" s="2"/>
    </row>
    <row r="5" spans="1:9" ht="19.5" customHeight="1" x14ac:dyDescent="0.3">
      <c r="A5" s="86"/>
      <c r="B5" s="40"/>
      <c r="C5" s="41"/>
      <c r="D5" s="41"/>
      <c r="E5" s="41"/>
      <c r="F5" s="41"/>
      <c r="G5" s="41"/>
      <c r="H5" s="42"/>
      <c r="I5" s="2"/>
    </row>
    <row r="6" spans="1:9" ht="23.25" customHeight="1" x14ac:dyDescent="0.3">
      <c r="A6" s="86"/>
      <c r="B6" s="196" t="s">
        <v>278</v>
      </c>
      <c r="C6" s="197"/>
      <c r="D6" s="197"/>
      <c r="E6" s="197"/>
      <c r="F6" s="197"/>
      <c r="G6" s="197"/>
      <c r="H6" s="198"/>
      <c r="I6" s="2"/>
    </row>
    <row r="7" spans="1:9" ht="36" customHeight="1" thickBot="1" x14ac:dyDescent="0.35">
      <c r="A7" s="86"/>
      <c r="B7" s="253" t="s">
        <v>16</v>
      </c>
      <c r="C7" s="254"/>
      <c r="D7" s="254"/>
      <c r="E7" s="254"/>
      <c r="F7" s="254"/>
      <c r="G7" s="254"/>
      <c r="H7" s="255"/>
      <c r="I7" s="5"/>
    </row>
    <row r="8" spans="1:9" ht="32.4" customHeight="1" thickBot="1" x14ac:dyDescent="0.35">
      <c r="A8" s="86"/>
      <c r="B8" s="271" t="s">
        <v>250</v>
      </c>
      <c r="C8" s="272"/>
      <c r="D8" s="272"/>
      <c r="E8" s="272"/>
      <c r="F8" s="272"/>
      <c r="G8" s="272"/>
      <c r="H8" s="273"/>
      <c r="I8" s="14"/>
    </row>
    <row r="9" spans="1:9" ht="36.6" customHeight="1" thickBot="1" x14ac:dyDescent="0.35">
      <c r="A9" s="86"/>
      <c r="B9" s="233" t="s">
        <v>5</v>
      </c>
      <c r="C9" s="234"/>
      <c r="D9" s="234"/>
      <c r="E9" s="234"/>
      <c r="F9" s="234"/>
      <c r="G9" s="234"/>
      <c r="H9" s="235"/>
      <c r="I9" s="14"/>
    </row>
    <row r="10" spans="1:9" ht="76.5" customHeight="1" thickBot="1" x14ac:dyDescent="0.35">
      <c r="A10" s="87"/>
      <c r="B10" s="259" t="s">
        <v>186</v>
      </c>
      <c r="C10" s="260"/>
      <c r="D10" s="260"/>
      <c r="E10" s="260"/>
      <c r="F10" s="260"/>
      <c r="G10" s="261"/>
      <c r="H10" s="262"/>
      <c r="I10" s="14"/>
    </row>
    <row r="11" spans="1:9" ht="33" customHeight="1" thickBot="1" x14ac:dyDescent="0.35">
      <c r="A11" s="84"/>
      <c r="B11" s="233" t="s">
        <v>6</v>
      </c>
      <c r="C11" s="234"/>
      <c r="D11" s="234"/>
      <c r="E11" s="234"/>
      <c r="F11" s="234"/>
      <c r="G11" s="234"/>
      <c r="H11" s="235"/>
      <c r="I11" s="14"/>
    </row>
    <row r="12" spans="1:9" ht="33" customHeight="1" x14ac:dyDescent="0.3">
      <c r="A12" s="84"/>
      <c r="B12" s="38" t="s">
        <v>29</v>
      </c>
      <c r="C12" s="277" t="str">
        <f>+B4</f>
        <v xml:space="preserve">FISCALÍA GENERAL DE LA NACIÓN </v>
      </c>
      <c r="D12" s="278"/>
      <c r="E12" s="278"/>
      <c r="F12" s="315"/>
      <c r="G12" s="15" t="s">
        <v>7</v>
      </c>
      <c r="H12" s="56" t="str">
        <f>+'G1. COND ADIC. TRDMC'!H10</f>
        <v>800.152.783-2</v>
      </c>
      <c r="I12" s="14"/>
    </row>
    <row r="13" spans="1:9" ht="31.2" customHeight="1" x14ac:dyDescent="0.3">
      <c r="A13" s="84"/>
      <c r="B13" s="34" t="s">
        <v>30</v>
      </c>
      <c r="C13" s="316" t="s">
        <v>187</v>
      </c>
      <c r="D13" s="317"/>
      <c r="E13" s="317"/>
      <c r="F13" s="318"/>
      <c r="G13" s="16" t="s">
        <v>7</v>
      </c>
      <c r="H13" s="57" t="str" cm="1">
        <f t="array" ref="H13:I13">+'G4. COND ADIC. AVIACIÓN'!G11:H11</f>
        <v>800152783-2 / 901.148.337-1</v>
      </c>
      <c r="I13" s="14">
        <v>0</v>
      </c>
    </row>
    <row r="14" spans="1:9" ht="41.25" customHeight="1" thickBot="1" x14ac:dyDescent="0.35">
      <c r="A14" s="84"/>
      <c r="B14" s="34" t="s">
        <v>189</v>
      </c>
      <c r="C14" s="320" t="s">
        <v>188</v>
      </c>
      <c r="D14" s="321"/>
      <c r="E14" s="321"/>
      <c r="F14" s="322"/>
      <c r="G14" s="17" t="s">
        <v>7</v>
      </c>
      <c r="H14" s="58" t="str">
        <f>+H13</f>
        <v>800152783-2 / 901.148.337-1</v>
      </c>
      <c r="I14" s="21"/>
    </row>
    <row r="15" spans="1:9" ht="41.25" customHeight="1" thickBot="1" x14ac:dyDescent="0.35">
      <c r="A15" s="84"/>
      <c r="B15" s="45" t="s">
        <v>34</v>
      </c>
      <c r="C15" s="236" t="s">
        <v>55</v>
      </c>
      <c r="D15" s="237"/>
      <c r="E15" s="237"/>
      <c r="F15" s="237"/>
      <c r="G15" s="237"/>
      <c r="H15" s="238"/>
      <c r="I15" s="21"/>
    </row>
    <row r="16" spans="1:9" ht="33" customHeight="1" thickBot="1" x14ac:dyDescent="0.35">
      <c r="A16" s="84"/>
      <c r="B16" s="233" t="s">
        <v>8</v>
      </c>
      <c r="C16" s="234"/>
      <c r="D16" s="234"/>
      <c r="E16" s="234"/>
      <c r="F16" s="234"/>
      <c r="G16" s="234"/>
      <c r="H16" s="235"/>
      <c r="I16" s="21"/>
    </row>
    <row r="17" spans="1:9" ht="62.25" customHeight="1" thickBot="1" x14ac:dyDescent="0.35">
      <c r="A17" s="87"/>
      <c r="B17" s="313" t="s">
        <v>9</v>
      </c>
      <c r="C17" s="319"/>
      <c r="D17" s="319"/>
      <c r="E17" s="18" t="s">
        <v>10</v>
      </c>
      <c r="F17" s="19" t="s">
        <v>11</v>
      </c>
      <c r="G17" s="55" t="s">
        <v>12</v>
      </c>
      <c r="H17" s="20" t="s">
        <v>13</v>
      </c>
      <c r="I17" s="21"/>
    </row>
    <row r="18" spans="1:9" ht="138" customHeight="1" thickBot="1" x14ac:dyDescent="0.35">
      <c r="A18" s="87"/>
      <c r="B18" s="277" t="s">
        <v>251</v>
      </c>
      <c r="C18" s="278"/>
      <c r="D18" s="315"/>
      <c r="E18" s="98" t="s">
        <v>35</v>
      </c>
      <c r="F18" s="97">
        <v>8</v>
      </c>
      <c r="G18" s="104"/>
      <c r="H18" s="95"/>
      <c r="I18" s="21"/>
    </row>
    <row r="19" spans="1:9" ht="132" customHeight="1" thickBot="1" x14ac:dyDescent="0.35">
      <c r="A19" s="87"/>
      <c r="B19" s="227" t="s">
        <v>191</v>
      </c>
      <c r="C19" s="216"/>
      <c r="D19" s="323"/>
      <c r="E19" s="22" t="s">
        <v>190</v>
      </c>
      <c r="F19" s="23">
        <v>10</v>
      </c>
      <c r="G19" s="29"/>
      <c r="H19" s="63"/>
      <c r="I19" s="21"/>
    </row>
    <row r="20" spans="1:9" ht="102" customHeight="1" thickBot="1" x14ac:dyDescent="0.35">
      <c r="A20" s="87"/>
      <c r="B20" s="307" t="s">
        <v>193</v>
      </c>
      <c r="C20" s="308"/>
      <c r="D20" s="308"/>
      <c r="E20" s="98" t="s">
        <v>95</v>
      </c>
      <c r="F20" s="97">
        <v>4</v>
      </c>
      <c r="G20" s="96"/>
      <c r="H20" s="95"/>
      <c r="I20" s="21"/>
    </row>
    <row r="21" spans="1:9" ht="132" customHeight="1" thickBot="1" x14ac:dyDescent="0.35">
      <c r="A21" s="87"/>
      <c r="B21" s="217" t="s">
        <v>192</v>
      </c>
      <c r="C21" s="218"/>
      <c r="D21" s="219"/>
      <c r="E21" s="53" t="s">
        <v>47</v>
      </c>
      <c r="F21" s="23">
        <v>4</v>
      </c>
      <c r="G21" s="29"/>
      <c r="H21" s="63"/>
      <c r="I21" s="21"/>
    </row>
    <row r="22" spans="1:9" ht="102.75" customHeight="1" thickBot="1" x14ac:dyDescent="0.35">
      <c r="A22" s="87"/>
      <c r="B22" s="217" t="s">
        <v>194</v>
      </c>
      <c r="C22" s="218"/>
      <c r="D22" s="219"/>
      <c r="E22" s="22" t="s">
        <v>36</v>
      </c>
      <c r="F22" s="23">
        <v>2</v>
      </c>
      <c r="G22" s="29"/>
      <c r="H22" s="63"/>
      <c r="I22" s="21"/>
    </row>
    <row r="23" spans="1:9" ht="102.75" customHeight="1" thickBot="1" x14ac:dyDescent="0.35">
      <c r="A23" s="87"/>
      <c r="B23" s="217" t="s">
        <v>195</v>
      </c>
      <c r="C23" s="218"/>
      <c r="D23" s="219"/>
      <c r="E23" s="22" t="s">
        <v>36</v>
      </c>
      <c r="F23" s="23">
        <v>2</v>
      </c>
      <c r="G23" s="29"/>
      <c r="H23" s="63"/>
      <c r="I23" s="21"/>
    </row>
    <row r="24" spans="1:9" ht="34.200000000000003" thickBot="1" x14ac:dyDescent="0.35">
      <c r="A24" s="88"/>
      <c r="B24" s="250" t="s">
        <v>14</v>
      </c>
      <c r="C24" s="251"/>
      <c r="D24" s="251"/>
      <c r="E24" s="252"/>
      <c r="F24" s="23">
        <f>SUM(F18:F23)</f>
        <v>30</v>
      </c>
      <c r="G24" s="54" t="s">
        <v>15</v>
      </c>
      <c r="H24" s="64">
        <f>SUM(H18:H23)</f>
        <v>0</v>
      </c>
    </row>
    <row r="25" spans="1:9" ht="16.8" x14ac:dyDescent="0.3">
      <c r="A25" s="87"/>
      <c r="B25" s="24" t="s">
        <v>4</v>
      </c>
      <c r="C25" s="5"/>
      <c r="D25" s="5"/>
      <c r="E25" s="5"/>
      <c r="F25" s="25"/>
      <c r="G25" s="25"/>
      <c r="H25" s="67" t="str">
        <f>+'G1. COND ADIC. RCE'!H58</f>
        <v>VERSIÓN: SEP 2026</v>
      </c>
    </row>
    <row r="26" spans="1:9" ht="16.8" x14ac:dyDescent="0.3">
      <c r="A26" s="87"/>
      <c r="B26" s="24"/>
      <c r="C26" s="5"/>
      <c r="D26" s="5"/>
      <c r="E26" s="5"/>
      <c r="F26" s="25"/>
      <c r="G26" s="25"/>
      <c r="H26" s="21"/>
    </row>
  </sheetData>
  <mergeCells count="20">
    <mergeCell ref="B24:E24"/>
    <mergeCell ref="B17:D17"/>
    <mergeCell ref="C14:F14"/>
    <mergeCell ref="C15:H15"/>
    <mergeCell ref="B18:D18"/>
    <mergeCell ref="B19:D19"/>
    <mergeCell ref="B21:D21"/>
    <mergeCell ref="B22:D22"/>
    <mergeCell ref="B23:D23"/>
    <mergeCell ref="B20:D20"/>
    <mergeCell ref="B4:H4"/>
    <mergeCell ref="B6:H6"/>
    <mergeCell ref="B7:H7"/>
    <mergeCell ref="B16:H16"/>
    <mergeCell ref="B10:H10"/>
    <mergeCell ref="B11:H11"/>
    <mergeCell ref="C12:F12"/>
    <mergeCell ref="C13:F13"/>
    <mergeCell ref="B8:H8"/>
    <mergeCell ref="B9:H9"/>
  </mergeCells>
  <pageMargins left="0.7" right="0.7" top="0.75" bottom="0.75" header="0.3" footer="0.3"/>
  <pageSetup scale="31"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0CAA5-7674-48AD-8F71-B2084A0821C6}">
  <sheetPr>
    <tabColor rgb="FF99FF99"/>
    <pageSetUpPr fitToPage="1"/>
  </sheetPr>
  <dimension ref="A1:I20"/>
  <sheetViews>
    <sheetView showGridLines="0" zoomScale="84" zoomScaleNormal="84" workbookViewId="0"/>
  </sheetViews>
  <sheetFormatPr baseColWidth="10" defaultColWidth="11.44140625" defaultRowHeight="14.4" x14ac:dyDescent="0.3"/>
  <cols>
    <col min="1" max="1" width="7.88671875" customWidth="1"/>
    <col min="2" max="2" width="20.6640625" customWidth="1"/>
    <col min="3" max="3" width="52.88671875" customWidth="1"/>
    <col min="4" max="4" width="13.6640625" customWidth="1"/>
    <col min="5" max="5" width="32.109375" customWidth="1"/>
    <col min="6" max="6" width="19.5546875" customWidth="1"/>
    <col min="7" max="7" width="36.109375" customWidth="1"/>
    <col min="8" max="8" width="35.109375" customWidth="1"/>
    <col min="9" max="9" width="20.44140625" customWidth="1"/>
  </cols>
  <sheetData>
    <row r="1" spans="1:9" ht="16.2" thickBot="1" x14ac:dyDescent="0.35">
      <c r="A1" s="2"/>
      <c r="B1" s="3"/>
      <c r="C1" s="2"/>
      <c r="D1" s="2"/>
      <c r="E1" s="2"/>
      <c r="F1" s="2"/>
      <c r="G1" s="2"/>
      <c r="H1" s="9"/>
      <c r="I1" s="2"/>
    </row>
    <row r="2" spans="1:9" ht="38.1" customHeight="1" x14ac:dyDescent="0.3">
      <c r="A2" s="2"/>
      <c r="B2" s="324" t="s">
        <v>196</v>
      </c>
      <c r="C2" s="325"/>
      <c r="D2" s="325"/>
      <c r="E2" s="325"/>
      <c r="F2" s="325"/>
      <c r="G2" s="325"/>
      <c r="H2" s="326"/>
      <c r="I2" s="2"/>
    </row>
    <row r="3" spans="1:9" ht="20.399999999999999" x14ac:dyDescent="0.3">
      <c r="A3" s="2"/>
      <c r="B3" s="10"/>
      <c r="C3" s="11"/>
      <c r="D3" s="11"/>
      <c r="E3" s="11"/>
      <c r="F3" s="11"/>
      <c r="G3" s="11"/>
      <c r="H3" s="12"/>
      <c r="I3" s="2"/>
    </row>
    <row r="4" spans="1:9" ht="20.399999999999999" customHeight="1" x14ac:dyDescent="0.3">
      <c r="A4" s="2"/>
      <c r="B4" s="196" t="s">
        <v>278</v>
      </c>
      <c r="C4" s="197"/>
      <c r="D4" s="197"/>
      <c r="E4" s="197"/>
      <c r="F4" s="197"/>
      <c r="G4" s="197"/>
      <c r="H4" s="198"/>
      <c r="I4" s="2"/>
    </row>
    <row r="5" spans="1:9" ht="37.35" customHeight="1" thickBot="1" x14ac:dyDescent="0.35">
      <c r="A5" s="2"/>
      <c r="B5" s="253" t="s">
        <v>32</v>
      </c>
      <c r="C5" s="254"/>
      <c r="D5" s="254"/>
      <c r="E5" s="254"/>
      <c r="F5" s="254"/>
      <c r="G5" s="254"/>
      <c r="H5" s="255"/>
      <c r="I5" s="2"/>
    </row>
    <row r="6" spans="1:9" ht="35.1" customHeight="1" thickBot="1" x14ac:dyDescent="0.35">
      <c r="A6" s="2"/>
      <c r="B6" s="271" t="s">
        <v>245</v>
      </c>
      <c r="C6" s="272"/>
      <c r="D6" s="272"/>
      <c r="E6" s="272"/>
      <c r="F6" s="272"/>
      <c r="G6" s="272"/>
      <c r="H6" s="273"/>
      <c r="I6" s="2"/>
    </row>
    <row r="7" spans="1:9" ht="35.4" customHeight="1" thickBot="1" x14ac:dyDescent="0.35">
      <c r="A7" s="2"/>
      <c r="B7" s="233" t="s">
        <v>5</v>
      </c>
      <c r="C7" s="234"/>
      <c r="D7" s="234"/>
      <c r="E7" s="234"/>
      <c r="F7" s="234"/>
      <c r="G7" s="234"/>
      <c r="H7" s="235"/>
      <c r="I7" s="2"/>
    </row>
    <row r="8" spans="1:9" ht="129" customHeight="1" thickBot="1" x14ac:dyDescent="0.35">
      <c r="A8" s="5"/>
      <c r="B8" s="327" t="s">
        <v>214</v>
      </c>
      <c r="C8" s="328"/>
      <c r="D8" s="328"/>
      <c r="E8" s="328"/>
      <c r="F8" s="328"/>
      <c r="G8" s="329"/>
      <c r="H8" s="330"/>
      <c r="I8" s="5"/>
    </row>
    <row r="9" spans="1:9" ht="33.6" customHeight="1" thickBot="1" x14ac:dyDescent="0.35">
      <c r="A9" s="13"/>
      <c r="B9" s="233" t="s">
        <v>6</v>
      </c>
      <c r="C9" s="234"/>
      <c r="D9" s="234"/>
      <c r="E9" s="234"/>
      <c r="F9" s="234"/>
      <c r="G9" s="234"/>
      <c r="H9" s="235"/>
      <c r="I9" s="14"/>
    </row>
    <row r="10" spans="1:9" ht="33" customHeight="1" x14ac:dyDescent="0.3">
      <c r="A10" s="13"/>
      <c r="B10" s="38" t="s">
        <v>29</v>
      </c>
      <c r="C10" s="277" t="s">
        <v>197</v>
      </c>
      <c r="D10" s="278"/>
      <c r="E10" s="278"/>
      <c r="F10" s="278"/>
      <c r="G10" s="15" t="s">
        <v>7</v>
      </c>
      <c r="H10" s="56" t="s">
        <v>198</v>
      </c>
      <c r="I10" s="14"/>
    </row>
    <row r="11" spans="1:9" ht="33" customHeight="1" x14ac:dyDescent="0.3">
      <c r="A11" s="13"/>
      <c r="B11" s="34" t="s">
        <v>30</v>
      </c>
      <c r="C11" s="331" t="s">
        <v>199</v>
      </c>
      <c r="D11" s="332"/>
      <c r="E11" s="332"/>
      <c r="F11" s="332"/>
      <c r="G11" s="16" t="s">
        <v>7</v>
      </c>
      <c r="H11" s="57" t="s">
        <v>200</v>
      </c>
      <c r="I11" s="14"/>
    </row>
    <row r="12" spans="1:9" ht="33" customHeight="1" thickBot="1" x14ac:dyDescent="0.35">
      <c r="A12" s="13"/>
      <c r="B12" s="34" t="s">
        <v>31</v>
      </c>
      <c r="C12" s="331" t="s">
        <v>199</v>
      </c>
      <c r="D12" s="332"/>
      <c r="E12" s="332"/>
      <c r="F12" s="332"/>
      <c r="G12" s="17" t="s">
        <v>7</v>
      </c>
      <c r="H12" s="58" t="str">
        <f>+H11</f>
        <v>800152783-2 / 901.148.337-1</v>
      </c>
      <c r="I12" s="14"/>
    </row>
    <row r="13" spans="1:9" ht="33" customHeight="1" thickBot="1" x14ac:dyDescent="0.35">
      <c r="A13" s="13"/>
      <c r="B13" s="45" t="s">
        <v>34</v>
      </c>
      <c r="C13" s="236" t="s">
        <v>201</v>
      </c>
      <c r="D13" s="237"/>
      <c r="E13" s="237"/>
      <c r="F13" s="237"/>
      <c r="G13" s="237"/>
      <c r="H13" s="238"/>
      <c r="I13" s="14"/>
    </row>
    <row r="14" spans="1:9" ht="34.35" customHeight="1" thickBot="1" x14ac:dyDescent="0.35">
      <c r="A14" s="13"/>
      <c r="B14" s="233" t="s">
        <v>8</v>
      </c>
      <c r="C14" s="234"/>
      <c r="D14" s="234"/>
      <c r="E14" s="234"/>
      <c r="F14" s="234"/>
      <c r="G14" s="234"/>
      <c r="H14" s="235"/>
      <c r="I14" s="14"/>
    </row>
    <row r="15" spans="1:9" ht="46.35" customHeight="1" thickBot="1" x14ac:dyDescent="0.35">
      <c r="A15" s="5"/>
      <c r="B15" s="243" t="s">
        <v>9</v>
      </c>
      <c r="C15" s="244"/>
      <c r="D15" s="245"/>
      <c r="E15" s="18" t="s">
        <v>10</v>
      </c>
      <c r="F15" s="19" t="s">
        <v>11</v>
      </c>
      <c r="G15" s="55" t="s">
        <v>12</v>
      </c>
      <c r="H15" s="20" t="s">
        <v>13</v>
      </c>
      <c r="I15" s="21"/>
    </row>
    <row r="16" spans="1:9" ht="120.75" customHeight="1" thickBot="1" x14ac:dyDescent="0.35">
      <c r="A16" s="5">
        <v>1</v>
      </c>
      <c r="B16" s="217" t="s">
        <v>202</v>
      </c>
      <c r="C16" s="218"/>
      <c r="D16" s="219"/>
      <c r="E16" s="22" t="s">
        <v>203</v>
      </c>
      <c r="F16" s="23">
        <v>10</v>
      </c>
      <c r="G16" s="133"/>
      <c r="H16" s="63"/>
      <c r="I16" s="21"/>
    </row>
    <row r="17" spans="1:9" ht="156.75" customHeight="1" thickBot="1" x14ac:dyDescent="0.35">
      <c r="A17" s="134">
        <v>2</v>
      </c>
      <c r="B17" s="217" t="s">
        <v>215</v>
      </c>
      <c r="C17" s="218"/>
      <c r="D17" s="219"/>
      <c r="E17" s="22" t="s">
        <v>47</v>
      </c>
      <c r="F17" s="23">
        <v>10</v>
      </c>
      <c r="G17" s="133"/>
      <c r="H17" s="63"/>
      <c r="I17" s="21"/>
    </row>
    <row r="18" spans="1:9" ht="303.75" customHeight="1" thickBot="1" x14ac:dyDescent="0.35">
      <c r="A18" s="134">
        <v>4</v>
      </c>
      <c r="B18" s="286" t="s">
        <v>20</v>
      </c>
      <c r="C18" s="287"/>
      <c r="D18" s="288"/>
      <c r="E18" s="135" t="s">
        <v>204</v>
      </c>
      <c r="F18" s="23">
        <v>10</v>
      </c>
      <c r="G18" s="133"/>
      <c r="H18" s="63"/>
      <c r="I18" s="21"/>
    </row>
    <row r="19" spans="1:9" ht="38.4" customHeight="1" thickBot="1" x14ac:dyDescent="0.35">
      <c r="A19" s="5"/>
      <c r="B19" s="250" t="s">
        <v>205</v>
      </c>
      <c r="C19" s="251"/>
      <c r="D19" s="251"/>
      <c r="E19" s="252"/>
      <c r="F19" s="23">
        <f>SUM(F16:F18)</f>
        <v>30</v>
      </c>
      <c r="G19" s="54" t="s">
        <v>15</v>
      </c>
      <c r="H19" s="64">
        <f>SUM(H17:H17)</f>
        <v>0</v>
      </c>
      <c r="I19" s="21"/>
    </row>
    <row r="20" spans="1:9" ht="16.8" x14ac:dyDescent="0.3">
      <c r="A20" s="5"/>
      <c r="B20" s="24"/>
      <c r="C20" s="5"/>
      <c r="D20" s="5"/>
      <c r="E20" s="5"/>
      <c r="F20" s="25"/>
      <c r="G20" s="25"/>
      <c r="H20" s="21"/>
      <c r="I20" s="21"/>
    </row>
  </sheetData>
  <mergeCells count="17">
    <mergeCell ref="B15:D15"/>
    <mergeCell ref="B16:D16"/>
    <mergeCell ref="B17:D17"/>
    <mergeCell ref="B18:D18"/>
    <mergeCell ref="B19:E19"/>
    <mergeCell ref="B14:H14"/>
    <mergeCell ref="B2:H2"/>
    <mergeCell ref="B4:H4"/>
    <mergeCell ref="B5:H5"/>
    <mergeCell ref="B6:H6"/>
    <mergeCell ref="B7:H7"/>
    <mergeCell ref="B8:H8"/>
    <mergeCell ref="B9:H9"/>
    <mergeCell ref="C10:F10"/>
    <mergeCell ref="C11:F11"/>
    <mergeCell ref="C12:F12"/>
    <mergeCell ref="C13:H13"/>
  </mergeCells>
  <printOptions horizontalCentered="1"/>
  <pageMargins left="0.7" right="0.7" top="0.75" bottom="0.75" header="0.3" footer="0.3"/>
  <pageSetup scale="37" fitToHeight="10" orientation="portrait" horizontalDpi="0" verticalDpi="0"/>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8B6977-D6F3-43AC-9216-7069861038EB}">
  <sheetPr>
    <tabColor rgb="FF99FF99"/>
    <pageSetUpPr fitToPage="1"/>
  </sheetPr>
  <dimension ref="A1:J19"/>
  <sheetViews>
    <sheetView showGridLines="0" zoomScale="85" zoomScaleNormal="85" workbookViewId="0"/>
  </sheetViews>
  <sheetFormatPr baseColWidth="10" defaultColWidth="11.44140625" defaultRowHeight="14.4" x14ac:dyDescent="0.3"/>
  <cols>
    <col min="1" max="1" width="7.88671875" customWidth="1"/>
    <col min="2" max="2" width="17.109375" customWidth="1"/>
    <col min="3" max="3" width="70.88671875" customWidth="1"/>
    <col min="4" max="4" width="40.33203125" customWidth="1"/>
    <col min="5" max="5" width="18.44140625" customWidth="1"/>
    <col min="6" max="6" width="26.88671875" customWidth="1"/>
    <col min="7" max="7" width="16.33203125" customWidth="1"/>
    <col min="8" max="8" width="26.6640625" customWidth="1"/>
  </cols>
  <sheetData>
    <row r="1" spans="1:10" ht="16.2" thickBot="1" x14ac:dyDescent="0.35">
      <c r="A1" s="2"/>
      <c r="B1" s="3"/>
      <c r="C1" s="2"/>
      <c r="D1" s="2"/>
      <c r="E1" s="2"/>
      <c r="F1" s="2"/>
      <c r="G1" s="2"/>
      <c r="H1" s="2"/>
      <c r="I1" s="9"/>
      <c r="J1" s="2"/>
    </row>
    <row r="2" spans="1:10" ht="42.6" customHeight="1" x14ac:dyDescent="0.3">
      <c r="A2" s="2"/>
      <c r="B2" s="324" t="s">
        <v>196</v>
      </c>
      <c r="C2" s="325"/>
      <c r="D2" s="325"/>
      <c r="E2" s="325"/>
      <c r="F2" s="325"/>
      <c r="G2" s="325"/>
      <c r="H2" s="326"/>
      <c r="I2" s="43"/>
      <c r="J2" s="2"/>
    </row>
    <row r="3" spans="1:10" ht="14.1" customHeight="1" x14ac:dyDescent="0.3">
      <c r="A3" s="2"/>
      <c r="B3" s="10"/>
      <c r="C3" s="11"/>
      <c r="D3" s="11"/>
      <c r="E3" s="11"/>
      <c r="F3" s="11"/>
      <c r="G3" s="11"/>
      <c r="H3" s="12"/>
      <c r="I3" s="11"/>
      <c r="J3" s="2"/>
    </row>
    <row r="4" spans="1:10" ht="24" customHeight="1" x14ac:dyDescent="0.3">
      <c r="A4" s="2"/>
      <c r="B4" s="196" t="s">
        <v>278</v>
      </c>
      <c r="C4" s="197"/>
      <c r="D4" s="197"/>
      <c r="E4" s="197"/>
      <c r="F4" s="197"/>
      <c r="G4" s="197"/>
      <c r="H4" s="198"/>
      <c r="I4" s="27"/>
      <c r="J4" s="2"/>
    </row>
    <row r="5" spans="1:10" ht="31.35" customHeight="1" thickBot="1" x14ac:dyDescent="0.35">
      <c r="A5" s="2"/>
      <c r="B5" s="253" t="s">
        <v>33</v>
      </c>
      <c r="C5" s="254"/>
      <c r="D5" s="254"/>
      <c r="E5" s="254"/>
      <c r="F5" s="254"/>
      <c r="G5" s="254"/>
      <c r="H5" s="255"/>
      <c r="I5" s="44"/>
      <c r="J5" s="2"/>
    </row>
    <row r="6" spans="1:10" ht="36" customHeight="1" thickBot="1" x14ac:dyDescent="0.35">
      <c r="A6" s="2"/>
      <c r="B6" s="271" t="s">
        <v>246</v>
      </c>
      <c r="C6" s="272"/>
      <c r="D6" s="272"/>
      <c r="E6" s="272"/>
      <c r="F6" s="272"/>
      <c r="G6" s="272"/>
      <c r="H6" s="273"/>
      <c r="I6" s="2"/>
    </row>
    <row r="7" spans="1:10" ht="33" customHeight="1" thickBot="1" x14ac:dyDescent="0.35">
      <c r="A7" s="2"/>
      <c r="B7" s="233" t="s">
        <v>5</v>
      </c>
      <c r="C7" s="234"/>
      <c r="D7" s="234"/>
      <c r="E7" s="234"/>
      <c r="F7" s="234"/>
      <c r="G7" s="234"/>
      <c r="H7" s="235"/>
      <c r="I7" s="2"/>
    </row>
    <row r="8" spans="1:10" ht="105" customHeight="1" thickBot="1" x14ac:dyDescent="0.35">
      <c r="A8" s="5"/>
      <c r="B8" s="327" t="s">
        <v>219</v>
      </c>
      <c r="C8" s="328"/>
      <c r="D8" s="328"/>
      <c r="E8" s="328"/>
      <c r="F8" s="329"/>
      <c r="G8" s="329"/>
      <c r="H8" s="330"/>
      <c r="I8" s="5"/>
    </row>
    <row r="9" spans="1:10" ht="33.6" customHeight="1" thickBot="1" x14ac:dyDescent="0.35">
      <c r="A9" s="13"/>
      <c r="B9" s="233" t="s">
        <v>6</v>
      </c>
      <c r="C9" s="234"/>
      <c r="D9" s="234"/>
      <c r="E9" s="234"/>
      <c r="F9" s="234"/>
      <c r="G9" s="234"/>
      <c r="H9" s="235"/>
      <c r="I9" s="14"/>
    </row>
    <row r="10" spans="1:10" ht="38.1" customHeight="1" x14ac:dyDescent="0.3">
      <c r="A10" s="13"/>
      <c r="B10" s="38" t="s">
        <v>29</v>
      </c>
      <c r="C10" s="277" t="str">
        <f>+B2</f>
        <v>FISCALÍA GENERAL DE LA NACIÓN</v>
      </c>
      <c r="D10" s="278"/>
      <c r="E10" s="278"/>
      <c r="F10" s="15" t="s">
        <v>7</v>
      </c>
      <c r="G10" s="335" t="s">
        <v>102</v>
      </c>
      <c r="H10" s="336"/>
      <c r="I10" s="14"/>
    </row>
    <row r="11" spans="1:10" ht="36" customHeight="1" x14ac:dyDescent="0.3">
      <c r="A11" s="13"/>
      <c r="B11" s="34" t="s">
        <v>30</v>
      </c>
      <c r="C11" s="316" t="s">
        <v>177</v>
      </c>
      <c r="D11" s="317"/>
      <c r="E11" s="317"/>
      <c r="F11" s="16" t="s">
        <v>7</v>
      </c>
      <c r="G11" s="337" t="s">
        <v>200</v>
      </c>
      <c r="H11" s="338"/>
      <c r="I11" s="14"/>
    </row>
    <row r="12" spans="1:10" ht="35.4" customHeight="1" thickBot="1" x14ac:dyDescent="0.35">
      <c r="A12" s="13"/>
      <c r="B12" s="34" t="s">
        <v>31</v>
      </c>
      <c r="C12" s="320" t="str">
        <f>+C11</f>
        <v>FISCALIA GENERAL DE LA NACIÓN Y/O FONDO ESPECIAL PARA LA ADMINISTRACIÓN DE BIENES FEAB</v>
      </c>
      <c r="D12" s="321"/>
      <c r="E12" s="321"/>
      <c r="F12" s="17" t="s">
        <v>7</v>
      </c>
      <c r="G12" s="333" t="str">
        <f>+G11</f>
        <v>800152783-2 / 901.148.337-1</v>
      </c>
      <c r="H12" s="334"/>
      <c r="I12" s="14"/>
    </row>
    <row r="13" spans="1:10" ht="35.4" customHeight="1" thickBot="1" x14ac:dyDescent="0.35">
      <c r="A13" s="13"/>
      <c r="B13" s="45" t="s">
        <v>34</v>
      </c>
      <c r="C13" s="236" t="s">
        <v>201</v>
      </c>
      <c r="D13" s="237"/>
      <c r="E13" s="237"/>
      <c r="F13" s="237"/>
      <c r="G13" s="237"/>
      <c r="H13" s="238"/>
      <c r="I13" s="14"/>
    </row>
    <row r="14" spans="1:10" ht="38.1" customHeight="1" thickBot="1" x14ac:dyDescent="0.35">
      <c r="A14" s="13"/>
      <c r="B14" s="233" t="s">
        <v>8</v>
      </c>
      <c r="C14" s="234"/>
      <c r="D14" s="234"/>
      <c r="E14" s="234"/>
      <c r="F14" s="234"/>
      <c r="G14" s="234"/>
      <c r="H14" s="235"/>
      <c r="I14" s="14"/>
    </row>
    <row r="15" spans="1:10" ht="51.6" customHeight="1" thickBot="1" x14ac:dyDescent="0.35">
      <c r="A15" s="5"/>
      <c r="B15" s="313" t="s">
        <v>9</v>
      </c>
      <c r="C15" s="314"/>
      <c r="D15" s="18" t="s">
        <v>10</v>
      </c>
      <c r="E15" s="19" t="s">
        <v>11</v>
      </c>
      <c r="F15" s="339" t="s">
        <v>12</v>
      </c>
      <c r="G15" s="340"/>
      <c r="H15" s="20" t="s">
        <v>13</v>
      </c>
      <c r="I15" s="21"/>
    </row>
    <row r="16" spans="1:10" ht="72.75" customHeight="1" thickBot="1" x14ac:dyDescent="0.35">
      <c r="A16" s="5"/>
      <c r="B16" s="217" t="s">
        <v>215</v>
      </c>
      <c r="C16" s="219"/>
      <c r="D16" s="22" t="s">
        <v>211</v>
      </c>
      <c r="E16" s="23">
        <v>10</v>
      </c>
      <c r="F16" s="341"/>
      <c r="G16" s="342"/>
      <c r="H16" s="159"/>
      <c r="I16" s="21"/>
    </row>
    <row r="17" spans="1:9" ht="303.75" customHeight="1" thickBot="1" x14ac:dyDescent="0.35">
      <c r="A17" s="134">
        <v>4</v>
      </c>
      <c r="B17" s="286" t="s">
        <v>20</v>
      </c>
      <c r="C17" s="288"/>
      <c r="D17" s="135" t="s">
        <v>204</v>
      </c>
      <c r="E17" s="23">
        <v>10</v>
      </c>
      <c r="F17" s="341"/>
      <c r="G17" s="342"/>
      <c r="H17" s="63"/>
      <c r="I17" s="21"/>
    </row>
    <row r="18" spans="1:9" ht="409.2" customHeight="1" thickBot="1" x14ac:dyDescent="0.35">
      <c r="A18" s="160"/>
      <c r="B18" s="286" t="s">
        <v>212</v>
      </c>
      <c r="C18" s="288"/>
      <c r="D18" s="135" t="s">
        <v>213</v>
      </c>
      <c r="E18" s="23">
        <v>10</v>
      </c>
      <c r="F18" s="29"/>
      <c r="G18" s="158"/>
      <c r="H18" s="63"/>
      <c r="I18" s="21"/>
    </row>
    <row r="19" spans="1:9" ht="35.4" customHeight="1" thickBot="1" x14ac:dyDescent="0.35">
      <c r="A19" s="5"/>
      <c r="B19" s="250" t="s">
        <v>205</v>
      </c>
      <c r="C19" s="251"/>
      <c r="D19" s="252"/>
      <c r="E19" s="23">
        <f>SUM(E16:E18)</f>
        <v>30</v>
      </c>
      <c r="F19" s="343" t="s">
        <v>15</v>
      </c>
      <c r="G19" s="344"/>
      <c r="H19" s="30">
        <f>SUM(H16:H17)</f>
        <v>0</v>
      </c>
      <c r="I19" s="21"/>
    </row>
  </sheetData>
  <mergeCells count="24">
    <mergeCell ref="B17:C17"/>
    <mergeCell ref="F17:G17"/>
    <mergeCell ref="B18:C18"/>
    <mergeCell ref="B19:D19"/>
    <mergeCell ref="F19:G19"/>
    <mergeCell ref="C13:H13"/>
    <mergeCell ref="B14:H14"/>
    <mergeCell ref="B15:C15"/>
    <mergeCell ref="F15:G15"/>
    <mergeCell ref="B16:C16"/>
    <mergeCell ref="F16:G16"/>
    <mergeCell ref="C12:E12"/>
    <mergeCell ref="G12:H12"/>
    <mergeCell ref="B2:H2"/>
    <mergeCell ref="B4:H4"/>
    <mergeCell ref="B5:H5"/>
    <mergeCell ref="B6:H6"/>
    <mergeCell ref="B7:H7"/>
    <mergeCell ref="B8:H8"/>
    <mergeCell ref="B9:H9"/>
    <mergeCell ref="C10:E10"/>
    <mergeCell ref="G10:H10"/>
    <mergeCell ref="C11:E11"/>
    <mergeCell ref="G11:H11"/>
  </mergeCells>
  <printOptions horizontalCentered="1"/>
  <pageMargins left="0.7" right="0.7" top="0.75" bottom="0.75" header="0.3" footer="0.3"/>
  <pageSetup scale="38" fitToHeight="1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AA13F-B653-4622-9DDF-F504CF2C38F5}">
  <sheetPr>
    <tabColor rgb="FFFFFF00"/>
  </sheetPr>
  <dimension ref="A1:I56"/>
  <sheetViews>
    <sheetView showGridLines="0" zoomScale="90" zoomScaleNormal="90" zoomScaleSheetLayoutView="100" workbookViewId="0"/>
  </sheetViews>
  <sheetFormatPr baseColWidth="10" defaultRowHeight="14.4" x14ac:dyDescent="0.3"/>
  <cols>
    <col min="1" max="1" width="7.88671875" style="85" customWidth="1"/>
    <col min="2" max="2" width="16.44140625" customWidth="1"/>
    <col min="3" max="3" width="52.88671875" customWidth="1"/>
    <col min="4" max="4" width="13.6640625" customWidth="1"/>
    <col min="5" max="5" width="29.109375" customWidth="1"/>
    <col min="6" max="6" width="16" customWidth="1"/>
    <col min="7" max="7" width="33.44140625" customWidth="1"/>
    <col min="8" max="8" width="34.5546875" customWidth="1"/>
    <col min="9" max="9" width="11.33203125" customWidth="1"/>
  </cols>
  <sheetData>
    <row r="1" spans="1:9" ht="16.2" thickBot="1" x14ac:dyDescent="0.35">
      <c r="A1" s="86"/>
      <c r="B1" s="3"/>
      <c r="C1" s="2"/>
      <c r="D1" s="2"/>
      <c r="E1" s="2"/>
      <c r="F1" s="2"/>
      <c r="G1" s="2"/>
      <c r="H1" s="9"/>
      <c r="I1" s="2"/>
    </row>
    <row r="2" spans="1:9" ht="35.1" customHeight="1" x14ac:dyDescent="0.3">
      <c r="A2" s="86"/>
      <c r="B2" s="324" t="s">
        <v>196</v>
      </c>
      <c r="C2" s="325"/>
      <c r="D2" s="325"/>
      <c r="E2" s="325"/>
      <c r="F2" s="325"/>
      <c r="G2" s="325"/>
      <c r="H2" s="326"/>
      <c r="I2" s="2"/>
    </row>
    <row r="3" spans="1:9" ht="20.399999999999999" x14ac:dyDescent="0.3">
      <c r="A3" s="86"/>
      <c r="B3" s="10"/>
      <c r="C3" s="11"/>
      <c r="D3" s="11"/>
      <c r="E3" s="11"/>
      <c r="F3" s="11"/>
      <c r="G3" s="11"/>
      <c r="H3" s="12"/>
      <c r="I3" s="2"/>
    </row>
    <row r="4" spans="1:9" ht="18" customHeight="1" x14ac:dyDescent="0.3">
      <c r="A4" s="86"/>
      <c r="B4" s="196" t="s">
        <v>278</v>
      </c>
      <c r="C4" s="197"/>
      <c r="D4" s="197"/>
      <c r="E4" s="197"/>
      <c r="F4" s="197"/>
      <c r="G4" s="197"/>
      <c r="H4" s="198"/>
      <c r="I4" s="2"/>
    </row>
    <row r="5" spans="1:9" ht="27.6" customHeight="1" thickBot="1" x14ac:dyDescent="0.35">
      <c r="A5" s="86"/>
      <c r="B5" s="253" t="s">
        <v>247</v>
      </c>
      <c r="C5" s="254"/>
      <c r="D5" s="254"/>
      <c r="E5" s="254"/>
      <c r="F5" s="254"/>
      <c r="G5" s="254"/>
      <c r="H5" s="255"/>
      <c r="I5" s="2"/>
    </row>
    <row r="6" spans="1:9" ht="36" customHeight="1" thickBot="1" x14ac:dyDescent="0.35">
      <c r="A6" s="86"/>
      <c r="B6" s="271" t="s">
        <v>248</v>
      </c>
      <c r="C6" s="272"/>
      <c r="D6" s="272"/>
      <c r="E6" s="272"/>
      <c r="F6" s="272"/>
      <c r="G6" s="272"/>
      <c r="H6" s="273"/>
      <c r="I6" s="2"/>
    </row>
    <row r="7" spans="1:9" ht="33.6" customHeight="1" thickBot="1" x14ac:dyDescent="0.35">
      <c r="A7" s="86"/>
      <c r="B7" s="233" t="s">
        <v>5</v>
      </c>
      <c r="C7" s="234"/>
      <c r="D7" s="234"/>
      <c r="E7" s="234"/>
      <c r="F7" s="234"/>
      <c r="G7" s="234"/>
      <c r="H7" s="235"/>
      <c r="I7" s="2"/>
    </row>
    <row r="8" spans="1:9" ht="60.75" customHeight="1" thickBot="1" x14ac:dyDescent="0.35">
      <c r="A8" s="87"/>
      <c r="B8" s="327" t="s">
        <v>221</v>
      </c>
      <c r="C8" s="328"/>
      <c r="D8" s="328"/>
      <c r="E8" s="328"/>
      <c r="F8" s="328"/>
      <c r="G8" s="329"/>
      <c r="H8" s="330"/>
      <c r="I8" s="5"/>
    </row>
    <row r="9" spans="1:9" ht="36" customHeight="1" thickBot="1" x14ac:dyDescent="0.35">
      <c r="A9" s="84"/>
      <c r="B9" s="233" t="s">
        <v>6</v>
      </c>
      <c r="C9" s="234"/>
      <c r="D9" s="234"/>
      <c r="E9" s="234"/>
      <c r="F9" s="234"/>
      <c r="G9" s="234"/>
      <c r="H9" s="235"/>
      <c r="I9" s="14"/>
    </row>
    <row r="10" spans="1:9" ht="34.35" customHeight="1" x14ac:dyDescent="0.3">
      <c r="A10" s="84"/>
      <c r="B10" s="38" t="s">
        <v>29</v>
      </c>
      <c r="C10" s="277" t="s">
        <v>197</v>
      </c>
      <c r="D10" s="278"/>
      <c r="E10" s="278"/>
      <c r="F10" s="278"/>
      <c r="G10" s="15" t="s">
        <v>7</v>
      </c>
      <c r="H10" s="56" t="s">
        <v>198</v>
      </c>
      <c r="I10" s="14"/>
    </row>
    <row r="11" spans="1:9" ht="34.5" customHeight="1" x14ac:dyDescent="0.3">
      <c r="A11" s="84"/>
      <c r="B11" s="34" t="s">
        <v>30</v>
      </c>
      <c r="C11" s="331" t="s">
        <v>222</v>
      </c>
      <c r="D11" s="332"/>
      <c r="E11" s="332"/>
      <c r="F11" s="332"/>
      <c r="G11" s="16" t="s">
        <v>7</v>
      </c>
      <c r="H11" s="56" t="s">
        <v>200</v>
      </c>
      <c r="I11" s="14"/>
    </row>
    <row r="12" spans="1:9" ht="38.4" customHeight="1" thickBot="1" x14ac:dyDescent="0.35">
      <c r="A12" s="84"/>
      <c r="B12" s="34" t="s">
        <v>31</v>
      </c>
      <c r="C12" s="331" t="s">
        <v>223</v>
      </c>
      <c r="D12" s="332"/>
      <c r="E12" s="332"/>
      <c r="F12" s="332"/>
      <c r="G12" s="17" t="s">
        <v>7</v>
      </c>
      <c r="H12" s="168"/>
      <c r="I12" s="14"/>
    </row>
    <row r="13" spans="1:9" ht="38.4" customHeight="1" thickBot="1" x14ac:dyDescent="0.35">
      <c r="A13" s="84"/>
      <c r="B13" s="45" t="s">
        <v>34</v>
      </c>
      <c r="C13" s="236" t="s">
        <v>201</v>
      </c>
      <c r="D13" s="237"/>
      <c r="E13" s="237"/>
      <c r="F13" s="237"/>
      <c r="G13" s="237"/>
      <c r="H13" s="238"/>
      <c r="I13" s="14"/>
    </row>
    <row r="14" spans="1:9" ht="33" customHeight="1" thickBot="1" x14ac:dyDescent="0.35">
      <c r="A14" s="84"/>
      <c r="B14" s="233" t="s">
        <v>8</v>
      </c>
      <c r="C14" s="234"/>
      <c r="D14" s="234"/>
      <c r="E14" s="234"/>
      <c r="F14" s="234"/>
      <c r="G14" s="234"/>
      <c r="H14" s="235"/>
      <c r="I14" s="14"/>
    </row>
    <row r="15" spans="1:9" ht="51.6" customHeight="1" thickBot="1" x14ac:dyDescent="0.35">
      <c r="A15" s="87"/>
      <c r="B15" s="243" t="s">
        <v>9</v>
      </c>
      <c r="C15" s="244"/>
      <c r="D15" s="245"/>
      <c r="E15" s="18" t="s">
        <v>10</v>
      </c>
      <c r="F15" s="19" t="s">
        <v>11</v>
      </c>
      <c r="G15" s="55" t="s">
        <v>12</v>
      </c>
      <c r="H15" s="20" t="s">
        <v>13</v>
      </c>
      <c r="I15" s="21"/>
    </row>
    <row r="16" spans="1:9" ht="60.75" customHeight="1" x14ac:dyDescent="0.3">
      <c r="A16" s="345"/>
      <c r="B16" s="227" t="s">
        <v>224</v>
      </c>
      <c r="C16" s="323"/>
      <c r="D16" s="62" t="s">
        <v>17</v>
      </c>
      <c r="E16" s="212" t="s">
        <v>37</v>
      </c>
      <c r="F16" s="209">
        <v>2.5</v>
      </c>
      <c r="G16" s="268"/>
      <c r="H16" s="202"/>
      <c r="I16" s="21"/>
    </row>
    <row r="17" spans="1:9" ht="30" customHeight="1" x14ac:dyDescent="0.3">
      <c r="A17" s="345"/>
      <c r="B17" s="207" t="s">
        <v>225</v>
      </c>
      <c r="C17" s="226"/>
      <c r="D17" s="37">
        <v>1</v>
      </c>
      <c r="E17" s="213"/>
      <c r="F17" s="210"/>
      <c r="G17" s="269"/>
      <c r="H17" s="203"/>
      <c r="I17" s="21"/>
    </row>
    <row r="18" spans="1:9" ht="30" customHeight="1" x14ac:dyDescent="0.3">
      <c r="A18" s="345"/>
      <c r="B18" s="207" t="s">
        <v>226</v>
      </c>
      <c r="C18" s="226"/>
      <c r="D18" s="37">
        <v>1.5</v>
      </c>
      <c r="E18" s="213"/>
      <c r="F18" s="210"/>
      <c r="G18" s="269"/>
      <c r="H18" s="203"/>
      <c r="I18" s="21"/>
    </row>
    <row r="19" spans="1:9" ht="30" customHeight="1" x14ac:dyDescent="0.3">
      <c r="A19" s="345"/>
      <c r="B19" s="207" t="s">
        <v>227</v>
      </c>
      <c r="C19" s="226"/>
      <c r="D19" s="37">
        <v>2</v>
      </c>
      <c r="E19" s="213"/>
      <c r="F19" s="210"/>
      <c r="G19" s="269"/>
      <c r="H19" s="203"/>
      <c r="I19" s="21"/>
    </row>
    <row r="20" spans="1:9" ht="30" customHeight="1" thickBot="1" x14ac:dyDescent="0.35">
      <c r="A20" s="175"/>
      <c r="B20" s="346" t="s">
        <v>228</v>
      </c>
      <c r="C20" s="347"/>
      <c r="D20" s="169">
        <v>2.5</v>
      </c>
      <c r="E20" s="214"/>
      <c r="F20" s="211"/>
      <c r="G20" s="270"/>
      <c r="H20" s="204"/>
      <c r="I20" s="21"/>
    </row>
    <row r="21" spans="1:9" ht="66" customHeight="1" x14ac:dyDescent="0.3">
      <c r="A21" s="345"/>
      <c r="B21" s="227" t="s">
        <v>229</v>
      </c>
      <c r="C21" s="323"/>
      <c r="D21" s="62" t="s">
        <v>17</v>
      </c>
      <c r="E21" s="212" t="s">
        <v>37</v>
      </c>
      <c r="F21" s="209">
        <v>2.5</v>
      </c>
      <c r="G21" s="268"/>
      <c r="H21" s="202"/>
      <c r="I21" s="21"/>
    </row>
    <row r="22" spans="1:9" ht="30" customHeight="1" x14ac:dyDescent="0.3">
      <c r="A22" s="345"/>
      <c r="B22" s="207" t="s">
        <v>225</v>
      </c>
      <c r="C22" s="226"/>
      <c r="D22" s="37">
        <v>1</v>
      </c>
      <c r="E22" s="213"/>
      <c r="F22" s="210"/>
      <c r="G22" s="269"/>
      <c r="H22" s="203"/>
      <c r="I22" s="21"/>
    </row>
    <row r="23" spans="1:9" ht="30" customHeight="1" x14ac:dyDescent="0.3">
      <c r="A23" s="345"/>
      <c r="B23" s="207" t="s">
        <v>226</v>
      </c>
      <c r="C23" s="226"/>
      <c r="D23" s="37">
        <v>1.5</v>
      </c>
      <c r="E23" s="213"/>
      <c r="F23" s="210"/>
      <c r="G23" s="269"/>
      <c r="H23" s="203"/>
      <c r="I23" s="21"/>
    </row>
    <row r="24" spans="1:9" ht="30" customHeight="1" x14ac:dyDescent="0.3">
      <c r="A24" s="345"/>
      <c r="B24" s="207" t="s">
        <v>227</v>
      </c>
      <c r="C24" s="226"/>
      <c r="D24" s="37">
        <v>2</v>
      </c>
      <c r="E24" s="213"/>
      <c r="F24" s="210"/>
      <c r="G24" s="269"/>
      <c r="H24" s="203"/>
      <c r="I24" s="21"/>
    </row>
    <row r="25" spans="1:9" ht="30" customHeight="1" thickBot="1" x14ac:dyDescent="0.35">
      <c r="A25" s="345"/>
      <c r="B25" s="346" t="s">
        <v>228</v>
      </c>
      <c r="C25" s="347"/>
      <c r="D25" s="169">
        <v>2.5</v>
      </c>
      <c r="E25" s="214"/>
      <c r="F25" s="211"/>
      <c r="G25" s="270"/>
      <c r="H25" s="204"/>
      <c r="I25" s="21"/>
    </row>
    <row r="26" spans="1:9" ht="58.35" customHeight="1" x14ac:dyDescent="0.3">
      <c r="A26" s="345"/>
      <c r="B26" s="227" t="s">
        <v>230</v>
      </c>
      <c r="C26" s="323"/>
      <c r="D26" s="62" t="s">
        <v>17</v>
      </c>
      <c r="E26" s="212" t="s">
        <v>37</v>
      </c>
      <c r="F26" s="209">
        <v>2.5</v>
      </c>
      <c r="G26" s="268"/>
      <c r="H26" s="202"/>
      <c r="I26" s="21"/>
    </row>
    <row r="27" spans="1:9" ht="30" customHeight="1" x14ac:dyDescent="0.3">
      <c r="A27" s="345"/>
      <c r="B27" s="207" t="s">
        <v>225</v>
      </c>
      <c r="C27" s="226"/>
      <c r="D27" s="37">
        <v>1</v>
      </c>
      <c r="E27" s="213"/>
      <c r="F27" s="210"/>
      <c r="G27" s="269"/>
      <c r="H27" s="203"/>
      <c r="I27" s="21"/>
    </row>
    <row r="28" spans="1:9" ht="30" customHeight="1" x14ac:dyDescent="0.3">
      <c r="A28" s="345"/>
      <c r="B28" s="207" t="s">
        <v>226</v>
      </c>
      <c r="C28" s="226"/>
      <c r="D28" s="37">
        <v>1.5</v>
      </c>
      <c r="E28" s="213"/>
      <c r="F28" s="210"/>
      <c r="G28" s="269"/>
      <c r="H28" s="203"/>
      <c r="I28" s="21"/>
    </row>
    <row r="29" spans="1:9" ht="30" customHeight="1" x14ac:dyDescent="0.3">
      <c r="A29" s="345"/>
      <c r="B29" s="207" t="s">
        <v>227</v>
      </c>
      <c r="C29" s="226"/>
      <c r="D29" s="37">
        <v>2</v>
      </c>
      <c r="E29" s="213"/>
      <c r="F29" s="210"/>
      <c r="G29" s="269"/>
      <c r="H29" s="203"/>
      <c r="I29" s="21"/>
    </row>
    <row r="30" spans="1:9" ht="30" customHeight="1" thickBot="1" x14ac:dyDescent="0.35">
      <c r="A30" s="345"/>
      <c r="B30" s="346" t="s">
        <v>228</v>
      </c>
      <c r="C30" s="347"/>
      <c r="D30" s="169">
        <v>2.5</v>
      </c>
      <c r="E30" s="214"/>
      <c r="F30" s="211"/>
      <c r="G30" s="270"/>
      <c r="H30" s="204"/>
      <c r="I30" s="21"/>
    </row>
    <row r="31" spans="1:9" ht="54.75" customHeight="1" x14ac:dyDescent="0.3">
      <c r="A31" s="345"/>
      <c r="B31" s="227" t="s">
        <v>231</v>
      </c>
      <c r="C31" s="323"/>
      <c r="D31" s="62" t="s">
        <v>17</v>
      </c>
      <c r="E31" s="212" t="s">
        <v>37</v>
      </c>
      <c r="F31" s="209">
        <v>2.5</v>
      </c>
      <c r="G31" s="268"/>
      <c r="H31" s="202"/>
      <c r="I31" s="21"/>
    </row>
    <row r="32" spans="1:9" ht="30" customHeight="1" x14ac:dyDescent="0.3">
      <c r="A32" s="345"/>
      <c r="B32" s="207" t="s">
        <v>225</v>
      </c>
      <c r="C32" s="226"/>
      <c r="D32" s="37">
        <v>1</v>
      </c>
      <c r="E32" s="213"/>
      <c r="F32" s="210"/>
      <c r="G32" s="269"/>
      <c r="H32" s="203"/>
      <c r="I32" s="21"/>
    </row>
    <row r="33" spans="1:9" ht="30" customHeight="1" x14ac:dyDescent="0.3">
      <c r="A33" s="345"/>
      <c r="B33" s="207" t="s">
        <v>226</v>
      </c>
      <c r="C33" s="226"/>
      <c r="D33" s="37">
        <v>1.5</v>
      </c>
      <c r="E33" s="213"/>
      <c r="F33" s="210"/>
      <c r="G33" s="269"/>
      <c r="H33" s="203"/>
      <c r="I33" s="21"/>
    </row>
    <row r="34" spans="1:9" ht="30" customHeight="1" x14ac:dyDescent="0.3">
      <c r="A34" s="345"/>
      <c r="B34" s="207" t="s">
        <v>227</v>
      </c>
      <c r="C34" s="226"/>
      <c r="D34" s="37">
        <v>2</v>
      </c>
      <c r="E34" s="213"/>
      <c r="F34" s="210"/>
      <c r="G34" s="269"/>
      <c r="H34" s="203"/>
      <c r="I34" s="21"/>
    </row>
    <row r="35" spans="1:9" ht="30" customHeight="1" thickBot="1" x14ac:dyDescent="0.35">
      <c r="A35" s="345"/>
      <c r="B35" s="346" t="s">
        <v>228</v>
      </c>
      <c r="C35" s="347"/>
      <c r="D35" s="169">
        <v>2.5</v>
      </c>
      <c r="E35" s="214"/>
      <c r="F35" s="211"/>
      <c r="G35" s="270"/>
      <c r="H35" s="204"/>
      <c r="I35" s="21"/>
    </row>
    <row r="36" spans="1:9" ht="50.25" customHeight="1" x14ac:dyDescent="0.3">
      <c r="A36" s="345"/>
      <c r="B36" s="227" t="s">
        <v>232</v>
      </c>
      <c r="C36" s="323"/>
      <c r="D36" s="62" t="s">
        <v>17</v>
      </c>
      <c r="E36" s="212" t="s">
        <v>37</v>
      </c>
      <c r="F36" s="209">
        <v>2.5</v>
      </c>
      <c r="G36" s="268"/>
      <c r="H36" s="202"/>
      <c r="I36" s="21"/>
    </row>
    <row r="37" spans="1:9" ht="30" customHeight="1" x14ac:dyDescent="0.3">
      <c r="A37" s="345"/>
      <c r="B37" s="207" t="s">
        <v>233</v>
      </c>
      <c r="C37" s="226"/>
      <c r="D37" s="37">
        <v>1</v>
      </c>
      <c r="E37" s="213"/>
      <c r="F37" s="210"/>
      <c r="G37" s="269"/>
      <c r="H37" s="203"/>
      <c r="I37" s="21"/>
    </row>
    <row r="38" spans="1:9" ht="30" customHeight="1" x14ac:dyDescent="0.3">
      <c r="A38" s="345"/>
      <c r="B38" s="207" t="s">
        <v>234</v>
      </c>
      <c r="C38" s="226"/>
      <c r="D38" s="37">
        <v>1.5</v>
      </c>
      <c r="E38" s="213"/>
      <c r="F38" s="210"/>
      <c r="G38" s="269"/>
      <c r="H38" s="203"/>
      <c r="I38" s="21"/>
    </row>
    <row r="39" spans="1:9" ht="30" customHeight="1" x14ac:dyDescent="0.3">
      <c r="A39" s="345"/>
      <c r="B39" s="207" t="s">
        <v>225</v>
      </c>
      <c r="C39" s="226"/>
      <c r="D39" s="37">
        <v>2</v>
      </c>
      <c r="E39" s="213"/>
      <c r="F39" s="210"/>
      <c r="G39" s="269"/>
      <c r="H39" s="203"/>
      <c r="I39" s="21"/>
    </row>
    <row r="40" spans="1:9" ht="30" customHeight="1" thickBot="1" x14ac:dyDescent="0.35">
      <c r="A40" s="345"/>
      <c r="B40" s="228" t="s">
        <v>235</v>
      </c>
      <c r="C40" s="348"/>
      <c r="D40" s="169">
        <v>2.5</v>
      </c>
      <c r="E40" s="214"/>
      <c r="F40" s="211"/>
      <c r="G40" s="270"/>
      <c r="H40" s="204"/>
      <c r="I40" s="21"/>
    </row>
    <row r="41" spans="1:9" ht="42.75" customHeight="1" x14ac:dyDescent="0.3">
      <c r="A41" s="345"/>
      <c r="B41" s="227" t="s">
        <v>236</v>
      </c>
      <c r="C41" s="323"/>
      <c r="D41" s="62" t="s">
        <v>17</v>
      </c>
      <c r="E41" s="212" t="s">
        <v>37</v>
      </c>
      <c r="F41" s="209">
        <v>2.5</v>
      </c>
      <c r="G41" s="268"/>
      <c r="H41" s="202"/>
      <c r="I41" s="21"/>
    </row>
    <row r="42" spans="1:9" ht="30" customHeight="1" x14ac:dyDescent="0.3">
      <c r="A42" s="345"/>
      <c r="B42" s="207" t="s">
        <v>233</v>
      </c>
      <c r="C42" s="226"/>
      <c r="D42" s="37">
        <v>1</v>
      </c>
      <c r="E42" s="213"/>
      <c r="F42" s="210"/>
      <c r="G42" s="269"/>
      <c r="H42" s="203"/>
      <c r="I42" s="21"/>
    </row>
    <row r="43" spans="1:9" ht="30" customHeight="1" x14ac:dyDescent="0.3">
      <c r="A43" s="345"/>
      <c r="B43" s="207" t="s">
        <v>234</v>
      </c>
      <c r="C43" s="226"/>
      <c r="D43" s="37">
        <v>1.5</v>
      </c>
      <c r="E43" s="213"/>
      <c r="F43" s="210"/>
      <c r="G43" s="269"/>
      <c r="H43" s="203"/>
      <c r="I43" s="21"/>
    </row>
    <row r="44" spans="1:9" ht="30" customHeight="1" x14ac:dyDescent="0.3">
      <c r="A44" s="345"/>
      <c r="B44" s="207" t="s">
        <v>225</v>
      </c>
      <c r="C44" s="226"/>
      <c r="D44" s="37">
        <v>2</v>
      </c>
      <c r="E44" s="213"/>
      <c r="F44" s="210"/>
      <c r="G44" s="269"/>
      <c r="H44" s="203"/>
      <c r="I44" s="21"/>
    </row>
    <row r="45" spans="1:9" ht="30" customHeight="1" thickBot="1" x14ac:dyDescent="0.35">
      <c r="A45" s="345"/>
      <c r="B45" s="228" t="s">
        <v>235</v>
      </c>
      <c r="C45" s="348"/>
      <c r="D45" s="169">
        <v>2.5</v>
      </c>
      <c r="E45" s="214"/>
      <c r="F45" s="211"/>
      <c r="G45" s="270"/>
      <c r="H45" s="204"/>
      <c r="I45" s="21"/>
    </row>
    <row r="46" spans="1:9" ht="78.75" customHeight="1" x14ac:dyDescent="0.3">
      <c r="A46" s="176"/>
      <c r="B46" s="227" t="s">
        <v>276</v>
      </c>
      <c r="C46" s="323"/>
      <c r="D46" s="170" t="s">
        <v>17</v>
      </c>
      <c r="E46" s="349" t="s">
        <v>237</v>
      </c>
      <c r="F46" s="209">
        <v>10</v>
      </c>
      <c r="G46" s="274"/>
      <c r="H46" s="202"/>
      <c r="I46" s="21"/>
    </row>
    <row r="47" spans="1:9" ht="30" customHeight="1" x14ac:dyDescent="0.3">
      <c r="A47" s="176"/>
      <c r="B47" s="352" t="s">
        <v>249</v>
      </c>
      <c r="C47" s="353"/>
      <c r="D47" s="171">
        <v>1</v>
      </c>
      <c r="E47" s="350"/>
      <c r="F47" s="210"/>
      <c r="G47" s="275"/>
      <c r="H47" s="203"/>
      <c r="I47" s="21"/>
    </row>
    <row r="48" spans="1:9" ht="30" customHeight="1" x14ac:dyDescent="0.3">
      <c r="A48" s="176"/>
      <c r="B48" s="352" t="s">
        <v>257</v>
      </c>
      <c r="C48" s="353"/>
      <c r="D48" s="171">
        <v>2</v>
      </c>
      <c r="E48" s="350"/>
      <c r="F48" s="210"/>
      <c r="G48" s="275"/>
      <c r="H48" s="203"/>
      <c r="I48" s="21"/>
    </row>
    <row r="49" spans="1:9" ht="30" customHeight="1" x14ac:dyDescent="0.3">
      <c r="A49" s="176"/>
      <c r="B49" s="354" t="s">
        <v>258</v>
      </c>
      <c r="C49" s="355"/>
      <c r="D49" s="171">
        <v>4</v>
      </c>
      <c r="E49" s="350"/>
      <c r="F49" s="210"/>
      <c r="G49" s="275"/>
      <c r="H49" s="203"/>
      <c r="I49" s="21"/>
    </row>
    <row r="50" spans="1:9" ht="30" customHeight="1" x14ac:dyDescent="0.3">
      <c r="A50" s="176"/>
      <c r="B50" s="354" t="s">
        <v>259</v>
      </c>
      <c r="C50" s="355"/>
      <c r="D50" s="171">
        <v>6</v>
      </c>
      <c r="E50" s="350"/>
      <c r="F50" s="210"/>
      <c r="G50" s="275"/>
      <c r="H50" s="203"/>
      <c r="I50" s="21"/>
    </row>
    <row r="51" spans="1:9" ht="30" customHeight="1" x14ac:dyDescent="0.3">
      <c r="A51" s="176"/>
      <c r="B51" s="354"/>
      <c r="C51" s="355"/>
      <c r="D51" s="171">
        <v>8</v>
      </c>
      <c r="E51" s="350"/>
      <c r="F51" s="210"/>
      <c r="G51" s="275"/>
      <c r="H51" s="203"/>
      <c r="I51" s="21"/>
    </row>
    <row r="52" spans="1:9" ht="30" customHeight="1" thickBot="1" x14ac:dyDescent="0.35">
      <c r="A52" s="176"/>
      <c r="B52" s="356" t="s">
        <v>260</v>
      </c>
      <c r="C52" s="357"/>
      <c r="D52" s="172">
        <v>10</v>
      </c>
      <c r="E52" s="351"/>
      <c r="F52" s="211"/>
      <c r="G52" s="276"/>
      <c r="H52" s="204"/>
      <c r="I52" s="21"/>
    </row>
    <row r="53" spans="1:9" ht="115.2" customHeight="1" thickBot="1" x14ac:dyDescent="0.35">
      <c r="A53" s="176"/>
      <c r="B53" s="358" t="s">
        <v>238</v>
      </c>
      <c r="C53" s="359"/>
      <c r="D53" s="360"/>
      <c r="E53" s="173" t="s">
        <v>239</v>
      </c>
      <c r="F53" s="109">
        <v>1</v>
      </c>
      <c r="G53" s="110"/>
      <c r="H53" s="63"/>
      <c r="I53" s="21"/>
    </row>
    <row r="54" spans="1:9" ht="187.2" customHeight="1" thickBot="1" x14ac:dyDescent="0.35">
      <c r="A54" s="176"/>
      <c r="B54" s="286" t="s">
        <v>277</v>
      </c>
      <c r="C54" s="359"/>
      <c r="D54" s="360"/>
      <c r="E54" s="173" t="s">
        <v>239</v>
      </c>
      <c r="F54" s="109">
        <v>4</v>
      </c>
      <c r="G54" s="110"/>
      <c r="H54" s="63"/>
      <c r="I54" s="21"/>
    </row>
    <row r="55" spans="1:9" ht="41.1" customHeight="1" thickBot="1" x14ac:dyDescent="0.35">
      <c r="A55" s="87"/>
      <c r="B55" s="250" t="s">
        <v>14</v>
      </c>
      <c r="C55" s="251"/>
      <c r="D55" s="251"/>
      <c r="E55" s="252"/>
      <c r="F55" s="23">
        <f>SUM(F16:F54)</f>
        <v>30</v>
      </c>
      <c r="G55" s="54" t="s">
        <v>15</v>
      </c>
      <c r="H55" s="64">
        <f>SUM(H16:H54)</f>
        <v>0</v>
      </c>
      <c r="I55" s="21"/>
    </row>
    <row r="56" spans="1:9" ht="16.8" x14ac:dyDescent="0.3">
      <c r="A56" s="87"/>
      <c r="B56" s="24"/>
      <c r="C56" s="5"/>
      <c r="D56" s="5"/>
      <c r="E56" s="5"/>
      <c r="F56" s="25"/>
      <c r="G56" s="25"/>
      <c r="H56" s="21"/>
      <c r="I56" s="21"/>
    </row>
  </sheetData>
  <mergeCells count="87">
    <mergeCell ref="B55:E55"/>
    <mergeCell ref="B47:C47"/>
    <mergeCell ref="B48:C48"/>
    <mergeCell ref="B49:C49"/>
    <mergeCell ref="B50:C50"/>
    <mergeCell ref="B51:C51"/>
    <mergeCell ref="B52:C52"/>
    <mergeCell ref="B53:D53"/>
    <mergeCell ref="B54:D54"/>
    <mergeCell ref="H41:H45"/>
    <mergeCell ref="B42:C42"/>
    <mergeCell ref="B43:C43"/>
    <mergeCell ref="B44:C44"/>
    <mergeCell ref="B45:C45"/>
    <mergeCell ref="B46:C46"/>
    <mergeCell ref="E46:E52"/>
    <mergeCell ref="F46:F52"/>
    <mergeCell ref="G46:G52"/>
    <mergeCell ref="H46:H52"/>
    <mergeCell ref="H36:H40"/>
    <mergeCell ref="B37:C37"/>
    <mergeCell ref="B38:C38"/>
    <mergeCell ref="B39:C39"/>
    <mergeCell ref="B40:C40"/>
    <mergeCell ref="A41:A45"/>
    <mergeCell ref="B41:C41"/>
    <mergeCell ref="E41:E45"/>
    <mergeCell ref="F41:F45"/>
    <mergeCell ref="G41:G45"/>
    <mergeCell ref="H31:H35"/>
    <mergeCell ref="B32:C32"/>
    <mergeCell ref="B33:C33"/>
    <mergeCell ref="B34:C34"/>
    <mergeCell ref="B35:C35"/>
    <mergeCell ref="A36:A40"/>
    <mergeCell ref="B36:C36"/>
    <mergeCell ref="E36:E40"/>
    <mergeCell ref="F36:F40"/>
    <mergeCell ref="G36:G40"/>
    <mergeCell ref="H26:H30"/>
    <mergeCell ref="B27:C27"/>
    <mergeCell ref="B28:C28"/>
    <mergeCell ref="B29:C29"/>
    <mergeCell ref="B30:C30"/>
    <mergeCell ref="A31:A35"/>
    <mergeCell ref="B31:C31"/>
    <mergeCell ref="E31:E35"/>
    <mergeCell ref="F31:F35"/>
    <mergeCell ref="G31:G35"/>
    <mergeCell ref="H21:H25"/>
    <mergeCell ref="B22:C22"/>
    <mergeCell ref="B23:C23"/>
    <mergeCell ref="B24:C24"/>
    <mergeCell ref="B25:C25"/>
    <mergeCell ref="A26:A30"/>
    <mergeCell ref="B26:C26"/>
    <mergeCell ref="E26:E30"/>
    <mergeCell ref="F26:F30"/>
    <mergeCell ref="G26:G30"/>
    <mergeCell ref="H16:H20"/>
    <mergeCell ref="B17:C17"/>
    <mergeCell ref="B18:C18"/>
    <mergeCell ref="B19:C19"/>
    <mergeCell ref="B20:C20"/>
    <mergeCell ref="G16:G20"/>
    <mergeCell ref="A21:A25"/>
    <mergeCell ref="B21:C21"/>
    <mergeCell ref="E21:E25"/>
    <mergeCell ref="F21:F25"/>
    <mergeCell ref="G21:G25"/>
    <mergeCell ref="B15:D15"/>
    <mergeCell ref="A16:A19"/>
    <mergeCell ref="B16:C16"/>
    <mergeCell ref="E16:E20"/>
    <mergeCell ref="F16:F20"/>
    <mergeCell ref="B14:H14"/>
    <mergeCell ref="B2:H2"/>
    <mergeCell ref="B4:H4"/>
    <mergeCell ref="B5:H5"/>
    <mergeCell ref="B6:H6"/>
    <mergeCell ref="B7:H7"/>
    <mergeCell ref="B8:H8"/>
    <mergeCell ref="B9:H9"/>
    <mergeCell ref="C10:F10"/>
    <mergeCell ref="C11:F11"/>
    <mergeCell ref="C12:F12"/>
    <mergeCell ref="C13:H13"/>
  </mergeCells>
  <printOptions horizontalCentered="1"/>
  <pageMargins left="0.7" right="0.7" top="0.75" bottom="0.75" header="0.3" footer="0.3"/>
  <pageSetup scale="35" fitToHeight="1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2:K55"/>
  <sheetViews>
    <sheetView showGridLines="0" tabSelected="1" view="pageBreakPreview" topLeftCell="A38" zoomScale="87" zoomScaleNormal="100" zoomScaleSheetLayoutView="87" workbookViewId="0">
      <selection activeCell="F44" sqref="F44:F49"/>
    </sheetView>
  </sheetViews>
  <sheetFormatPr baseColWidth="10" defaultRowHeight="14.4" x14ac:dyDescent="0.3"/>
  <cols>
    <col min="1" max="1" width="9.6640625" style="85" customWidth="1"/>
    <col min="2" max="2" width="19.109375" customWidth="1"/>
    <col min="3" max="3" width="53.109375" customWidth="1"/>
    <col min="4" max="4" width="15.6640625" customWidth="1"/>
    <col min="5" max="5" width="31.33203125" customWidth="1"/>
    <col min="6" max="6" width="18.44140625" customWidth="1"/>
    <col min="7" max="7" width="29.44140625" customWidth="1"/>
    <col min="8" max="8" width="23.33203125" customWidth="1"/>
    <col min="9" max="9" width="12.6640625" style="85" customWidth="1"/>
  </cols>
  <sheetData>
    <row r="2" spans="1:9" ht="16.2" thickBot="1" x14ac:dyDescent="0.35">
      <c r="A2" s="86"/>
      <c r="B2" s="3"/>
      <c r="C2" s="2"/>
      <c r="D2" s="2"/>
      <c r="E2" s="2"/>
      <c r="F2" s="2"/>
      <c r="G2" s="2"/>
      <c r="H2" s="9"/>
      <c r="I2" s="86"/>
    </row>
    <row r="3" spans="1:9" ht="35.4" customHeight="1" x14ac:dyDescent="0.3">
      <c r="A3" s="86"/>
      <c r="B3" s="187" t="str">
        <f>+'METODOLOGÍA DE EVALUACIÓN'!B2:G2</f>
        <v xml:space="preserve">FISCALÍA GENERAL DE LA NACIÓN </v>
      </c>
      <c r="C3" s="188"/>
      <c r="D3" s="188"/>
      <c r="E3" s="188"/>
      <c r="F3" s="188"/>
      <c r="G3" s="188"/>
      <c r="H3" s="189"/>
      <c r="I3" s="86"/>
    </row>
    <row r="4" spans="1:9" ht="20.399999999999999" x14ac:dyDescent="0.3">
      <c r="A4" s="86"/>
      <c r="B4" s="10"/>
      <c r="C4" s="11"/>
      <c r="D4" s="11"/>
      <c r="E4" s="11"/>
      <c r="F4" s="11"/>
      <c r="G4" s="11"/>
      <c r="H4" s="12"/>
      <c r="I4" s="86"/>
    </row>
    <row r="5" spans="1:9" ht="18" customHeight="1" x14ac:dyDescent="0.3">
      <c r="A5" s="86"/>
      <c r="B5" s="196" t="s">
        <v>278</v>
      </c>
      <c r="C5" s="197"/>
      <c r="D5" s="197"/>
      <c r="E5" s="197"/>
      <c r="F5" s="197"/>
      <c r="G5" s="197"/>
      <c r="H5" s="198"/>
      <c r="I5" s="86"/>
    </row>
    <row r="6" spans="1:9" ht="29.4" customHeight="1" thickBot="1" x14ac:dyDescent="0.35">
      <c r="A6" s="86"/>
      <c r="B6" s="253" t="s">
        <v>240</v>
      </c>
      <c r="C6" s="254"/>
      <c r="D6" s="254"/>
      <c r="E6" s="254"/>
      <c r="F6" s="254"/>
      <c r="G6" s="254"/>
      <c r="H6" s="255"/>
      <c r="I6" s="86"/>
    </row>
    <row r="7" spans="1:9" ht="36.6" customHeight="1" thickBot="1" x14ac:dyDescent="0.35">
      <c r="A7" s="86"/>
      <c r="B7" s="271" t="s">
        <v>244</v>
      </c>
      <c r="C7" s="272"/>
      <c r="D7" s="272"/>
      <c r="E7" s="272"/>
      <c r="F7" s="272"/>
      <c r="G7" s="272"/>
      <c r="H7" s="273"/>
      <c r="I7" s="86"/>
    </row>
    <row r="8" spans="1:9" ht="31.95" customHeight="1" thickBot="1" x14ac:dyDescent="0.35">
      <c r="A8" s="86"/>
      <c r="B8" s="233" t="s">
        <v>5</v>
      </c>
      <c r="C8" s="234"/>
      <c r="D8" s="234"/>
      <c r="E8" s="234"/>
      <c r="F8" s="234"/>
      <c r="G8" s="234"/>
      <c r="H8" s="235"/>
      <c r="I8" s="86"/>
    </row>
    <row r="9" spans="1:9" ht="60.75" customHeight="1" x14ac:dyDescent="0.3">
      <c r="A9" s="86"/>
      <c r="B9" s="371" t="s">
        <v>180</v>
      </c>
      <c r="C9" s="372"/>
      <c r="D9" s="372"/>
      <c r="E9" s="372"/>
      <c r="F9" s="372"/>
      <c r="G9" s="372"/>
      <c r="H9" s="373"/>
      <c r="I9" s="86"/>
    </row>
    <row r="10" spans="1:9" ht="100.5" customHeight="1" thickBot="1" x14ac:dyDescent="0.35">
      <c r="A10" s="87"/>
      <c r="B10" s="377" t="s">
        <v>181</v>
      </c>
      <c r="C10" s="378"/>
      <c r="D10" s="378"/>
      <c r="E10" s="378"/>
      <c r="F10" s="378"/>
      <c r="G10" s="378"/>
      <c r="H10" s="379"/>
      <c r="I10" s="52"/>
    </row>
    <row r="11" spans="1:9" ht="30" customHeight="1" thickBot="1" x14ac:dyDescent="0.35">
      <c r="A11" s="84"/>
      <c r="B11" s="374" t="s">
        <v>6</v>
      </c>
      <c r="C11" s="375"/>
      <c r="D11" s="375"/>
      <c r="E11" s="375"/>
      <c r="F11" s="375"/>
      <c r="G11" s="375"/>
      <c r="H11" s="376"/>
      <c r="I11" s="132"/>
    </row>
    <row r="12" spans="1:9" ht="36" customHeight="1" x14ac:dyDescent="0.3">
      <c r="A12" s="84"/>
      <c r="B12" s="38" t="s">
        <v>29</v>
      </c>
      <c r="C12" s="277" t="str">
        <f>+B3</f>
        <v xml:space="preserve">FISCALÍA GENERAL DE LA NACIÓN </v>
      </c>
      <c r="D12" s="278"/>
      <c r="E12" s="278"/>
      <c r="F12" s="315"/>
      <c r="G12" s="15" t="s">
        <v>7</v>
      </c>
      <c r="H12" s="56" t="str">
        <f>+'G1. COND ADIC. TRDMC'!H10</f>
        <v>800.152.783-2</v>
      </c>
      <c r="I12" s="132"/>
    </row>
    <row r="13" spans="1:9" ht="36" customHeight="1" x14ac:dyDescent="0.3">
      <c r="A13" s="84"/>
      <c r="B13" s="34" t="s">
        <v>30</v>
      </c>
      <c r="C13" s="316" t="s">
        <v>182</v>
      </c>
      <c r="D13" s="317"/>
      <c r="E13" s="317"/>
      <c r="F13" s="318"/>
      <c r="G13" s="16" t="s">
        <v>7</v>
      </c>
      <c r="H13" s="57" t="str">
        <f>+H12</f>
        <v>800.152.783-2</v>
      </c>
      <c r="I13" s="132"/>
    </row>
    <row r="14" spans="1:9" ht="37.200000000000003" customHeight="1" thickBot="1" x14ac:dyDescent="0.35">
      <c r="A14" s="84"/>
      <c r="B14" s="34" t="s">
        <v>31</v>
      </c>
      <c r="C14" s="320" t="s">
        <v>183</v>
      </c>
      <c r="D14" s="321"/>
      <c r="E14" s="321"/>
      <c r="F14" s="322"/>
      <c r="G14" s="17" t="s">
        <v>7</v>
      </c>
      <c r="H14" s="58" t="str">
        <f>+H12</f>
        <v>800.152.783-2</v>
      </c>
      <c r="I14" s="132"/>
    </row>
    <row r="15" spans="1:9" ht="30" customHeight="1" thickBot="1" x14ac:dyDescent="0.35">
      <c r="A15" s="84"/>
      <c r="B15" s="45" t="s">
        <v>34</v>
      </c>
      <c r="C15" s="236" t="s">
        <v>55</v>
      </c>
      <c r="D15" s="237"/>
      <c r="E15" s="237"/>
      <c r="F15" s="237"/>
      <c r="G15" s="237"/>
      <c r="H15" s="238"/>
      <c r="I15" s="132"/>
    </row>
    <row r="16" spans="1:9" ht="34.200000000000003" customHeight="1" thickBot="1" x14ac:dyDescent="0.35">
      <c r="A16" s="84"/>
      <c r="B16" s="233" t="s">
        <v>8</v>
      </c>
      <c r="C16" s="234"/>
      <c r="D16" s="234"/>
      <c r="E16" s="234"/>
      <c r="F16" s="234"/>
      <c r="G16" s="234"/>
      <c r="H16" s="235"/>
      <c r="I16" s="132"/>
    </row>
    <row r="17" spans="1:9" ht="50.4" customHeight="1" thickBot="1" x14ac:dyDescent="0.35">
      <c r="A17" s="82"/>
      <c r="B17" s="313" t="s">
        <v>9</v>
      </c>
      <c r="C17" s="319"/>
      <c r="D17" s="319"/>
      <c r="E17" s="18" t="s">
        <v>10</v>
      </c>
      <c r="F17" s="19" t="s">
        <v>11</v>
      </c>
      <c r="G17" s="55" t="s">
        <v>12</v>
      </c>
      <c r="H17" s="20" t="s">
        <v>13</v>
      </c>
      <c r="I17" s="123"/>
    </row>
    <row r="18" spans="1:9" ht="52.5" customHeight="1" x14ac:dyDescent="0.3">
      <c r="A18" s="83"/>
      <c r="B18" s="370" t="s">
        <v>39</v>
      </c>
      <c r="C18" s="278"/>
      <c r="D18" s="315"/>
      <c r="E18" s="212" t="s">
        <v>41</v>
      </c>
      <c r="F18" s="209">
        <f>+D23</f>
        <v>3</v>
      </c>
      <c r="G18" s="274"/>
      <c r="H18" s="202"/>
      <c r="I18" s="123"/>
    </row>
    <row r="19" spans="1:9" ht="131.25" customHeight="1" x14ac:dyDescent="0.3">
      <c r="A19" s="83"/>
      <c r="B19" s="366" t="s">
        <v>241</v>
      </c>
      <c r="C19" s="367"/>
      <c r="D19" s="77" t="s">
        <v>17</v>
      </c>
      <c r="E19" s="223"/>
      <c r="F19" s="210"/>
      <c r="G19" s="275"/>
      <c r="H19" s="203"/>
      <c r="I19" s="123"/>
    </row>
    <row r="20" spans="1:9" ht="23.25" customHeight="1" x14ac:dyDescent="0.3">
      <c r="A20" s="83"/>
      <c r="B20" s="248" t="s">
        <v>40</v>
      </c>
      <c r="C20" s="249"/>
      <c r="D20" s="75">
        <v>0.36</v>
      </c>
      <c r="E20" s="223"/>
      <c r="F20" s="210"/>
      <c r="G20" s="275"/>
      <c r="H20" s="203"/>
      <c r="I20" s="123"/>
    </row>
    <row r="21" spans="1:9" ht="23.25" customHeight="1" x14ac:dyDescent="0.3">
      <c r="A21" s="83"/>
      <c r="B21" s="248" t="s">
        <v>96</v>
      </c>
      <c r="C21" s="249"/>
      <c r="D21" s="75">
        <v>0.6</v>
      </c>
      <c r="E21" s="223"/>
      <c r="F21" s="210"/>
      <c r="G21" s="275"/>
      <c r="H21" s="203"/>
      <c r="I21" s="123"/>
    </row>
    <row r="22" spans="1:9" ht="23.25" customHeight="1" x14ac:dyDescent="0.3">
      <c r="A22" s="83"/>
      <c r="B22" s="248" t="s">
        <v>97</v>
      </c>
      <c r="C22" s="249"/>
      <c r="D22" s="75">
        <v>1.2</v>
      </c>
      <c r="E22" s="223"/>
      <c r="F22" s="210"/>
      <c r="G22" s="275"/>
      <c r="H22" s="203"/>
      <c r="I22" s="123"/>
    </row>
    <row r="23" spans="1:9" ht="23.25" customHeight="1" thickBot="1" x14ac:dyDescent="0.35">
      <c r="A23" s="83"/>
      <c r="B23" s="248" t="s">
        <v>98</v>
      </c>
      <c r="C23" s="249"/>
      <c r="D23" s="76">
        <v>3</v>
      </c>
      <c r="E23" s="223"/>
      <c r="F23" s="211"/>
      <c r="G23" s="276"/>
      <c r="H23" s="204"/>
      <c r="I23" s="123"/>
    </row>
    <row r="24" spans="1:9" ht="138.75" customHeight="1" x14ac:dyDescent="0.3">
      <c r="A24" s="83"/>
      <c r="B24" s="277" t="s">
        <v>57</v>
      </c>
      <c r="C24" s="278"/>
      <c r="D24" s="315"/>
      <c r="E24" s="212" t="s">
        <v>42</v>
      </c>
      <c r="F24" s="209">
        <f>+D30</f>
        <v>9</v>
      </c>
      <c r="G24" s="274"/>
      <c r="H24" s="202"/>
      <c r="I24" s="123"/>
    </row>
    <row r="25" spans="1:9" ht="57" customHeight="1" x14ac:dyDescent="0.3">
      <c r="A25" s="83"/>
      <c r="B25" s="368" t="s">
        <v>242</v>
      </c>
      <c r="C25" s="369"/>
      <c r="D25" s="77" t="s">
        <v>17</v>
      </c>
      <c r="E25" s="223"/>
      <c r="F25" s="210"/>
      <c r="G25" s="275"/>
      <c r="H25" s="203"/>
      <c r="I25" s="123"/>
    </row>
    <row r="26" spans="1:9" ht="28.2" customHeight="1" x14ac:dyDescent="0.3">
      <c r="A26" s="83"/>
      <c r="B26" s="248" t="s">
        <v>45</v>
      </c>
      <c r="C26" s="249"/>
      <c r="D26" s="75">
        <v>0.9</v>
      </c>
      <c r="E26" s="223"/>
      <c r="F26" s="210"/>
      <c r="G26" s="275"/>
      <c r="H26" s="203"/>
      <c r="I26" s="123"/>
    </row>
    <row r="27" spans="1:9" ht="28.2" customHeight="1" x14ac:dyDescent="0.3">
      <c r="A27" s="83"/>
      <c r="B27" s="248" t="s">
        <v>19</v>
      </c>
      <c r="C27" s="249"/>
      <c r="D27" s="75">
        <v>2.7</v>
      </c>
      <c r="E27" s="223"/>
      <c r="F27" s="210"/>
      <c r="G27" s="275"/>
      <c r="H27" s="203"/>
      <c r="I27" s="123"/>
    </row>
    <row r="28" spans="1:9" ht="28.2" customHeight="1" x14ac:dyDescent="0.3">
      <c r="A28" s="83"/>
      <c r="B28" s="248" t="s">
        <v>18</v>
      </c>
      <c r="C28" s="249"/>
      <c r="D28" s="75">
        <v>4.5</v>
      </c>
      <c r="E28" s="223"/>
      <c r="F28" s="210"/>
      <c r="G28" s="275"/>
      <c r="H28" s="203"/>
      <c r="I28" s="123"/>
    </row>
    <row r="29" spans="1:9" ht="28.2" customHeight="1" x14ac:dyDescent="0.3">
      <c r="A29" s="83"/>
      <c r="B29" s="248" t="s">
        <v>46</v>
      </c>
      <c r="C29" s="249"/>
      <c r="D29" s="75">
        <v>7.2</v>
      </c>
      <c r="E29" s="223"/>
      <c r="F29" s="210"/>
      <c r="G29" s="275"/>
      <c r="H29" s="203"/>
      <c r="I29" s="123"/>
    </row>
    <row r="30" spans="1:9" ht="28.2" customHeight="1" thickBot="1" x14ac:dyDescent="0.35">
      <c r="A30" s="83"/>
      <c r="B30" s="248" t="s">
        <v>43</v>
      </c>
      <c r="C30" s="249"/>
      <c r="D30" s="76">
        <v>9</v>
      </c>
      <c r="E30" s="223"/>
      <c r="F30" s="211"/>
      <c r="G30" s="276"/>
      <c r="H30" s="204"/>
      <c r="I30" s="123"/>
    </row>
    <row r="31" spans="1:9" ht="90.6" customHeight="1" x14ac:dyDescent="0.3">
      <c r="A31" s="361"/>
      <c r="B31" s="227" t="s">
        <v>62</v>
      </c>
      <c r="C31" s="216"/>
      <c r="D31" s="323"/>
      <c r="E31" s="349" t="s">
        <v>67</v>
      </c>
      <c r="F31" s="209">
        <v>10</v>
      </c>
      <c r="G31" s="202"/>
      <c r="H31" s="202"/>
    </row>
    <row r="32" spans="1:9" ht="45.75" customHeight="1" x14ac:dyDescent="0.3">
      <c r="A32" s="362"/>
      <c r="B32" s="364" t="s">
        <v>243</v>
      </c>
      <c r="C32" s="365"/>
      <c r="D32" s="338"/>
      <c r="E32" s="350"/>
      <c r="F32" s="210"/>
      <c r="G32" s="203"/>
      <c r="H32" s="203"/>
    </row>
    <row r="33" spans="1:11" ht="57" customHeight="1" x14ac:dyDescent="0.3">
      <c r="A33" s="362"/>
      <c r="B33" s="366" t="s">
        <v>66</v>
      </c>
      <c r="C33" s="367"/>
      <c r="D33" s="94" t="s">
        <v>17</v>
      </c>
      <c r="E33" s="350"/>
      <c r="F33" s="210"/>
      <c r="G33" s="203"/>
      <c r="H33" s="203"/>
    </row>
    <row r="34" spans="1:11" ht="28.2" customHeight="1" x14ac:dyDescent="0.3">
      <c r="A34" s="362"/>
      <c r="B34" s="265" t="s">
        <v>63</v>
      </c>
      <c r="C34" s="266"/>
      <c r="D34" s="70">
        <v>2</v>
      </c>
      <c r="E34" s="350"/>
      <c r="F34" s="210"/>
      <c r="G34" s="203"/>
      <c r="H34" s="203"/>
    </row>
    <row r="35" spans="1:11" ht="28.2" customHeight="1" x14ac:dyDescent="0.3">
      <c r="A35" s="362"/>
      <c r="B35" s="207" t="s">
        <v>64</v>
      </c>
      <c r="C35" s="208"/>
      <c r="D35" s="70">
        <v>4</v>
      </c>
      <c r="E35" s="350"/>
      <c r="F35" s="210"/>
      <c r="G35" s="203"/>
      <c r="H35" s="203"/>
      <c r="K35" s="406"/>
    </row>
    <row r="36" spans="1:11" ht="28.2" customHeight="1" thickBot="1" x14ac:dyDescent="0.35">
      <c r="A36" s="362"/>
      <c r="B36" s="207" t="s">
        <v>65</v>
      </c>
      <c r="C36" s="208"/>
      <c r="D36" s="70">
        <v>10</v>
      </c>
      <c r="E36" s="351"/>
      <c r="F36" s="279"/>
      <c r="G36" s="363"/>
      <c r="H36" s="363"/>
    </row>
    <row r="37" spans="1:11" ht="160.94999999999999" customHeight="1" thickBot="1" x14ac:dyDescent="0.35">
      <c r="A37" s="83"/>
      <c r="B37" s="286" t="s">
        <v>184</v>
      </c>
      <c r="C37" s="287"/>
      <c r="D37" s="288"/>
      <c r="E37" s="53" t="s">
        <v>47</v>
      </c>
      <c r="F37" s="23">
        <v>2</v>
      </c>
      <c r="G37" s="29"/>
      <c r="H37" s="63"/>
      <c r="I37" s="123"/>
    </row>
    <row r="38" spans="1:11" ht="167.4" customHeight="1" thickBot="1" x14ac:dyDescent="0.35">
      <c r="A38" s="300"/>
      <c r="B38" s="286" t="s">
        <v>73</v>
      </c>
      <c r="C38" s="287"/>
      <c r="D38" s="288"/>
      <c r="E38" s="212" t="s">
        <v>54</v>
      </c>
      <c r="F38" s="209">
        <v>2</v>
      </c>
      <c r="G38" s="199"/>
      <c r="H38" s="202"/>
      <c r="I38" s="123"/>
    </row>
    <row r="39" spans="1:11" ht="21.75" customHeight="1" x14ac:dyDescent="0.3">
      <c r="A39" s="300"/>
      <c r="B39" s="248" t="s">
        <v>68</v>
      </c>
      <c r="C39" s="249"/>
      <c r="D39" s="32">
        <v>0.5</v>
      </c>
      <c r="E39" s="213"/>
      <c r="F39" s="210"/>
      <c r="G39" s="200"/>
      <c r="H39" s="203"/>
      <c r="I39" s="123"/>
    </row>
    <row r="40" spans="1:11" ht="21.75" customHeight="1" x14ac:dyDescent="0.3">
      <c r="A40" s="300"/>
      <c r="B40" s="248" t="s">
        <v>69</v>
      </c>
      <c r="C40" s="249"/>
      <c r="D40" s="31">
        <v>0.75</v>
      </c>
      <c r="E40" s="213"/>
      <c r="F40" s="210"/>
      <c r="G40" s="200"/>
      <c r="H40" s="203"/>
      <c r="I40" s="123"/>
    </row>
    <row r="41" spans="1:11" ht="21.75" customHeight="1" x14ac:dyDescent="0.3">
      <c r="A41" s="300"/>
      <c r="B41" s="248" t="s">
        <v>70</v>
      </c>
      <c r="C41" s="249"/>
      <c r="D41" s="31">
        <v>1</v>
      </c>
      <c r="E41" s="213"/>
      <c r="F41" s="210"/>
      <c r="G41" s="200"/>
      <c r="H41" s="203"/>
      <c r="I41" s="123"/>
    </row>
    <row r="42" spans="1:11" ht="21.75" customHeight="1" x14ac:dyDescent="0.3">
      <c r="A42" s="300"/>
      <c r="B42" s="248" t="s">
        <v>71</v>
      </c>
      <c r="C42" s="249"/>
      <c r="D42" s="31">
        <v>1.5</v>
      </c>
      <c r="E42" s="213"/>
      <c r="F42" s="210"/>
      <c r="G42" s="200"/>
      <c r="H42" s="203"/>
      <c r="I42" s="123"/>
    </row>
    <row r="43" spans="1:11" ht="21.75" customHeight="1" thickBot="1" x14ac:dyDescent="0.35">
      <c r="A43" s="300"/>
      <c r="B43" s="248" t="s">
        <v>72</v>
      </c>
      <c r="C43" s="249"/>
      <c r="D43" s="33">
        <v>2</v>
      </c>
      <c r="E43" s="214"/>
      <c r="F43" s="211"/>
      <c r="G43" s="201"/>
      <c r="H43" s="204"/>
      <c r="I43" s="123"/>
    </row>
    <row r="44" spans="1:11" ht="117" customHeight="1" thickBot="1" x14ac:dyDescent="0.35">
      <c r="A44" s="83"/>
      <c r="B44" s="395" t="s">
        <v>288</v>
      </c>
      <c r="C44" s="396"/>
      <c r="D44" s="397"/>
      <c r="E44" s="212" t="s">
        <v>282</v>
      </c>
      <c r="F44" s="209">
        <v>4</v>
      </c>
      <c r="G44" s="398"/>
      <c r="H44" s="202"/>
      <c r="I44" s="123"/>
    </row>
    <row r="45" spans="1:11" ht="21.75" customHeight="1" x14ac:dyDescent="0.3">
      <c r="A45" s="300"/>
      <c r="B45" s="399" t="s">
        <v>287</v>
      </c>
      <c r="C45" s="400"/>
      <c r="D45" s="32">
        <v>0.5</v>
      </c>
      <c r="E45" s="213"/>
      <c r="F45" s="210"/>
      <c r="G45" s="401"/>
      <c r="H45" s="203"/>
      <c r="I45" s="123"/>
    </row>
    <row r="46" spans="1:11" ht="21.75" customHeight="1" x14ac:dyDescent="0.3">
      <c r="A46" s="301"/>
      <c r="B46" s="207" t="s">
        <v>283</v>
      </c>
      <c r="C46" s="402"/>
      <c r="D46" s="31">
        <v>1</v>
      </c>
      <c r="E46" s="213"/>
      <c r="F46" s="210"/>
      <c r="G46" s="401"/>
      <c r="H46" s="203"/>
      <c r="I46" s="123"/>
    </row>
    <row r="47" spans="1:11" ht="21.75" customHeight="1" x14ac:dyDescent="0.3">
      <c r="A47" s="301"/>
      <c r="B47" s="207" t="s">
        <v>286</v>
      </c>
      <c r="C47" s="402"/>
      <c r="D47" s="31">
        <v>2</v>
      </c>
      <c r="E47" s="213"/>
      <c r="F47" s="210"/>
      <c r="G47" s="401"/>
      <c r="H47" s="203"/>
      <c r="I47" s="123"/>
    </row>
    <row r="48" spans="1:11" ht="21.75" customHeight="1" x14ac:dyDescent="0.3">
      <c r="A48" s="83"/>
      <c r="B48" s="207" t="s">
        <v>285</v>
      </c>
      <c r="C48" s="402"/>
      <c r="D48" s="31">
        <v>3</v>
      </c>
      <c r="E48" s="213"/>
      <c r="F48" s="210"/>
      <c r="G48" s="401"/>
      <c r="H48" s="203"/>
      <c r="I48" s="123"/>
    </row>
    <row r="49" spans="1:9" ht="21.75" customHeight="1" thickBot="1" x14ac:dyDescent="0.35">
      <c r="A49" s="83"/>
      <c r="B49" s="403" t="s">
        <v>284</v>
      </c>
      <c r="C49" s="404"/>
      <c r="D49" s="33">
        <v>4</v>
      </c>
      <c r="E49" s="214"/>
      <c r="F49" s="211"/>
      <c r="G49" s="405"/>
      <c r="H49" s="204"/>
      <c r="I49" s="123"/>
    </row>
    <row r="50" spans="1:9" ht="37.950000000000003" customHeight="1" thickBot="1" x14ac:dyDescent="0.35">
      <c r="A50" s="83"/>
      <c r="B50" s="250" t="s">
        <v>14</v>
      </c>
      <c r="C50" s="251"/>
      <c r="D50" s="251"/>
      <c r="E50" s="252"/>
      <c r="F50" s="23">
        <f>SUM(F18:F49)</f>
        <v>30</v>
      </c>
      <c r="G50" s="54" t="s">
        <v>15</v>
      </c>
      <c r="H50" s="64">
        <f>SUM(H18:H37)</f>
        <v>0</v>
      </c>
      <c r="I50" s="123"/>
    </row>
    <row r="51" spans="1:9" ht="16.8" x14ac:dyDescent="0.3">
      <c r="A51" s="87"/>
      <c r="B51" s="24" t="s">
        <v>4</v>
      </c>
      <c r="C51" s="24"/>
      <c r="D51" s="5"/>
      <c r="E51" s="5"/>
      <c r="F51" s="25"/>
      <c r="G51" s="25"/>
      <c r="H51" s="67" t="str">
        <f>+'METODOLOGÍA DE EVALUACIÓN'!G10</f>
        <v>VERSIÓN: SEP 2026</v>
      </c>
      <c r="I51" s="123"/>
    </row>
    <row r="52" spans="1:9" ht="16.8" x14ac:dyDescent="0.3">
      <c r="A52" s="87"/>
      <c r="B52" s="24"/>
      <c r="C52" s="5"/>
      <c r="D52" s="5"/>
      <c r="E52" s="5"/>
      <c r="F52" s="25"/>
      <c r="G52" s="25"/>
      <c r="H52" s="21"/>
      <c r="I52" s="65"/>
    </row>
    <row r="53" spans="1:9" x14ac:dyDescent="0.3">
      <c r="I53" s="65"/>
    </row>
    <row r="54" spans="1:9" x14ac:dyDescent="0.3">
      <c r="I54" s="65"/>
    </row>
    <row r="55" spans="1:9" x14ac:dyDescent="0.3">
      <c r="I55" s="65"/>
    </row>
  </sheetData>
  <mergeCells count="70">
    <mergeCell ref="A45:A47"/>
    <mergeCell ref="B45:C45"/>
    <mergeCell ref="B46:C46"/>
    <mergeCell ref="B47:C47"/>
    <mergeCell ref="B48:C48"/>
    <mergeCell ref="B49:C49"/>
    <mergeCell ref="B9:H9"/>
    <mergeCell ref="B37:D37"/>
    <mergeCell ref="B22:C22"/>
    <mergeCell ref="B23:C23"/>
    <mergeCell ref="G18:G23"/>
    <mergeCell ref="B28:C28"/>
    <mergeCell ref="F24:F30"/>
    <mergeCell ref="B29:C29"/>
    <mergeCell ref="B30:C30"/>
    <mergeCell ref="G24:G30"/>
    <mergeCell ref="E24:E30"/>
    <mergeCell ref="B11:H11"/>
    <mergeCell ref="C12:F12"/>
    <mergeCell ref="C13:F13"/>
    <mergeCell ref="B10:H10"/>
    <mergeCell ref="B16:H16"/>
    <mergeCell ref="B3:H3"/>
    <mergeCell ref="B5:H5"/>
    <mergeCell ref="B6:H6"/>
    <mergeCell ref="B7:H7"/>
    <mergeCell ref="B8:H8"/>
    <mergeCell ref="B17:D17"/>
    <mergeCell ref="C14:F14"/>
    <mergeCell ref="C15:H15"/>
    <mergeCell ref="B24:D24"/>
    <mergeCell ref="H24:H30"/>
    <mergeCell ref="B25:C25"/>
    <mergeCell ref="B26:C26"/>
    <mergeCell ref="B27:C27"/>
    <mergeCell ref="B18:D18"/>
    <mergeCell ref="E18:E23"/>
    <mergeCell ref="F18:F23"/>
    <mergeCell ref="H18:H23"/>
    <mergeCell ref="B19:C19"/>
    <mergeCell ref="B20:C20"/>
    <mergeCell ref="B21:C21"/>
    <mergeCell ref="B50:E50"/>
    <mergeCell ref="G31:G36"/>
    <mergeCell ref="H31:H36"/>
    <mergeCell ref="B32:D32"/>
    <mergeCell ref="B33:C33"/>
    <mergeCell ref="B34:C34"/>
    <mergeCell ref="B35:C35"/>
    <mergeCell ref="B36:C36"/>
    <mergeCell ref="G38:G43"/>
    <mergeCell ref="H38:H43"/>
    <mergeCell ref="B44:D44"/>
    <mergeCell ref="E44:E49"/>
    <mergeCell ref="F44:F49"/>
    <mergeCell ref="G44:G49"/>
    <mergeCell ref="H44:H49"/>
    <mergeCell ref="A38:A43"/>
    <mergeCell ref="A31:A36"/>
    <mergeCell ref="B31:D31"/>
    <mergeCell ref="E31:E36"/>
    <mergeCell ref="F31:F36"/>
    <mergeCell ref="B38:D38"/>
    <mergeCell ref="B43:C43"/>
    <mergeCell ref="E38:E43"/>
    <mergeCell ref="F38:F43"/>
    <mergeCell ref="B39:C39"/>
    <mergeCell ref="B40:C40"/>
    <mergeCell ref="B41:C41"/>
    <mergeCell ref="B42:C42"/>
  </mergeCells>
  <pageMargins left="0.7" right="0.7" top="0.75" bottom="0.75" header="0.3" footer="0.3"/>
  <pageSetup scale="3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566620-0FAF-47BA-8BAA-EA8DD194F2C3}">
  <sheetPr>
    <tabColor rgb="FF00B0F0"/>
  </sheetPr>
  <dimension ref="A2:I22"/>
  <sheetViews>
    <sheetView showGridLines="0" view="pageBreakPreview" zoomScale="87" zoomScaleNormal="100" zoomScaleSheetLayoutView="87" workbookViewId="0"/>
  </sheetViews>
  <sheetFormatPr baseColWidth="10" defaultRowHeight="14.4" x14ac:dyDescent="0.3"/>
  <cols>
    <col min="1" max="1" width="10.6640625" style="85" customWidth="1"/>
    <col min="2" max="2" width="20.6640625" customWidth="1"/>
    <col min="3" max="3" width="39.6640625" customWidth="1"/>
    <col min="4" max="4" width="21.33203125" customWidth="1"/>
    <col min="5" max="5" width="40.109375" customWidth="1"/>
    <col min="6" max="6" width="20" customWidth="1"/>
    <col min="7" max="7" width="29.109375" customWidth="1"/>
    <col min="8" max="8" width="33.5546875" customWidth="1"/>
    <col min="9" max="9" width="23.6640625" style="85" customWidth="1"/>
  </cols>
  <sheetData>
    <row r="2" spans="1:9" ht="16.2" thickBot="1" x14ac:dyDescent="0.35">
      <c r="A2" s="86"/>
      <c r="B2" s="3"/>
      <c r="C2" s="3"/>
      <c r="D2" s="2"/>
      <c r="E2" s="2"/>
      <c r="F2" s="2"/>
      <c r="G2" s="2"/>
      <c r="H2" s="2"/>
      <c r="I2" s="161"/>
    </row>
    <row r="3" spans="1:9" ht="34.950000000000003" customHeight="1" x14ac:dyDescent="0.3">
      <c r="A3" s="86"/>
      <c r="B3" s="187" t="str">
        <f>+'G4. COND ADIC. AVIACIÓN'!B2</f>
        <v>FISCALÍA GENERAL DE LA NACIÓN</v>
      </c>
      <c r="C3" s="188"/>
      <c r="D3" s="188"/>
      <c r="E3" s="188"/>
      <c r="F3" s="188"/>
      <c r="G3" s="188"/>
      <c r="H3" s="189"/>
      <c r="I3" s="162"/>
    </row>
    <row r="4" spans="1:9" ht="14.4" customHeight="1" x14ac:dyDescent="0.3">
      <c r="A4" s="86"/>
      <c r="B4" s="10"/>
      <c r="C4" s="11"/>
      <c r="D4" s="11"/>
      <c r="E4" s="11"/>
      <c r="F4" s="11"/>
      <c r="G4" s="11"/>
      <c r="H4" s="12"/>
      <c r="I4" s="163"/>
    </row>
    <row r="5" spans="1:9" ht="25.2" customHeight="1" x14ac:dyDescent="0.3">
      <c r="A5" s="86"/>
      <c r="B5" s="196" t="s">
        <v>278</v>
      </c>
      <c r="C5" s="197"/>
      <c r="D5" s="197"/>
      <c r="E5" s="197"/>
      <c r="F5" s="197"/>
      <c r="G5" s="197"/>
      <c r="H5" s="198"/>
      <c r="I5" s="164"/>
    </row>
    <row r="6" spans="1:9" ht="33.6" customHeight="1" thickBot="1" x14ac:dyDescent="0.35">
      <c r="A6" s="86"/>
      <c r="B6" s="253" t="s">
        <v>252</v>
      </c>
      <c r="C6" s="254"/>
      <c r="D6" s="254"/>
      <c r="E6" s="254"/>
      <c r="F6" s="254"/>
      <c r="G6" s="254"/>
      <c r="H6" s="255"/>
      <c r="I6" s="165"/>
    </row>
    <row r="7" spans="1:9" ht="34.200000000000003" customHeight="1" thickBot="1" x14ac:dyDescent="0.35">
      <c r="A7" s="86"/>
      <c r="B7" s="271" t="s">
        <v>253</v>
      </c>
      <c r="C7" s="272"/>
      <c r="D7" s="272"/>
      <c r="E7" s="272"/>
      <c r="F7" s="272"/>
      <c r="G7" s="272"/>
      <c r="H7" s="273"/>
      <c r="I7" s="86"/>
    </row>
    <row r="8" spans="1:9" ht="30" customHeight="1" thickBot="1" x14ac:dyDescent="0.35">
      <c r="A8" s="86"/>
      <c r="B8" s="233" t="s">
        <v>5</v>
      </c>
      <c r="C8" s="234"/>
      <c r="D8" s="234"/>
      <c r="E8" s="234"/>
      <c r="F8" s="234"/>
      <c r="G8" s="234"/>
      <c r="H8" s="235"/>
      <c r="I8" s="86"/>
    </row>
    <row r="9" spans="1:9" ht="117.75" customHeight="1" thickBot="1" x14ac:dyDescent="0.35">
      <c r="A9" s="87"/>
      <c r="B9" s="304" t="s">
        <v>220</v>
      </c>
      <c r="C9" s="305"/>
      <c r="D9" s="305"/>
      <c r="E9" s="305"/>
      <c r="F9" s="305"/>
      <c r="G9" s="305"/>
      <c r="H9" s="306"/>
      <c r="I9" s="87"/>
    </row>
    <row r="10" spans="1:9" ht="28.2" customHeight="1" thickBot="1" x14ac:dyDescent="0.35">
      <c r="A10" s="84"/>
      <c r="B10" s="233" t="s">
        <v>6</v>
      </c>
      <c r="C10" s="234"/>
      <c r="D10" s="234"/>
      <c r="E10" s="234"/>
      <c r="F10" s="234"/>
      <c r="G10" s="234"/>
      <c r="H10" s="235"/>
      <c r="I10" s="132"/>
    </row>
    <row r="11" spans="1:9" ht="33.6" customHeight="1" x14ac:dyDescent="0.3">
      <c r="A11" s="84"/>
      <c r="B11" s="38" t="s">
        <v>29</v>
      </c>
      <c r="C11" s="277" t="s">
        <v>187</v>
      </c>
      <c r="D11" s="278"/>
      <c r="E11" s="278"/>
      <c r="F11" s="278"/>
      <c r="G11" s="78" t="s">
        <v>7</v>
      </c>
      <c r="H11" s="56" t="s">
        <v>178</v>
      </c>
      <c r="I11" s="132"/>
    </row>
    <row r="12" spans="1:9" ht="33.6" customHeight="1" x14ac:dyDescent="0.3">
      <c r="A12" s="84"/>
      <c r="B12" s="34" t="s">
        <v>30</v>
      </c>
      <c r="C12" s="316" t="str">
        <f>+C11</f>
        <v xml:space="preserve">FISCALÍA GENERAL DE LA NACIÓN Y/O FONDO ESPECIAL PARA LA ADMINSTRACIÓN DE BIENES  FEAB </v>
      </c>
      <c r="D12" s="317"/>
      <c r="E12" s="317"/>
      <c r="F12" s="317"/>
      <c r="G12" s="79" t="s">
        <v>7</v>
      </c>
      <c r="H12" s="57" t="str">
        <f>+H11</f>
        <v>800.152.783-2 / 901.148.337-1</v>
      </c>
      <c r="I12" s="132"/>
    </row>
    <row r="13" spans="1:9" ht="30.6" customHeight="1" thickBot="1" x14ac:dyDescent="0.35">
      <c r="A13" s="84"/>
      <c r="B13" s="34" t="s">
        <v>31</v>
      </c>
      <c r="C13" s="320" t="str">
        <f>+C11</f>
        <v xml:space="preserve">FISCALÍA GENERAL DE LA NACIÓN Y/O FONDO ESPECIAL PARA LA ADMINSTRACIÓN DE BIENES  FEAB </v>
      </c>
      <c r="D13" s="321"/>
      <c r="E13" s="321"/>
      <c r="F13" s="321"/>
      <c r="G13" s="80" t="s">
        <v>7</v>
      </c>
      <c r="H13" s="58" t="str">
        <f>+H11</f>
        <v>800.152.783-2 / 901.148.337-1</v>
      </c>
      <c r="I13" s="132"/>
    </row>
    <row r="14" spans="1:9" ht="30.6" customHeight="1" thickBot="1" x14ac:dyDescent="0.35">
      <c r="A14" s="84"/>
      <c r="B14" s="45" t="s">
        <v>34</v>
      </c>
      <c r="C14" s="236" t="s">
        <v>55</v>
      </c>
      <c r="D14" s="237"/>
      <c r="E14" s="237"/>
      <c r="F14" s="237"/>
      <c r="G14" s="237"/>
      <c r="H14" s="238"/>
      <c r="I14" s="132"/>
    </row>
    <row r="15" spans="1:9" ht="33" customHeight="1" thickBot="1" x14ac:dyDescent="0.35">
      <c r="A15" s="84"/>
      <c r="B15" s="233" t="s">
        <v>8</v>
      </c>
      <c r="C15" s="234"/>
      <c r="D15" s="234"/>
      <c r="E15" s="234"/>
      <c r="F15" s="234"/>
      <c r="G15" s="234"/>
      <c r="H15" s="235"/>
      <c r="I15" s="132"/>
    </row>
    <row r="16" spans="1:9" ht="34.200000000000003" thickBot="1" x14ac:dyDescent="0.35">
      <c r="A16" s="82"/>
      <c r="B16" s="313" t="s">
        <v>9</v>
      </c>
      <c r="C16" s="319"/>
      <c r="D16" s="314"/>
      <c r="E16" s="18" t="s">
        <v>10</v>
      </c>
      <c r="F16" s="19" t="s">
        <v>11</v>
      </c>
      <c r="G16" s="55" t="s">
        <v>12</v>
      </c>
      <c r="H16" s="20" t="s">
        <v>13</v>
      </c>
      <c r="I16" s="123"/>
    </row>
    <row r="17" spans="1:9" ht="149.25" customHeight="1" thickBot="1" x14ac:dyDescent="0.35">
      <c r="A17" s="118"/>
      <c r="B17" s="283" t="s">
        <v>254</v>
      </c>
      <c r="C17" s="284"/>
      <c r="D17" s="284"/>
      <c r="E17" s="98" t="s">
        <v>99</v>
      </c>
      <c r="F17" s="102">
        <v>20</v>
      </c>
      <c r="G17" s="96"/>
      <c r="H17" s="95"/>
      <c r="I17" s="123"/>
    </row>
    <row r="18" spans="1:9" ht="137.25" customHeight="1" thickBot="1" x14ac:dyDescent="0.35">
      <c r="A18" s="83"/>
      <c r="B18" s="217" t="s">
        <v>215</v>
      </c>
      <c r="C18" s="218"/>
      <c r="D18" s="219"/>
      <c r="E18" s="98" t="s">
        <v>47</v>
      </c>
      <c r="F18" s="102">
        <v>5</v>
      </c>
      <c r="G18" s="96"/>
      <c r="H18" s="95"/>
      <c r="I18" s="123"/>
    </row>
    <row r="19" spans="1:9" ht="287.25" customHeight="1" thickBot="1" x14ac:dyDescent="0.35">
      <c r="A19" s="83"/>
      <c r="B19" s="286" t="s">
        <v>20</v>
      </c>
      <c r="C19" s="287"/>
      <c r="D19" s="288"/>
      <c r="E19" s="22" t="s">
        <v>53</v>
      </c>
      <c r="F19" s="89">
        <v>5</v>
      </c>
      <c r="G19" s="29"/>
      <c r="H19" s="63"/>
      <c r="I19" s="166"/>
    </row>
    <row r="20" spans="1:9" ht="39" customHeight="1" thickBot="1" x14ac:dyDescent="0.35">
      <c r="A20" s="83"/>
      <c r="B20" s="250" t="s">
        <v>14</v>
      </c>
      <c r="C20" s="251"/>
      <c r="D20" s="251"/>
      <c r="E20" s="252"/>
      <c r="F20" s="23">
        <f>SUM(F17:F19)</f>
        <v>30</v>
      </c>
      <c r="G20" s="54" t="s">
        <v>15</v>
      </c>
      <c r="H20" s="30">
        <f>SUM(H18:H19)</f>
        <v>0</v>
      </c>
      <c r="I20" s="167"/>
    </row>
    <row r="21" spans="1:9" ht="16.8" x14ac:dyDescent="0.3">
      <c r="A21" s="87"/>
      <c r="B21" s="24" t="s">
        <v>4</v>
      </c>
      <c r="C21" s="24"/>
      <c r="D21" s="5"/>
      <c r="E21" s="5"/>
      <c r="F21" s="25"/>
      <c r="G21" s="25"/>
      <c r="H21" s="67" t="str">
        <f>+'METODOLOGÍA DE EVALUACIÓN'!G10</f>
        <v>VERSIÓN: SEP 2026</v>
      </c>
      <c r="I21" s="123"/>
    </row>
    <row r="22" spans="1:9" ht="16.8" x14ac:dyDescent="0.3">
      <c r="A22" s="87"/>
      <c r="B22" s="24"/>
      <c r="C22" s="24"/>
      <c r="D22" s="5"/>
      <c r="E22" s="5"/>
      <c r="F22" s="25"/>
      <c r="G22" s="25"/>
      <c r="H22" s="21"/>
      <c r="I22" s="123"/>
    </row>
  </sheetData>
  <mergeCells count="17">
    <mergeCell ref="B18:D18"/>
    <mergeCell ref="B20:E20"/>
    <mergeCell ref="B19:D19"/>
    <mergeCell ref="B15:H15"/>
    <mergeCell ref="B16:D16"/>
    <mergeCell ref="B17:D17"/>
    <mergeCell ref="C12:F12"/>
    <mergeCell ref="C13:F13"/>
    <mergeCell ref="C14:H14"/>
    <mergeCell ref="B3:H3"/>
    <mergeCell ref="B5:H5"/>
    <mergeCell ref="B6:H6"/>
    <mergeCell ref="C11:F11"/>
    <mergeCell ref="B7:H7"/>
    <mergeCell ref="B8:H8"/>
    <mergeCell ref="B9:H9"/>
    <mergeCell ref="B10:H10"/>
  </mergeCells>
  <pageMargins left="0.7" right="0.7" top="0.75" bottom="0.75" header="0.3" footer="0.3"/>
  <pageSetup scale="37"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96922-9C1E-4C88-95D9-2244C739A7B0}">
  <sheetPr>
    <tabColor rgb="FF99FF99"/>
    <pageSetUpPr fitToPage="1"/>
  </sheetPr>
  <dimension ref="A1:I23"/>
  <sheetViews>
    <sheetView showGridLines="0" zoomScale="81" zoomScaleNormal="81" workbookViewId="0"/>
  </sheetViews>
  <sheetFormatPr baseColWidth="10" defaultColWidth="11.44140625" defaultRowHeight="36" customHeight="1" x14ac:dyDescent="0.3"/>
  <cols>
    <col min="1" max="1" width="9.6640625" customWidth="1"/>
    <col min="2" max="2" width="17.44140625" customWidth="1"/>
    <col min="3" max="3" width="52.6640625" customWidth="1"/>
    <col min="4" max="4" width="16.6640625" customWidth="1"/>
    <col min="5" max="5" width="36.6640625" customWidth="1"/>
    <col min="6" max="6" width="18.44140625" customWidth="1"/>
    <col min="7" max="7" width="39.109375" customWidth="1"/>
    <col min="8" max="8" width="29.33203125" customWidth="1"/>
  </cols>
  <sheetData>
    <row r="1" spans="1:9" ht="15" thickBot="1" x14ac:dyDescent="0.35"/>
    <row r="2" spans="1:9" ht="25.2" x14ac:dyDescent="0.3">
      <c r="A2" s="2"/>
      <c r="B2" s="380" t="s">
        <v>197</v>
      </c>
      <c r="C2" s="381"/>
      <c r="D2" s="381"/>
      <c r="E2" s="381"/>
      <c r="F2" s="381"/>
      <c r="G2" s="381"/>
      <c r="H2" s="382"/>
      <c r="I2" s="2"/>
    </row>
    <row r="3" spans="1:9" ht="33" customHeight="1" x14ac:dyDescent="0.3">
      <c r="A3" s="2"/>
      <c r="B3" s="196" t="s">
        <v>278</v>
      </c>
      <c r="C3" s="197"/>
      <c r="D3" s="197"/>
      <c r="E3" s="197"/>
      <c r="F3" s="197"/>
      <c r="G3" s="197"/>
      <c r="H3" s="198"/>
      <c r="I3" s="2"/>
    </row>
    <row r="4" spans="1:9" ht="38.4" customHeight="1" thickBot="1" x14ac:dyDescent="0.35">
      <c r="A4" s="2"/>
      <c r="B4" s="253" t="s">
        <v>255</v>
      </c>
      <c r="C4" s="254"/>
      <c r="D4" s="254"/>
      <c r="E4" s="254"/>
      <c r="F4" s="254"/>
      <c r="G4" s="254"/>
      <c r="H4" s="255"/>
      <c r="I4" s="2"/>
    </row>
    <row r="5" spans="1:9" ht="36.6" customHeight="1" thickBot="1" x14ac:dyDescent="0.35">
      <c r="A5" s="2"/>
      <c r="B5" s="256" t="s">
        <v>256</v>
      </c>
      <c r="C5" s="257"/>
      <c r="D5" s="257"/>
      <c r="E5" s="257"/>
      <c r="F5" s="257"/>
      <c r="G5" s="257"/>
      <c r="H5" s="258"/>
      <c r="I5" s="2"/>
    </row>
    <row r="6" spans="1:9" ht="34.35" customHeight="1" thickBot="1" x14ac:dyDescent="0.35">
      <c r="A6" s="2"/>
      <c r="B6" s="383" t="s">
        <v>5</v>
      </c>
      <c r="C6" s="384"/>
      <c r="D6" s="384"/>
      <c r="E6" s="384"/>
      <c r="F6" s="384"/>
      <c r="G6" s="384"/>
      <c r="H6" s="385"/>
      <c r="I6" s="2"/>
    </row>
    <row r="7" spans="1:9" ht="108.6" customHeight="1" thickBot="1" x14ac:dyDescent="0.35">
      <c r="A7" s="5"/>
      <c r="B7" s="327" t="s">
        <v>216</v>
      </c>
      <c r="C7" s="328"/>
      <c r="D7" s="328"/>
      <c r="E7" s="328"/>
      <c r="F7" s="328"/>
      <c r="G7" s="329"/>
      <c r="H7" s="330"/>
      <c r="I7" s="5"/>
    </row>
    <row r="8" spans="1:9" ht="32.4" customHeight="1" thickBot="1" x14ac:dyDescent="0.35">
      <c r="A8" s="13"/>
      <c r="B8" s="383" t="s">
        <v>6</v>
      </c>
      <c r="C8" s="384"/>
      <c r="D8" s="384"/>
      <c r="E8" s="384"/>
      <c r="F8" s="384"/>
      <c r="G8" s="384"/>
      <c r="H8" s="385"/>
      <c r="I8" s="14"/>
    </row>
    <row r="9" spans="1:9" ht="32.1" customHeight="1" x14ac:dyDescent="0.3">
      <c r="A9" s="13"/>
      <c r="B9" s="38" t="s">
        <v>29</v>
      </c>
      <c r="C9" s="386" t="s">
        <v>197</v>
      </c>
      <c r="D9" s="278"/>
      <c r="E9" s="278"/>
      <c r="F9" s="278"/>
      <c r="G9" s="136" t="s">
        <v>7</v>
      </c>
      <c r="H9" s="62" t="s">
        <v>198</v>
      </c>
      <c r="I9" s="39"/>
    </row>
    <row r="10" spans="1:9" ht="29.1" customHeight="1" x14ac:dyDescent="0.3">
      <c r="A10" s="13"/>
      <c r="B10" s="34" t="s">
        <v>30</v>
      </c>
      <c r="C10" s="387" t="s">
        <v>199</v>
      </c>
      <c r="D10" s="332"/>
      <c r="E10" s="332"/>
      <c r="F10" s="332"/>
      <c r="G10" s="16" t="s">
        <v>7</v>
      </c>
      <c r="H10" s="57" t="s">
        <v>200</v>
      </c>
      <c r="I10" s="39"/>
    </row>
    <row r="11" spans="1:9" ht="30.6" customHeight="1" thickBot="1" x14ac:dyDescent="0.35">
      <c r="A11" s="13"/>
      <c r="B11" s="34" t="s">
        <v>31</v>
      </c>
      <c r="C11" s="387" t="s">
        <v>199</v>
      </c>
      <c r="D11" s="332"/>
      <c r="E11" s="332"/>
      <c r="F11" s="332"/>
      <c r="G11" s="17" t="s">
        <v>7</v>
      </c>
      <c r="H11" s="58" t="str">
        <f>+H10</f>
        <v>800152783-2 / 901.148.337-1</v>
      </c>
      <c r="I11" s="39"/>
    </row>
    <row r="12" spans="1:9" ht="33" customHeight="1" thickBot="1" x14ac:dyDescent="0.35">
      <c r="A12" s="13"/>
      <c r="B12" s="90" t="s">
        <v>34</v>
      </c>
      <c r="C12" s="388" t="s">
        <v>201</v>
      </c>
      <c r="D12" s="237"/>
      <c r="E12" s="237"/>
      <c r="F12" s="237"/>
      <c r="G12" s="237"/>
      <c r="H12" s="238"/>
      <c r="I12" s="39"/>
    </row>
    <row r="13" spans="1:9" ht="38.1" customHeight="1" thickBot="1" x14ac:dyDescent="0.35">
      <c r="A13" s="13"/>
      <c r="B13" s="383" t="s">
        <v>8</v>
      </c>
      <c r="C13" s="384"/>
      <c r="D13" s="384"/>
      <c r="E13" s="384"/>
      <c r="F13" s="384"/>
      <c r="G13" s="384"/>
      <c r="H13" s="385"/>
      <c r="I13" s="14"/>
    </row>
    <row r="14" spans="1:9" ht="51" thickBot="1" x14ac:dyDescent="0.35">
      <c r="A14" s="5"/>
      <c r="B14" s="243" t="s">
        <v>9</v>
      </c>
      <c r="C14" s="245"/>
      <c r="D14" s="137" t="s">
        <v>17</v>
      </c>
      <c r="E14" s="112" t="s">
        <v>10</v>
      </c>
      <c r="F14" s="138" t="s">
        <v>11</v>
      </c>
      <c r="G14" s="139" t="s">
        <v>21</v>
      </c>
      <c r="H14" s="20" t="s">
        <v>22</v>
      </c>
      <c r="I14" s="21"/>
    </row>
    <row r="15" spans="1:9" ht="80.099999999999994" customHeight="1" x14ac:dyDescent="0.3">
      <c r="A15" s="5"/>
      <c r="B15" s="307" t="s">
        <v>279</v>
      </c>
      <c r="C15" s="309"/>
      <c r="D15" s="140">
        <v>5</v>
      </c>
      <c r="E15" s="111" t="s">
        <v>217</v>
      </c>
      <c r="F15" s="141">
        <v>5</v>
      </c>
      <c r="G15" s="142"/>
      <c r="H15" s="143"/>
      <c r="I15" s="21"/>
    </row>
    <row r="16" spans="1:9" ht="76.349999999999994" customHeight="1" thickBot="1" x14ac:dyDescent="0.35">
      <c r="A16" s="5">
        <v>1</v>
      </c>
      <c r="B16" s="389"/>
      <c r="C16" s="390"/>
      <c r="D16" s="144">
        <v>5</v>
      </c>
      <c r="E16" s="145" t="s">
        <v>207</v>
      </c>
      <c r="F16" s="141">
        <v>5</v>
      </c>
      <c r="G16" s="146"/>
      <c r="H16" s="147"/>
      <c r="I16" s="21"/>
    </row>
    <row r="17" spans="1:9" ht="103.5" customHeight="1" x14ac:dyDescent="0.3">
      <c r="A17" s="5"/>
      <c r="B17" s="307" t="s">
        <v>280</v>
      </c>
      <c r="C17" s="309"/>
      <c r="D17" s="140">
        <v>5</v>
      </c>
      <c r="E17" s="111" t="s">
        <v>208</v>
      </c>
      <c r="F17" s="148">
        <v>5</v>
      </c>
      <c r="G17" s="149"/>
      <c r="H17" s="150"/>
      <c r="I17" s="21"/>
    </row>
    <row r="18" spans="1:9" ht="114" customHeight="1" thickBot="1" x14ac:dyDescent="0.35">
      <c r="A18" s="5">
        <v>2</v>
      </c>
      <c r="B18" s="389"/>
      <c r="C18" s="390"/>
      <c r="D18" s="144">
        <v>5</v>
      </c>
      <c r="E18" s="145" t="s">
        <v>209</v>
      </c>
      <c r="F18" s="151">
        <v>5</v>
      </c>
      <c r="G18" s="146"/>
      <c r="H18" s="107"/>
      <c r="I18" s="21"/>
    </row>
    <row r="19" spans="1:9" ht="98.4" customHeight="1" x14ac:dyDescent="0.3">
      <c r="A19" s="5">
        <v>3</v>
      </c>
      <c r="B19" s="307" t="s">
        <v>281</v>
      </c>
      <c r="C19" s="309"/>
      <c r="D19" s="140">
        <v>3.5</v>
      </c>
      <c r="E19" s="111" t="s">
        <v>206</v>
      </c>
      <c r="F19" s="66">
        <v>3.5</v>
      </c>
      <c r="G19" s="149"/>
      <c r="H19" s="150"/>
      <c r="I19" s="21"/>
    </row>
    <row r="20" spans="1:9" ht="98.4" customHeight="1" thickBot="1" x14ac:dyDescent="0.35">
      <c r="A20" s="5"/>
      <c r="B20" s="391"/>
      <c r="C20" s="392"/>
      <c r="D20" s="152">
        <v>3.5</v>
      </c>
      <c r="E20" s="145" t="s">
        <v>210</v>
      </c>
      <c r="F20" s="108">
        <v>3.5</v>
      </c>
      <c r="G20" s="153"/>
      <c r="H20" s="154"/>
      <c r="I20" s="21"/>
    </row>
    <row r="21" spans="1:9" ht="135.75" customHeight="1" thickBot="1" x14ac:dyDescent="0.35">
      <c r="A21" s="5">
        <v>4</v>
      </c>
      <c r="B21" s="393" t="s">
        <v>218</v>
      </c>
      <c r="C21" s="394"/>
      <c r="D21" s="155">
        <v>3</v>
      </c>
      <c r="E21" s="53" t="s">
        <v>47</v>
      </c>
      <c r="F21" s="23">
        <v>3</v>
      </c>
      <c r="G21" s="156"/>
      <c r="H21" s="63"/>
      <c r="I21" s="21"/>
    </row>
    <row r="22" spans="1:9" ht="34.35" customHeight="1" thickBot="1" x14ac:dyDescent="0.35">
      <c r="A22" s="5"/>
      <c r="B22" s="250" t="s">
        <v>205</v>
      </c>
      <c r="C22" s="251"/>
      <c r="D22" s="251"/>
      <c r="E22" s="251"/>
      <c r="F22" s="23">
        <f>SUM(F15:F21)</f>
        <v>30</v>
      </c>
      <c r="G22" s="157" t="s">
        <v>23</v>
      </c>
      <c r="H22" s="64">
        <f>SUM(H15:H21)</f>
        <v>0</v>
      </c>
      <c r="I22" s="21"/>
    </row>
    <row r="23" spans="1:9" ht="16.8" x14ac:dyDescent="0.3">
      <c r="A23" s="5"/>
      <c r="B23" s="24"/>
      <c r="C23" s="5"/>
      <c r="D23" s="5"/>
      <c r="E23" s="5"/>
      <c r="F23" s="25"/>
      <c r="G23" s="25"/>
      <c r="H23" s="21"/>
      <c r="I23" s="21"/>
    </row>
  </sheetData>
  <mergeCells count="18">
    <mergeCell ref="B22:E22"/>
    <mergeCell ref="B8:H8"/>
    <mergeCell ref="C9:F9"/>
    <mergeCell ref="C10:F10"/>
    <mergeCell ref="C11:F11"/>
    <mergeCell ref="C12:H12"/>
    <mergeCell ref="B13:H13"/>
    <mergeCell ref="B14:C14"/>
    <mergeCell ref="B15:C16"/>
    <mergeCell ref="B17:C18"/>
    <mergeCell ref="B19:C20"/>
    <mergeCell ref="B21:C21"/>
    <mergeCell ref="B7:H7"/>
    <mergeCell ref="B2:H2"/>
    <mergeCell ref="B3:H3"/>
    <mergeCell ref="B4:H4"/>
    <mergeCell ref="B5:H5"/>
    <mergeCell ref="B6:H6"/>
  </mergeCells>
  <printOptions horizontalCentered="1"/>
  <pageMargins left="0.7" right="0.7" top="0.75" bottom="0.75" header="0.3" footer="0.3"/>
  <pageSetup scale="36" fitToHeight="1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7</vt:i4>
      </vt:variant>
    </vt:vector>
  </HeadingPairs>
  <TitlesOfParts>
    <vt:vector size="20" baseType="lpstr">
      <vt:lpstr>METODOLOGÍA DE EVALUACIÓN</vt:lpstr>
      <vt:lpstr>G1. COND ADIC. TRDMC</vt:lpstr>
      <vt:lpstr>G1. COND ADIC. MANEJO GLOBAL</vt:lpstr>
      <vt:lpstr>G1. COND ADIC. RCE</vt:lpstr>
      <vt:lpstr>G1. COND ADIC. TRANSP VALORES</vt:lpstr>
      <vt:lpstr>G1. COND ADIC. TRANSP MCÍAS</vt:lpstr>
      <vt:lpstr>G1 COND ADIC. AUTOMÓVILES</vt:lpstr>
      <vt:lpstr>G3. CASCO AV DRONES</vt:lpstr>
      <vt:lpstr>G4. COND ADIC. AVIACIÓN</vt:lpstr>
      <vt:lpstr>G5. COND VIDA LEY 16</vt:lpstr>
      <vt:lpstr>G6 . COND ADIC. RCSP</vt:lpstr>
      <vt:lpstr>G7. COND ADIC. IRF</vt:lpstr>
      <vt:lpstr>G8. CON ADIC. SEMOVIENTES</vt:lpstr>
      <vt:lpstr>'G1 COND ADIC. AUTOMÓVILES'!Área_de_impresión</vt:lpstr>
      <vt:lpstr>'G1. COND ADIC. MANEJO GLOBAL'!Área_de_impresión</vt:lpstr>
      <vt:lpstr>'G1. COND ADIC. TRANSP MCÍAS'!Área_de_impresión</vt:lpstr>
      <vt:lpstr>'G1. COND ADIC. TRANSP VALORES'!Área_de_impresión</vt:lpstr>
      <vt:lpstr>'G5. COND VIDA LEY 16'!Área_de_impresión</vt:lpstr>
      <vt:lpstr>'G6 . COND ADIC. RCSP'!Área_de_impresión</vt:lpstr>
      <vt:lpstr>'G7. COND ADIC. IRF'!Área_de_impresión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Miguel Antonio Garcia Reyes</cp:lastModifiedBy>
  <dcterms:created xsi:type="dcterms:W3CDTF">2020-10-15T19:00:58Z</dcterms:created>
  <dcterms:modified xsi:type="dcterms:W3CDTF">2026-09-09T12:55:26Z</dcterms:modified>
</cp:coreProperties>
</file>