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andre\Downloads\"/>
    </mc:Choice>
  </mc:AlternateContent>
  <xr:revisionPtr revIDLastSave="0" documentId="8_{976AA359-EBF2-4801-8E66-4A8B4AB92D41}" xr6:coauthVersionLast="47" xr6:coauthVersionMax="47" xr10:uidLastSave="{00000000-0000-0000-0000-000000000000}"/>
  <bookViews>
    <workbookView xWindow="-108" yWindow="-108" windowWidth="23256" windowHeight="12456" tabRatio="750" activeTab="3" xr2:uid="{00000000-000D-0000-FFFF-FFFF00000000}"/>
  </bookViews>
  <sheets>
    <sheet name=" 2026 PRUEBAS" sheetId="5" r:id="rId1"/>
    <sheet name=" 2026 MANTENIMIENTO EXTINTORES" sheetId="1" r:id="rId2"/>
    <sheet name="REPUESTOS 2026" sheetId="4" r:id="rId3"/>
    <sheet name="Adquisición Extintores 2026" sheetId="3" r:id="rId4"/>
    <sheet name="Adquisición elementos 2026 " sheetId="6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2" i="3" l="1"/>
  <c r="H8" i="6"/>
  <c r="H7" i="6"/>
  <c r="H6" i="6"/>
  <c r="E12" i="6"/>
  <c r="D12" i="6"/>
  <c r="G11" i="6"/>
  <c r="H11" i="6" s="1"/>
  <c r="G10" i="6"/>
  <c r="H10" i="6" s="1"/>
  <c r="G9" i="6"/>
  <c r="H9" i="6" s="1"/>
  <c r="G8" i="6"/>
  <c r="G7" i="6"/>
  <c r="G6" i="6"/>
  <c r="G5" i="6"/>
  <c r="H5" i="6" s="1"/>
  <c r="G4" i="6"/>
  <c r="H4" i="6" s="1"/>
  <c r="G3" i="6"/>
  <c r="H3" i="6" s="1"/>
  <c r="H12" i="6" s="1"/>
  <c r="D12" i="3"/>
  <c r="G10" i="3"/>
  <c r="G9" i="3"/>
  <c r="G8" i="3"/>
  <c r="G7" i="3"/>
  <c r="G11" i="3"/>
  <c r="G5" i="3"/>
  <c r="C39" i="4"/>
  <c r="E15" i="5"/>
  <c r="D15" i="5"/>
  <c r="G14" i="5"/>
  <c r="H14" i="5" s="1"/>
  <c r="G13" i="5"/>
  <c r="H13" i="5" s="1"/>
  <c r="G12" i="5"/>
  <c r="E11" i="5"/>
  <c r="D11" i="5"/>
  <c r="G10" i="5"/>
  <c r="H10" i="5" s="1"/>
  <c r="G9" i="5"/>
  <c r="H9" i="5" s="1"/>
  <c r="G8" i="5"/>
  <c r="H8" i="5" s="1"/>
  <c r="G7" i="5"/>
  <c r="H7" i="5" s="1"/>
  <c r="G6" i="5"/>
  <c r="H6" i="5" s="1"/>
  <c r="G5" i="5"/>
  <c r="H5" i="5" s="1"/>
  <c r="G4" i="5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5" i="1"/>
  <c r="H5" i="1" s="1"/>
  <c r="E14" i="1"/>
  <c r="F4" i="4"/>
  <c r="G4" i="4" s="1"/>
  <c r="F5" i="4"/>
  <c r="G5" i="4" s="1"/>
  <c r="F6" i="4"/>
  <c r="G6" i="4" s="1"/>
  <c r="F7" i="4"/>
  <c r="G7" i="4" s="1"/>
  <c r="F8" i="4"/>
  <c r="G8" i="4" s="1"/>
  <c r="F9" i="4"/>
  <c r="G9" i="4" s="1"/>
  <c r="F10" i="4"/>
  <c r="G10" i="4" s="1"/>
  <c r="F11" i="4"/>
  <c r="G11" i="4" s="1"/>
  <c r="F12" i="4"/>
  <c r="G12" i="4" s="1"/>
  <c r="F13" i="4"/>
  <c r="G13" i="4" s="1"/>
  <c r="F14" i="4"/>
  <c r="G14" i="4" s="1"/>
  <c r="F15" i="4"/>
  <c r="G15" i="4" s="1"/>
  <c r="F16" i="4"/>
  <c r="G16" i="4" s="1"/>
  <c r="F17" i="4"/>
  <c r="G17" i="4" s="1"/>
  <c r="F18" i="4"/>
  <c r="G18" i="4" s="1"/>
  <c r="F19" i="4"/>
  <c r="G19" i="4" s="1"/>
  <c r="F20" i="4"/>
  <c r="G20" i="4" s="1"/>
  <c r="F21" i="4"/>
  <c r="G21" i="4" s="1"/>
  <c r="F22" i="4"/>
  <c r="G22" i="4" s="1"/>
  <c r="F23" i="4"/>
  <c r="G23" i="4" s="1"/>
  <c r="F24" i="4"/>
  <c r="G24" i="4" s="1"/>
  <c r="F25" i="4"/>
  <c r="G25" i="4" s="1"/>
  <c r="F26" i="4"/>
  <c r="G26" i="4" s="1"/>
  <c r="F27" i="4"/>
  <c r="G27" i="4" s="1"/>
  <c r="F28" i="4"/>
  <c r="G28" i="4" s="1"/>
  <c r="F29" i="4"/>
  <c r="G29" i="4" s="1"/>
  <c r="F30" i="4"/>
  <c r="G30" i="4" s="1"/>
  <c r="F31" i="4"/>
  <c r="G31" i="4" s="1"/>
  <c r="F32" i="4"/>
  <c r="G32" i="4" s="1"/>
  <c r="F33" i="4"/>
  <c r="G33" i="4" s="1"/>
  <c r="F34" i="4"/>
  <c r="G34" i="4" s="1"/>
  <c r="F35" i="4"/>
  <c r="G35" i="4" s="1"/>
  <c r="F36" i="4"/>
  <c r="G36" i="4" s="1"/>
  <c r="F37" i="4"/>
  <c r="G37" i="4" s="1"/>
  <c r="F38" i="4"/>
  <c r="G38" i="4" s="1"/>
  <c r="F3" i="4"/>
  <c r="G3" i="4" s="1"/>
  <c r="D39" i="4"/>
  <c r="G6" i="3"/>
  <c r="G4" i="3"/>
  <c r="G12" i="3" s="1"/>
  <c r="D14" i="1"/>
  <c r="G12" i="6" l="1"/>
  <c r="H12" i="5"/>
  <c r="H15" i="5" s="1"/>
  <c r="G15" i="5"/>
  <c r="G11" i="5"/>
  <c r="H4" i="5"/>
  <c r="H11" i="5" s="1"/>
  <c r="F39" i="4"/>
  <c r="G39" i="4"/>
  <c r="H14" i="1"/>
  <c r="G14" i="1"/>
</calcChain>
</file>

<file path=xl/sharedStrings.xml><?xml version="1.0" encoding="utf-8"?>
<sst xmlns="http://schemas.openxmlformats.org/spreadsheetml/2006/main" count="166" uniqueCount="85">
  <si>
    <t>Descripción</t>
  </si>
  <si>
    <t>Cantidad</t>
  </si>
  <si>
    <t>Valor unitario sin IVA</t>
  </si>
  <si>
    <t>Boquilla de expulsión extintor agua (H2O) de 2,5 galones</t>
  </si>
  <si>
    <t>Boquilla de expulsión extintor Dióxido de Carbono (CO2) de 20 libras</t>
  </si>
  <si>
    <t>Cilindro extintor Agua (H2O) de 2,5 galones</t>
  </si>
  <si>
    <t>Cilindro extintor Dióxido de Carbono (CO2) de 20 libras</t>
  </si>
  <si>
    <t xml:space="preserve">Empaque juego vitón de 30 mm. </t>
  </si>
  <si>
    <t>Manguera de expulsión extintor Agua (H2O) de 2,5 galones</t>
  </si>
  <si>
    <t>Manguera de expulsión extintor Dióxido de Carbono (CO2) de 20 libras</t>
  </si>
  <si>
    <t xml:space="preserve">Manómetro Presión 125 PSI </t>
  </si>
  <si>
    <t>Manómetro Presión 150 PSI</t>
  </si>
  <si>
    <t>Manómetro Presión 195 PSI</t>
  </si>
  <si>
    <t>Manómetro Presión 240 PSI</t>
  </si>
  <si>
    <t>Rótulos de inspección</t>
  </si>
  <si>
    <t>Sujetador de mangueras</t>
  </si>
  <si>
    <t>Tubo sifón plástico válvula plástico válvula 3 mm</t>
  </si>
  <si>
    <t>TOTAL</t>
  </si>
  <si>
    <t>RESUMEN CANTIDADES A CONTRATAR</t>
  </si>
  <si>
    <t>OBSERVACIONES</t>
  </si>
  <si>
    <t>Boquilla de expulsión extintor Dióxido de Carbono (CO2) de 5 libras</t>
  </si>
  <si>
    <t>Boquilla de expulsión extintor Dióxido de Carbono (CO2) de 10 libras</t>
  </si>
  <si>
    <t>Boquilla de expulsión extintor multipropósito ABC PQS de 5 libras</t>
  </si>
  <si>
    <t>Boquilla de expulsión extintor multipropósito ABC PQS de 10 libras</t>
  </si>
  <si>
    <t>Boquilla de expulsión extintor multipropósito ABC PQS de 20 libras</t>
  </si>
  <si>
    <t>Boquilla de expulsión extintor multipropósito ABC PQS de 30 libras</t>
  </si>
  <si>
    <t>Cilindro extintor Dióxido de Carbono (CO2) de 10 libras</t>
  </si>
  <si>
    <t>Cilindro extintor Dióxido de Carbono (CO2) de 5 libras</t>
  </si>
  <si>
    <t>Cilindro extintor multipropósito ABC PQS de 10 libras</t>
  </si>
  <si>
    <t>Cilindro extintor multipropósito ABC PQS de 20 libras</t>
  </si>
  <si>
    <t>Cilindro extintor multipropósito ABC PQS de 30 libras</t>
  </si>
  <si>
    <t>Cilindro extintor multipropósito ABC PQS de 5 libras</t>
  </si>
  <si>
    <t>Manguera de expulsión extintor Dióxido de Carbono (CO2) de 10 libras</t>
  </si>
  <si>
    <t>Manguera de expulsión extintor Dióxido de Carbono (CO2) de 5 libras</t>
  </si>
  <si>
    <t>Manguera de expulsión extintor multipropósito ABC PQS de 10 libras</t>
  </si>
  <si>
    <t>Manguera de expulsión extintor multipropósito ABC PQS de 20 libras</t>
  </si>
  <si>
    <t>Manguera de expulsión extintor multipropósito ABC PQS de 30 libras</t>
  </si>
  <si>
    <t>Pintura electrostática extintor portátil 5, 10, 20, 30 libras y 2.5 galones incluida calcomanía de identificación de tipo de extintor</t>
  </si>
  <si>
    <t>Rótulos y etiquetas para registro de pruebas hidrostáticas</t>
  </si>
  <si>
    <t>Rótulos y etiquetas para registro de pruebas de conductividad de mangueras</t>
  </si>
  <si>
    <t>Válvula extintor portátil 30 m.m.</t>
  </si>
  <si>
    <t>Vástagos</t>
  </si>
  <si>
    <t>Extintor Polvo Químico Seco multipropósito ABC</t>
  </si>
  <si>
    <t>Extintor Polvo Químico Seco Multipropósito ABC</t>
  </si>
  <si>
    <t>20 libras</t>
  </si>
  <si>
    <t>Extintor de   Dióxido de Carbono o Co2</t>
  </si>
  <si>
    <t>5 libras</t>
  </si>
  <si>
    <t>10 Libras</t>
  </si>
  <si>
    <t>10 libras</t>
  </si>
  <si>
    <t>30 libras</t>
  </si>
  <si>
    <t>Extintor de Agua a Presión H2O</t>
  </si>
  <si>
    <t>2,5 galones</t>
  </si>
  <si>
    <t>Capacidad</t>
  </si>
  <si>
    <t>Soporte de pared en L para extintores ABC PQS 10 libras</t>
  </si>
  <si>
    <t>PQS ABC de 10 libras</t>
  </si>
  <si>
    <t>Aviso o señalización Scream del Extintor</t>
  </si>
  <si>
    <t>PQS ABC 10 libras</t>
  </si>
  <si>
    <t>PQS ABC 20 libras</t>
  </si>
  <si>
    <t>PQS ABC 30 libras</t>
  </si>
  <si>
    <t>CO2 5 libras</t>
  </si>
  <si>
    <t>Base metálica tipo pedestal grande</t>
  </si>
  <si>
    <t>H2O de 2.5 galones y CO2 de 10 libras</t>
  </si>
  <si>
    <t>% IVA</t>
  </si>
  <si>
    <t>Valor Total Item</t>
  </si>
  <si>
    <t>Valor Total Unitario (Valor Unitario + IVA)</t>
  </si>
  <si>
    <t xml:space="preserve"> % IVA</t>
  </si>
  <si>
    <t>H2O 2,5 galones</t>
  </si>
  <si>
    <t>ITEM</t>
  </si>
  <si>
    <t>PRUEBAS HIDROSTATICAS</t>
  </si>
  <si>
    <t>RESUMEN CANTIDADES A CONTRATAR PRUEBAS HIDROSTATICAS</t>
  </si>
  <si>
    <t>PRUEBAS CONDUCTIVIDAD CONJUNTO DE MANGUERAS</t>
  </si>
  <si>
    <t>RESUMEN CANTIDADES A CONTRATAR PRUEBAS CONJUNTO DE MANGUERAS DE CONDUCTIVIDAD</t>
  </si>
  <si>
    <t>CO2 10 libras</t>
  </si>
  <si>
    <t>CO2 20 libras</t>
  </si>
  <si>
    <t xml:space="preserve">Nota: </t>
  </si>
  <si>
    <t>Las cantidades indicadas en el presente cuadro correspponden a los extintores que se les debe realizar mantenimiento preventivo, correctivo y recarga, las pruebas estan indicadas en otro cuadro para ser cotizadas de forma independiente.</t>
  </si>
  <si>
    <t>MANTENIMIENTO Y RECARGA A EXTINTORES QUE NO SE LE REALIZARON PRUEBA HIDROSTÁTICA</t>
  </si>
  <si>
    <t>MANTENIMIENTO Y RECARGA A EXTINTORES QUE PASARON LA PRUEBA HIDROSTÁTICA</t>
  </si>
  <si>
    <t>5 Libras</t>
  </si>
  <si>
    <r>
      <t xml:space="preserve">Nota: </t>
    </r>
    <r>
      <rPr>
        <sz val="12"/>
        <color theme="1"/>
        <rFont val="Arial"/>
        <family val="2"/>
      </rPr>
      <t xml:space="preserve">Se establece los extintores a cotizar por unidad teniendo en cuenta los requeridos en el archivo central y los que se tengan que reponer producto del diagnostico, sin embargo, para tener referencia de la cantidad maxima posible de extintores que se pueden llegar a adquirir, se debe remitirse al anexo tecnico tabla numeral 5.1 </t>
    </r>
  </si>
  <si>
    <t xml:space="preserve">NOTA: El presente ítem no podra sobrepasar el valor techo de $4.733.969 </t>
  </si>
  <si>
    <t>NOTA: El presente ítem no podra sobrepasar el valor techo de $4.639.496</t>
  </si>
  <si>
    <t>NOTA: El presente ítem no podra sobrepasar el valor techo de $988.057</t>
  </si>
  <si>
    <t>NOTA: El presente ítem no podra sobrepasar el valor techo de $1.796.830</t>
  </si>
  <si>
    <t>NOTA: El presente ítem no podra sobrepasar el valor techo de $1.835.456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</si>
</sst>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5">
    <xf numFmtId="0" fontId="0" fillId="0" borderId="0"/>
    <xf numFmtId="41" fontId="1" fillId="0" borderId="0" applyFont="0" applyFill="0" applyBorder="0" applyAlignment="0" applyProtection="0"/>
    <xf numFmtId="0" fontId="2" fillId="2" borderId="0" applyNumberFormat="0" applyBorder="0" applyProtection="0">
      <alignment horizontal="center" vertical="center"/>
    </xf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42">
    <xf numFmtId="0" fontId="0" fillId="0" borderId="0" xfId="0"/>
    <xf numFmtId="0" fontId="3" fillId="0" borderId="0" xfId="0" applyFont="1" applyAlignment="1">
      <alignment vertical="center"/>
    </xf>
    <xf numFmtId="41" fontId="3" fillId="0" borderId="0" xfId="1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/>
      <protection locked="0"/>
    </xf>
    <xf numFmtId="0" fontId="4" fillId="3" borderId="2" xfId="2" applyFont="1" applyFill="1" applyBorder="1" applyAlignment="1" applyProtection="1">
      <alignment horizontal="center" vertical="center" wrapText="1"/>
    </xf>
    <xf numFmtId="41" fontId="3" fillId="0" borderId="0" xfId="1" applyFont="1" applyAlignment="1">
      <alignment horizontal="center" vertical="center"/>
    </xf>
    <xf numFmtId="0" fontId="0" fillId="0" borderId="0" xfId="0" applyAlignment="1">
      <alignment horizontal="center"/>
    </xf>
    <xf numFmtId="0" fontId="7" fillId="3" borderId="2" xfId="2" applyFont="1" applyFill="1" applyBorder="1" applyProtection="1">
      <alignment horizontal="center" vertical="center"/>
    </xf>
    <xf numFmtId="0" fontId="7" fillId="3" borderId="2" xfId="2" applyFont="1" applyFill="1" applyBorder="1" applyAlignment="1" applyProtection="1">
      <alignment horizontal="center" vertical="center" wrapText="1"/>
    </xf>
    <xf numFmtId="41" fontId="7" fillId="3" borderId="2" xfId="1" applyFont="1" applyFill="1" applyBorder="1" applyAlignment="1" applyProtection="1">
      <alignment horizontal="center" vertical="center" wrapText="1"/>
    </xf>
    <xf numFmtId="41" fontId="4" fillId="3" borderId="2" xfId="1" applyFont="1" applyFill="1" applyBorder="1" applyAlignment="1" applyProtection="1">
      <alignment horizontal="center" vertical="center" wrapText="1"/>
    </xf>
    <xf numFmtId="0" fontId="4" fillId="0" borderId="0" xfId="0" applyFont="1" applyAlignment="1">
      <alignment horizontal="right" vertical="center"/>
    </xf>
    <xf numFmtId="0" fontId="4" fillId="5" borderId="2" xfId="0" applyFont="1" applyFill="1" applyBorder="1" applyAlignment="1">
      <alignment horizontal="center" vertical="center"/>
    </xf>
    <xf numFmtId="165" fontId="4" fillId="5" borderId="2" xfId="0" applyNumberFormat="1" applyFont="1" applyFill="1" applyBorder="1" applyAlignment="1">
      <alignment vertical="center"/>
    </xf>
    <xf numFmtId="165" fontId="4" fillId="5" borderId="2" xfId="3" applyNumberFormat="1" applyFont="1" applyFill="1" applyBorder="1" applyAlignment="1" applyProtection="1">
      <alignment vertical="center"/>
      <protection locked="0"/>
    </xf>
    <xf numFmtId="165" fontId="4" fillId="5" borderId="2" xfId="0" applyNumberFormat="1" applyFont="1" applyFill="1" applyBorder="1" applyAlignment="1">
      <alignment horizontal="right" vertical="center"/>
    </xf>
    <xf numFmtId="0" fontId="7" fillId="5" borderId="2" xfId="0" applyFont="1" applyFill="1" applyBorder="1" applyAlignment="1">
      <alignment horizontal="center" vertical="center"/>
    </xf>
    <xf numFmtId="165" fontId="4" fillId="5" borderId="2" xfId="3" applyNumberFormat="1" applyFont="1" applyFill="1" applyBorder="1" applyAlignment="1" applyProtection="1">
      <alignment horizontal="center" vertical="center"/>
      <protection locked="0"/>
    </xf>
    <xf numFmtId="41" fontId="4" fillId="5" borderId="2" xfId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3" fillId="0" borderId="14" xfId="0" applyFont="1" applyBorder="1"/>
    <xf numFmtId="0" fontId="3" fillId="0" borderId="12" xfId="0" applyFont="1" applyBorder="1"/>
    <xf numFmtId="41" fontId="7" fillId="3" borderId="5" xfId="1" applyFont="1" applyFill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12" xfId="0" applyFont="1" applyBorder="1" applyAlignment="1" applyProtection="1">
      <alignment horizontal="center" vertical="center"/>
      <protection locked="0"/>
    </xf>
    <xf numFmtId="0" fontId="3" fillId="0" borderId="12" xfId="0" applyFont="1" applyBorder="1" applyAlignment="1">
      <alignment horizontal="center" vertical="center"/>
    </xf>
    <xf numFmtId="0" fontId="4" fillId="5" borderId="2" xfId="0" applyFont="1" applyFill="1" applyBorder="1" applyAlignment="1">
      <alignment vertical="center"/>
    </xf>
    <xf numFmtId="165" fontId="3" fillId="0" borderId="14" xfId="3" applyNumberFormat="1" applyFont="1" applyFill="1" applyBorder="1" applyAlignment="1" applyProtection="1">
      <alignment vertical="center"/>
      <protection locked="0"/>
    </xf>
    <xf numFmtId="165" fontId="3" fillId="0" borderId="12" xfId="3" applyNumberFormat="1" applyFont="1" applyFill="1" applyBorder="1" applyAlignment="1" applyProtection="1">
      <alignment vertical="center"/>
      <protection locked="0"/>
    </xf>
    <xf numFmtId="165" fontId="3" fillId="0" borderId="13" xfId="3" applyNumberFormat="1" applyFont="1" applyFill="1" applyBorder="1" applyAlignment="1" applyProtection="1">
      <alignment vertical="center"/>
      <protection locked="0"/>
    </xf>
    <xf numFmtId="9" fontId="3" fillId="0" borderId="14" xfId="4" applyFont="1" applyFill="1" applyBorder="1" applyAlignment="1" applyProtection="1">
      <alignment horizontal="center" vertical="center"/>
      <protection locked="0"/>
    </xf>
    <xf numFmtId="9" fontId="3" fillId="0" borderId="12" xfId="4" applyFont="1" applyFill="1" applyBorder="1" applyAlignment="1" applyProtection="1">
      <alignment horizontal="center" vertical="center"/>
      <protection locked="0"/>
    </xf>
    <xf numFmtId="9" fontId="3" fillId="0" borderId="13" xfId="4" applyFont="1" applyFill="1" applyBorder="1" applyAlignment="1" applyProtection="1">
      <alignment horizontal="center" vertical="center"/>
      <protection locked="0"/>
    </xf>
    <xf numFmtId="165" fontId="3" fillId="0" borderId="11" xfId="3" applyNumberFormat="1" applyFont="1" applyFill="1" applyBorder="1" applyAlignment="1" applyProtection="1">
      <alignment vertical="center"/>
      <protection locked="0"/>
    </xf>
    <xf numFmtId="0" fontId="3" fillId="0" borderId="11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4" fillId="3" borderId="2" xfId="2" applyFont="1" applyFill="1" applyBorder="1" applyProtection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left" vertical="center" wrapText="1" indent="1"/>
    </xf>
    <xf numFmtId="0" fontId="8" fillId="0" borderId="12" xfId="0" applyFont="1" applyBorder="1" applyAlignment="1">
      <alignment horizontal="left" vertical="center" wrapText="1" indent="1"/>
    </xf>
    <xf numFmtId="0" fontId="9" fillId="4" borderId="12" xfId="0" applyFont="1" applyFill="1" applyBorder="1" applyAlignment="1">
      <alignment horizontal="left" vertical="center" wrapText="1" indent="1"/>
    </xf>
    <xf numFmtId="0" fontId="9" fillId="4" borderId="13" xfId="0" applyFont="1" applyFill="1" applyBorder="1" applyAlignment="1">
      <alignment horizontal="left" vertical="center" wrapText="1" indent="1"/>
    </xf>
    <xf numFmtId="0" fontId="8" fillId="0" borderId="14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9" fillId="4" borderId="12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wrapText="1"/>
    </xf>
    <xf numFmtId="0" fontId="9" fillId="4" borderId="15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vertical="center" wrapText="1"/>
    </xf>
    <xf numFmtId="9" fontId="4" fillId="5" borderId="2" xfId="0" applyNumberFormat="1" applyFont="1" applyFill="1" applyBorder="1" applyAlignment="1">
      <alignment vertical="center"/>
    </xf>
    <xf numFmtId="0" fontId="3" fillId="0" borderId="12" xfId="0" applyFont="1" applyBorder="1" applyAlignment="1">
      <alignment horizontal="left" vertical="center" wrapText="1" indent="1"/>
    </xf>
    <xf numFmtId="0" fontId="3" fillId="0" borderId="13" xfId="0" applyFont="1" applyBorder="1" applyAlignment="1">
      <alignment horizontal="left" vertical="center" wrapText="1" indent="1"/>
    </xf>
    <xf numFmtId="0" fontId="6" fillId="0" borderId="13" xfId="0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>
      <alignment horizontal="left" vertical="center" wrapText="1" indent="1"/>
    </xf>
    <xf numFmtId="165" fontId="3" fillId="0" borderId="11" xfId="4" applyNumberFormat="1" applyFont="1" applyFill="1" applyBorder="1" applyAlignment="1" applyProtection="1">
      <alignment horizontal="center" vertical="center"/>
      <protection locked="0"/>
    </xf>
    <xf numFmtId="165" fontId="3" fillId="0" borderId="12" xfId="4" applyNumberFormat="1" applyFont="1" applyFill="1" applyBorder="1" applyAlignment="1" applyProtection="1">
      <alignment horizontal="center" vertical="center"/>
      <protection locked="0"/>
    </xf>
    <xf numFmtId="165" fontId="3" fillId="0" borderId="13" xfId="4" applyNumberFormat="1" applyFont="1" applyFill="1" applyBorder="1" applyAlignment="1" applyProtection="1">
      <alignment horizontal="center" vertical="center"/>
      <protection locked="0"/>
    </xf>
    <xf numFmtId="0" fontId="5" fillId="4" borderId="12" xfId="0" applyFont="1" applyFill="1" applyBorder="1" applyAlignment="1">
      <alignment horizontal="center" vertical="center" wrapText="1"/>
    </xf>
    <xf numFmtId="164" fontId="3" fillId="0" borderId="12" xfId="3" applyFont="1" applyFill="1" applyBorder="1" applyAlignment="1" applyProtection="1">
      <alignment horizontal="center" vertical="center"/>
      <protection locked="0"/>
    </xf>
    <xf numFmtId="165" fontId="3" fillId="0" borderId="14" xfId="3" applyNumberFormat="1" applyFont="1" applyFill="1" applyBorder="1" applyAlignment="1" applyProtection="1">
      <alignment horizontal="center" vertical="center"/>
      <protection locked="0"/>
    </xf>
    <xf numFmtId="165" fontId="3" fillId="0" borderId="12" xfId="3" applyNumberFormat="1" applyFont="1" applyFill="1" applyBorder="1" applyAlignment="1" applyProtection="1">
      <alignment horizontal="center" vertical="center"/>
      <protection locked="0"/>
    </xf>
    <xf numFmtId="165" fontId="3" fillId="0" borderId="13" xfId="3" applyNumberFormat="1" applyFont="1" applyFill="1" applyBorder="1" applyAlignment="1" applyProtection="1">
      <alignment horizontal="center" vertical="center"/>
      <protection locked="0"/>
    </xf>
    <xf numFmtId="165" fontId="3" fillId="0" borderId="7" xfId="3" applyNumberFormat="1" applyFont="1" applyFill="1" applyBorder="1" applyAlignment="1" applyProtection="1">
      <alignment horizontal="center" vertical="center"/>
      <protection locked="0"/>
    </xf>
    <xf numFmtId="165" fontId="3" fillId="0" borderId="10" xfId="3" applyNumberFormat="1" applyFont="1" applyFill="1" applyBorder="1" applyAlignment="1" applyProtection="1">
      <alignment horizontal="center" vertical="center"/>
      <protection locked="0"/>
    </xf>
    <xf numFmtId="165" fontId="3" fillId="0" borderId="8" xfId="3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>
      <alignment vertical="center" wrapText="1"/>
    </xf>
    <xf numFmtId="0" fontId="7" fillId="3" borderId="19" xfId="2" applyFont="1" applyFill="1" applyBorder="1" applyProtection="1">
      <alignment horizontal="center" vertical="center"/>
    </xf>
    <xf numFmtId="0" fontId="4" fillId="3" borderId="19" xfId="2" applyFont="1" applyFill="1" applyBorder="1" applyProtection="1">
      <alignment horizontal="center" vertical="center"/>
    </xf>
    <xf numFmtId="0" fontId="4" fillId="3" borderId="19" xfId="2" applyFont="1" applyFill="1" applyBorder="1" applyAlignment="1" applyProtection="1">
      <alignment horizontal="center" vertical="center" wrapText="1"/>
    </xf>
    <xf numFmtId="41" fontId="4" fillId="3" borderId="19" xfId="1" applyFont="1" applyFill="1" applyBorder="1" applyAlignment="1" applyProtection="1">
      <alignment horizontal="center" vertical="center" wrapText="1"/>
    </xf>
    <xf numFmtId="0" fontId="6" fillId="0" borderId="20" xfId="2" applyFont="1" applyFill="1" applyBorder="1" applyProtection="1">
      <alignment horizontal="center" vertical="center"/>
    </xf>
    <xf numFmtId="0" fontId="9" fillId="4" borderId="14" xfId="0" applyFont="1" applyFill="1" applyBorder="1" applyAlignment="1">
      <alignment horizontal="left" vertical="center" wrapText="1" indent="1"/>
    </xf>
    <xf numFmtId="0" fontId="9" fillId="4" borderId="14" xfId="0" applyFont="1" applyFill="1" applyBorder="1" applyAlignment="1">
      <alignment horizontal="center" vertical="center" wrapText="1"/>
    </xf>
    <xf numFmtId="41" fontId="4" fillId="0" borderId="21" xfId="1" applyFont="1" applyFill="1" applyBorder="1" applyAlignment="1" applyProtection="1">
      <alignment horizontal="center" vertical="center" wrapText="1"/>
    </xf>
    <xf numFmtId="165" fontId="3" fillId="0" borderId="22" xfId="3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>
      <alignment vertical="center"/>
    </xf>
    <xf numFmtId="0" fontId="6" fillId="0" borderId="24" xfId="2" applyFont="1" applyFill="1" applyBorder="1" applyProtection="1">
      <alignment horizontal="center" vertical="center"/>
    </xf>
    <xf numFmtId="41" fontId="4" fillId="0" borderId="1" xfId="1" applyFont="1" applyFill="1" applyBorder="1" applyAlignment="1" applyProtection="1">
      <alignment horizontal="center" vertical="center" wrapText="1"/>
    </xf>
    <xf numFmtId="41" fontId="4" fillId="0" borderId="6" xfId="1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>
      <alignment horizontal="left" vertical="center" wrapText="1" indent="1"/>
    </xf>
    <xf numFmtId="41" fontId="4" fillId="0" borderId="9" xfId="1" applyFont="1" applyFill="1" applyBorder="1" applyAlignment="1" applyProtection="1">
      <alignment horizontal="center" vertical="center" wrapText="1"/>
    </xf>
    <xf numFmtId="165" fontId="3" fillId="0" borderId="15" xfId="3" applyNumberFormat="1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>
      <alignment horizontal="center" vertical="center" wrapText="1"/>
    </xf>
    <xf numFmtId="41" fontId="4" fillId="5" borderId="4" xfId="1" applyFont="1" applyFill="1" applyBorder="1" applyAlignment="1" applyProtection="1">
      <alignment horizontal="center" vertical="center" wrapText="1"/>
    </xf>
    <xf numFmtId="41" fontId="4" fillId="5" borderId="5" xfId="1" applyFont="1" applyFill="1" applyBorder="1" applyAlignment="1" applyProtection="1">
      <alignment horizontal="center" vertical="center" wrapText="1"/>
    </xf>
    <xf numFmtId="0" fontId="4" fillId="5" borderId="3" xfId="0" applyFont="1" applyFill="1" applyBorder="1" applyAlignment="1">
      <alignment horizontal="center" vertical="center"/>
    </xf>
    <xf numFmtId="0" fontId="6" fillId="6" borderId="12" xfId="0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41" fontId="8" fillId="0" borderId="0" xfId="1" applyFont="1" applyAlignment="1">
      <alignment vertical="center"/>
    </xf>
    <xf numFmtId="0" fontId="5" fillId="0" borderId="1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  <protection locked="0"/>
    </xf>
    <xf numFmtId="0" fontId="4" fillId="6" borderId="0" xfId="0" applyFont="1" applyFill="1" applyAlignment="1">
      <alignment horizontal="center" vertical="center"/>
    </xf>
    <xf numFmtId="165" fontId="4" fillId="6" borderId="0" xfId="0" applyNumberFormat="1" applyFont="1" applyFill="1" applyAlignment="1">
      <alignment vertical="center"/>
    </xf>
    <xf numFmtId="9" fontId="4" fillId="6" borderId="0" xfId="0" applyNumberFormat="1" applyFont="1" applyFill="1" applyAlignment="1">
      <alignment vertical="center"/>
    </xf>
    <xf numFmtId="0" fontId="3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165" fontId="3" fillId="0" borderId="29" xfId="3" applyNumberFormat="1" applyFont="1" applyFill="1" applyBorder="1" applyAlignment="1" applyProtection="1">
      <alignment vertical="center"/>
      <protection locked="0"/>
    </xf>
    <xf numFmtId="0" fontId="3" fillId="0" borderId="31" xfId="0" applyFont="1" applyBorder="1" applyAlignment="1">
      <alignment horizontal="center" vertical="center" wrapText="1"/>
    </xf>
    <xf numFmtId="0" fontId="7" fillId="3" borderId="3" xfId="2" applyFont="1" applyFill="1" applyBorder="1" applyProtection="1">
      <alignment horizontal="center" vertical="center"/>
    </xf>
    <xf numFmtId="0" fontId="3" fillId="0" borderId="32" xfId="0" applyFont="1" applyBorder="1" applyAlignment="1">
      <alignment horizontal="left" vertical="center" wrapText="1" indent="1"/>
    </xf>
    <xf numFmtId="0" fontId="3" fillId="0" borderId="27" xfId="0" applyFont="1" applyBorder="1" applyAlignment="1">
      <alignment horizontal="left" vertical="center" wrapText="1" indent="1"/>
    </xf>
    <xf numFmtId="0" fontId="5" fillId="4" borderId="27" xfId="0" applyFont="1" applyFill="1" applyBorder="1" applyAlignment="1">
      <alignment horizontal="left" vertical="center" wrapText="1" indent="1"/>
    </xf>
    <xf numFmtId="0" fontId="3" fillId="0" borderId="33" xfId="0" applyFont="1" applyBorder="1" applyAlignment="1">
      <alignment horizontal="left" vertical="center" wrapText="1" indent="1"/>
    </xf>
    <xf numFmtId="0" fontId="5" fillId="0" borderId="12" xfId="0" applyFont="1" applyBorder="1" applyAlignment="1">
      <alignment horizontal="center" vertical="center"/>
    </xf>
    <xf numFmtId="41" fontId="4" fillId="3" borderId="5" xfId="1" applyFont="1" applyFill="1" applyBorder="1" applyAlignment="1" applyProtection="1">
      <alignment horizontal="center" vertical="center" wrapText="1"/>
    </xf>
    <xf numFmtId="165" fontId="3" fillId="0" borderId="34" xfId="3" applyNumberFormat="1" applyFont="1" applyFill="1" applyBorder="1" applyAlignment="1" applyProtection="1">
      <alignment vertical="center"/>
      <protection locked="0"/>
    </xf>
    <xf numFmtId="165" fontId="3" fillId="0" borderId="35" xfId="3" applyNumberFormat="1" applyFont="1" applyFill="1" applyBorder="1" applyAlignment="1" applyProtection="1">
      <alignment vertical="center"/>
      <protection locked="0"/>
    </xf>
    <xf numFmtId="165" fontId="4" fillId="5" borderId="5" xfId="0" applyNumberFormat="1" applyFont="1" applyFill="1" applyBorder="1" applyAlignment="1">
      <alignment vertical="center"/>
    </xf>
    <xf numFmtId="9" fontId="3" fillId="0" borderId="11" xfId="4" applyFont="1" applyFill="1" applyBorder="1" applyAlignment="1" applyProtection="1">
      <alignment horizontal="center" vertical="center"/>
      <protection locked="0"/>
    </xf>
    <xf numFmtId="9" fontId="3" fillId="0" borderId="15" xfId="4" applyFont="1" applyFill="1" applyBorder="1" applyAlignment="1" applyProtection="1">
      <alignment horizontal="center" vertical="center"/>
      <protection locked="0"/>
    </xf>
    <xf numFmtId="0" fontId="7" fillId="3" borderId="4" xfId="2" applyFont="1" applyFill="1" applyBorder="1" applyAlignment="1" applyProtection="1">
      <alignment horizontal="center" vertical="center" wrapText="1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165" fontId="3" fillId="0" borderId="15" xfId="3" applyNumberFormat="1" applyFont="1" applyFill="1" applyBorder="1" applyAlignment="1" applyProtection="1">
      <alignment vertical="center"/>
      <protection locked="0"/>
    </xf>
    <xf numFmtId="165" fontId="3" fillId="0" borderId="34" xfId="3" applyNumberFormat="1" applyFont="1" applyFill="1" applyBorder="1" applyAlignment="1" applyProtection="1">
      <alignment horizontal="center" vertical="center"/>
      <protection locked="0"/>
    </xf>
    <xf numFmtId="165" fontId="3" fillId="0" borderId="29" xfId="3" applyNumberFormat="1" applyFont="1" applyFill="1" applyBorder="1" applyAlignment="1" applyProtection="1">
      <alignment horizontal="center" vertical="center"/>
      <protection locked="0"/>
    </xf>
    <xf numFmtId="165" fontId="3" fillId="0" borderId="36" xfId="3" applyNumberFormat="1" applyFont="1" applyFill="1" applyBorder="1" applyAlignment="1" applyProtection="1">
      <alignment horizontal="center" vertical="center"/>
      <protection locked="0"/>
    </xf>
    <xf numFmtId="0" fontId="5" fillId="0" borderId="0" xfId="0" applyFont="1" applyAlignment="1">
      <alignment vertical="center"/>
    </xf>
    <xf numFmtId="0" fontId="4" fillId="0" borderId="0" xfId="0" applyFont="1" applyAlignment="1" applyProtection="1">
      <alignment horizontal="center" vertical="center"/>
      <protection locked="0"/>
    </xf>
    <xf numFmtId="0" fontId="12" fillId="6" borderId="0" xfId="0" applyFont="1" applyFill="1" applyAlignment="1">
      <alignment horizontal="left" vertical="center" wrapText="1"/>
    </xf>
    <xf numFmtId="0" fontId="4" fillId="5" borderId="3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/>
    </xf>
    <xf numFmtId="0" fontId="7" fillId="5" borderId="4" xfId="0" applyFont="1" applyFill="1" applyBorder="1" applyAlignment="1">
      <alignment horizontal="center" vertical="center"/>
    </xf>
    <xf numFmtId="0" fontId="7" fillId="5" borderId="5" xfId="0" applyFont="1" applyFill="1" applyBorder="1" applyAlignment="1">
      <alignment horizontal="center" vertical="center"/>
    </xf>
    <xf numFmtId="41" fontId="3" fillId="0" borderId="23" xfId="1" applyFont="1" applyFill="1" applyBorder="1" applyAlignment="1" applyProtection="1">
      <alignment horizontal="center" vertical="center" wrapText="1"/>
    </xf>
    <xf numFmtId="41" fontId="3" fillId="0" borderId="25" xfId="1" applyFont="1" applyFill="1" applyBorder="1" applyAlignment="1" applyProtection="1">
      <alignment horizontal="center" vertical="center" wrapText="1"/>
    </xf>
    <xf numFmtId="41" fontId="3" fillId="0" borderId="26" xfId="1" applyFont="1" applyFill="1" applyBorder="1" applyAlignment="1" applyProtection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5" borderId="16" xfId="0" applyFont="1" applyFill="1" applyBorder="1" applyAlignment="1">
      <alignment horizontal="center" vertical="center"/>
    </xf>
    <xf numFmtId="0" fontId="4" fillId="5" borderId="17" xfId="0" applyFont="1" applyFill="1" applyBorder="1" applyAlignment="1">
      <alignment horizontal="center" vertical="center"/>
    </xf>
    <xf numFmtId="0" fontId="4" fillId="5" borderId="18" xfId="0" applyFont="1" applyFill="1" applyBorder="1" applyAlignment="1">
      <alignment horizontal="center" vertical="center"/>
    </xf>
  </cellXfs>
  <cellStyles count="5">
    <cellStyle name="HeaderStyle" xfId="2" xr:uid="{00000000-0005-0000-0000-000000000000}"/>
    <cellStyle name="Millares [0]" xfId="1" builtinId="6"/>
    <cellStyle name="Moneda" xfId="3" builtinId="4"/>
    <cellStyle name="Normal" xfId="0" builtinId="0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P40"/>
  <sheetViews>
    <sheetView topLeftCell="A4" zoomScale="70" zoomScaleNormal="70" workbookViewId="0">
      <selection activeCell="B17" sqref="B17"/>
    </sheetView>
  </sheetViews>
  <sheetFormatPr baseColWidth="10" defaultColWidth="11.44140625" defaultRowHeight="13.8" x14ac:dyDescent="0.3"/>
  <cols>
    <col min="1" max="1" width="11.44140625" style="1"/>
    <col min="2" max="2" width="79.77734375" style="1" customWidth="1"/>
    <col min="3" max="4" width="16.44140625" style="1" customWidth="1"/>
    <col min="5" max="5" width="21.77734375" style="2" customWidth="1"/>
    <col min="6" max="6" width="17" style="2" customWidth="1"/>
    <col min="7" max="7" width="23.44140625" style="2" customWidth="1"/>
    <col min="8" max="8" width="21.44140625" style="2" customWidth="1"/>
    <col min="9" max="9" width="34.44140625" style="1" customWidth="1"/>
    <col min="10" max="16384" width="11.44140625" style="1"/>
  </cols>
  <sheetData>
    <row r="2" spans="1:16" ht="14.4" thickBot="1" x14ac:dyDescent="0.35">
      <c r="B2" s="122"/>
      <c r="C2" s="122"/>
      <c r="D2" s="122"/>
      <c r="E2" s="122"/>
      <c r="F2" s="122"/>
      <c r="G2" s="122"/>
      <c r="H2" s="4"/>
    </row>
    <row r="3" spans="1:16" ht="39" customHeight="1" thickBot="1" x14ac:dyDescent="0.35">
      <c r="A3" s="68" t="s">
        <v>67</v>
      </c>
      <c r="B3" s="69" t="s">
        <v>0</v>
      </c>
      <c r="C3" s="70" t="s">
        <v>52</v>
      </c>
      <c r="D3" s="70" t="s">
        <v>1</v>
      </c>
      <c r="E3" s="71" t="s">
        <v>2</v>
      </c>
      <c r="F3" s="71" t="s">
        <v>62</v>
      </c>
      <c r="G3" s="71" t="s">
        <v>64</v>
      </c>
      <c r="H3" s="71" t="s">
        <v>63</v>
      </c>
      <c r="I3" s="71" t="s">
        <v>19</v>
      </c>
    </row>
    <row r="4" spans="1:16" s="77" customFormat="1" ht="39" customHeight="1" x14ac:dyDescent="0.3">
      <c r="A4" s="72">
        <v>1</v>
      </c>
      <c r="B4" s="73" t="s">
        <v>42</v>
      </c>
      <c r="C4" s="74" t="s">
        <v>46</v>
      </c>
      <c r="D4" s="74">
        <v>23</v>
      </c>
      <c r="E4" s="75"/>
      <c r="F4" s="75"/>
      <c r="G4" s="61">
        <f t="shared" ref="G4:G10" si="0">ROUND(+E4*F4,0)+E4</f>
        <v>0</v>
      </c>
      <c r="H4" s="76">
        <f t="shared" ref="H4:H10" si="1">ROUND(D4*G4,0)</f>
        <v>0</v>
      </c>
      <c r="I4" s="130" t="s">
        <v>68</v>
      </c>
      <c r="J4" s="1"/>
      <c r="K4" s="1"/>
      <c r="L4" s="1"/>
      <c r="M4" s="1"/>
      <c r="N4" s="1"/>
      <c r="O4" s="1"/>
      <c r="P4" s="1"/>
    </row>
    <row r="5" spans="1:16" s="77" customFormat="1" ht="39" customHeight="1" x14ac:dyDescent="0.3">
      <c r="A5" s="78">
        <v>2</v>
      </c>
      <c r="B5" s="43" t="s">
        <v>43</v>
      </c>
      <c r="C5" s="47" t="s">
        <v>48</v>
      </c>
      <c r="D5" s="47">
        <v>35</v>
      </c>
      <c r="E5" s="79"/>
      <c r="F5" s="79"/>
      <c r="G5" s="62">
        <f t="shared" si="0"/>
        <v>0</v>
      </c>
      <c r="H5" s="65">
        <f t="shared" si="1"/>
        <v>0</v>
      </c>
      <c r="I5" s="131"/>
      <c r="J5" s="1"/>
      <c r="K5" s="1"/>
      <c r="L5" s="1"/>
      <c r="M5" s="1"/>
      <c r="N5" s="1"/>
      <c r="O5" s="1"/>
      <c r="P5" s="1"/>
    </row>
    <row r="6" spans="1:16" s="77" customFormat="1" ht="39" customHeight="1" x14ac:dyDescent="0.3">
      <c r="A6" s="78">
        <v>3</v>
      </c>
      <c r="B6" s="43" t="s">
        <v>43</v>
      </c>
      <c r="C6" s="47" t="s">
        <v>44</v>
      </c>
      <c r="D6" s="47">
        <v>12</v>
      </c>
      <c r="E6" s="79"/>
      <c r="F6" s="79"/>
      <c r="G6" s="62">
        <f t="shared" si="0"/>
        <v>0</v>
      </c>
      <c r="H6" s="65">
        <f t="shared" si="1"/>
        <v>0</v>
      </c>
      <c r="I6" s="131"/>
      <c r="J6" s="1"/>
      <c r="K6" s="1"/>
      <c r="L6" s="1"/>
      <c r="M6" s="1"/>
      <c r="N6" s="1"/>
      <c r="O6" s="1"/>
      <c r="P6" s="1"/>
    </row>
    <row r="7" spans="1:16" ht="39" customHeight="1" x14ac:dyDescent="0.3">
      <c r="A7" s="78">
        <v>4</v>
      </c>
      <c r="B7" s="43" t="s">
        <v>43</v>
      </c>
      <c r="C7" s="47" t="s">
        <v>49</v>
      </c>
      <c r="D7" s="47">
        <v>3</v>
      </c>
      <c r="E7" s="80"/>
      <c r="F7" s="80"/>
      <c r="G7" s="62">
        <f t="shared" si="0"/>
        <v>0</v>
      </c>
      <c r="H7" s="65">
        <f t="shared" si="1"/>
        <v>0</v>
      </c>
      <c r="I7" s="131"/>
    </row>
    <row r="8" spans="1:16" ht="39" customHeight="1" x14ac:dyDescent="0.3">
      <c r="A8" s="78">
        <v>5</v>
      </c>
      <c r="B8" s="43" t="s">
        <v>50</v>
      </c>
      <c r="C8" s="47" t="s">
        <v>51</v>
      </c>
      <c r="D8" s="47">
        <v>15</v>
      </c>
      <c r="E8" s="79"/>
      <c r="F8" s="79"/>
      <c r="G8" s="62">
        <f t="shared" si="0"/>
        <v>0</v>
      </c>
      <c r="H8" s="65">
        <f t="shared" si="1"/>
        <v>0</v>
      </c>
      <c r="I8" s="131"/>
    </row>
    <row r="9" spans="1:16" ht="39" customHeight="1" x14ac:dyDescent="0.3">
      <c r="A9" s="78">
        <v>6</v>
      </c>
      <c r="B9" s="43" t="s">
        <v>45</v>
      </c>
      <c r="C9" s="47" t="s">
        <v>48</v>
      </c>
      <c r="D9" s="47">
        <v>1</v>
      </c>
      <c r="E9" s="79"/>
      <c r="F9" s="79"/>
      <c r="G9" s="62">
        <f t="shared" si="0"/>
        <v>0</v>
      </c>
      <c r="H9" s="65">
        <f t="shared" si="1"/>
        <v>0</v>
      </c>
      <c r="I9" s="131"/>
    </row>
    <row r="10" spans="1:16" ht="39" customHeight="1" thickBot="1" x14ac:dyDescent="0.35">
      <c r="A10" s="78">
        <v>7</v>
      </c>
      <c r="B10" s="81" t="s">
        <v>45</v>
      </c>
      <c r="C10" s="49" t="s">
        <v>44</v>
      </c>
      <c r="D10" s="49">
        <v>10</v>
      </c>
      <c r="E10" s="82"/>
      <c r="F10" s="82"/>
      <c r="G10" s="83">
        <f t="shared" si="0"/>
        <v>0</v>
      </c>
      <c r="H10" s="66">
        <f t="shared" si="1"/>
        <v>0</v>
      </c>
      <c r="I10" s="132"/>
    </row>
    <row r="11" spans="1:16" ht="39" customHeight="1" thickBot="1" x14ac:dyDescent="0.35">
      <c r="A11" s="133" t="s">
        <v>69</v>
      </c>
      <c r="B11" s="134"/>
      <c r="C11" s="135"/>
      <c r="D11" s="84">
        <f>SUM(D4:D10)</f>
        <v>99</v>
      </c>
      <c r="E11" s="18">
        <f>SUM(E4:E10)</f>
        <v>0</v>
      </c>
      <c r="F11" s="85"/>
      <c r="G11" s="15">
        <f>SUM(G4:G10)</f>
        <v>0</v>
      </c>
      <c r="H11" s="15">
        <f>SUM(H4:H10)</f>
        <v>0</v>
      </c>
      <c r="I11" s="86"/>
    </row>
    <row r="12" spans="1:16" ht="33" customHeight="1" x14ac:dyDescent="0.3">
      <c r="A12" s="26">
        <v>1</v>
      </c>
      <c r="B12" s="43" t="s">
        <v>45</v>
      </c>
      <c r="C12" s="47" t="s">
        <v>46</v>
      </c>
      <c r="D12" s="47">
        <v>5</v>
      </c>
      <c r="E12" s="62"/>
      <c r="F12" s="32"/>
      <c r="G12" s="62">
        <f t="shared" ref="G12:G14" si="2">ROUND(+E12*F12,0)+E12</f>
        <v>0</v>
      </c>
      <c r="H12" s="65">
        <f t="shared" ref="H12:H14" si="3">ROUND(D12*G12,0)</f>
        <v>0</v>
      </c>
      <c r="I12" s="136" t="s">
        <v>70</v>
      </c>
    </row>
    <row r="13" spans="1:16" ht="33" customHeight="1" x14ac:dyDescent="0.3">
      <c r="A13" s="26">
        <v>2</v>
      </c>
      <c r="B13" s="43" t="s">
        <v>45</v>
      </c>
      <c r="C13" s="47" t="s">
        <v>48</v>
      </c>
      <c r="D13" s="47">
        <v>5</v>
      </c>
      <c r="E13" s="62"/>
      <c r="F13" s="32"/>
      <c r="G13" s="62">
        <f t="shared" si="2"/>
        <v>0</v>
      </c>
      <c r="H13" s="65">
        <f t="shared" si="3"/>
        <v>0</v>
      </c>
      <c r="I13" s="136"/>
    </row>
    <row r="14" spans="1:16" ht="33" customHeight="1" thickBot="1" x14ac:dyDescent="0.35">
      <c r="A14" s="40">
        <v>3</v>
      </c>
      <c r="B14" s="44" t="s">
        <v>45</v>
      </c>
      <c r="C14" s="48" t="s">
        <v>44</v>
      </c>
      <c r="D14" s="49">
        <v>10</v>
      </c>
      <c r="E14" s="63"/>
      <c r="F14" s="33"/>
      <c r="G14" s="63">
        <f t="shared" si="2"/>
        <v>0</v>
      </c>
      <c r="H14" s="66">
        <f t="shared" si="3"/>
        <v>0</v>
      </c>
      <c r="I14" s="137"/>
    </row>
    <row r="15" spans="1:16" ht="45" customHeight="1" thickBot="1" x14ac:dyDescent="0.35">
      <c r="A15" s="127" t="s">
        <v>71</v>
      </c>
      <c r="B15" s="128"/>
      <c r="C15" s="129"/>
      <c r="D15" s="17">
        <f>SUM(D12:D14)</f>
        <v>20</v>
      </c>
      <c r="E15" s="18">
        <f>SUM(E12:E14)</f>
        <v>0</v>
      </c>
      <c r="F15" s="19"/>
      <c r="G15" s="15">
        <f>SUM(G12:G14)</f>
        <v>0</v>
      </c>
      <c r="H15" s="15">
        <f>SUM(H12:H14)</f>
        <v>0</v>
      </c>
      <c r="I15" s="50"/>
    </row>
    <row r="16" spans="1:16" ht="24.75" customHeight="1" x14ac:dyDescent="0.3">
      <c r="A16" s="3"/>
    </row>
    <row r="17" spans="1:2" ht="24.75" customHeight="1" x14ac:dyDescent="0.3">
      <c r="A17" s="3"/>
      <c r="B17" s="1" t="s">
        <v>80</v>
      </c>
    </row>
    <row r="18" spans="1:2" ht="24.75" customHeight="1" x14ac:dyDescent="0.3"/>
    <row r="19" spans="1:2" ht="24.75" customHeight="1" x14ac:dyDescent="0.3"/>
    <row r="20" spans="1:2" ht="24.75" customHeight="1" x14ac:dyDescent="0.3"/>
    <row r="21" spans="1:2" ht="24.75" customHeight="1" x14ac:dyDescent="0.3"/>
    <row r="22" spans="1:2" ht="24.75" customHeight="1" x14ac:dyDescent="0.3"/>
    <row r="23" spans="1:2" ht="24.75" customHeight="1" x14ac:dyDescent="0.3"/>
    <row r="24" spans="1:2" ht="24.75" customHeight="1" x14ac:dyDescent="0.3"/>
    <row r="25" spans="1:2" ht="24.75" customHeight="1" x14ac:dyDescent="0.3"/>
    <row r="26" spans="1:2" ht="24.75" customHeight="1" x14ac:dyDescent="0.3"/>
    <row r="27" spans="1:2" ht="24.75" customHeight="1" x14ac:dyDescent="0.3"/>
    <row r="28" spans="1:2" ht="24.75" customHeight="1" x14ac:dyDescent="0.3"/>
    <row r="29" spans="1:2" ht="24.75" customHeight="1" x14ac:dyDescent="0.3"/>
    <row r="30" spans="1:2" ht="24.75" customHeight="1" x14ac:dyDescent="0.3"/>
    <row r="31" spans="1:2" ht="24.75" customHeight="1" x14ac:dyDescent="0.3"/>
    <row r="32" spans="1: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  <row r="40" ht="24.75" customHeight="1" x14ac:dyDescent="0.3"/>
  </sheetData>
  <mergeCells count="5">
    <mergeCell ref="A15:C15"/>
    <mergeCell ref="B2:G2"/>
    <mergeCell ref="I4:I10"/>
    <mergeCell ref="A11:C11"/>
    <mergeCell ref="I12:I14"/>
  </mergeCells>
  <printOptions horizontalCentered="1"/>
  <pageMargins left="0.51181102362204722" right="0.51181102362204722" top="0.74803149606299213" bottom="0.74803149606299213" header="0.31496062992125984" footer="0.31496062992125984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M39"/>
  <sheetViews>
    <sheetView topLeftCell="A8" zoomScale="85" zoomScaleNormal="85" workbookViewId="0">
      <selection activeCell="B18" sqref="B18"/>
    </sheetView>
  </sheetViews>
  <sheetFormatPr baseColWidth="10" defaultColWidth="11.44140625" defaultRowHeight="13.8" x14ac:dyDescent="0.3"/>
  <cols>
    <col min="1" max="1" width="11.44140625" style="1"/>
    <col min="2" max="2" width="79.77734375" style="1" customWidth="1"/>
    <col min="3" max="4" width="16.44140625" style="1" customWidth="1"/>
    <col min="5" max="5" width="21.77734375" style="2" customWidth="1"/>
    <col min="6" max="6" width="17" style="2" customWidth="1"/>
    <col min="7" max="7" width="23.44140625" style="2" customWidth="1"/>
    <col min="8" max="8" width="21.44140625" style="2" customWidth="1"/>
    <col min="9" max="9" width="34.44140625" style="1" customWidth="1"/>
    <col min="10" max="16384" width="11.44140625" style="1"/>
  </cols>
  <sheetData>
    <row r="3" spans="1:13" ht="14.4" thickBot="1" x14ac:dyDescent="0.35">
      <c r="B3" s="122"/>
      <c r="C3" s="122"/>
      <c r="D3" s="122"/>
      <c r="E3" s="122"/>
      <c r="F3" s="122"/>
      <c r="G3" s="122"/>
      <c r="H3" s="4"/>
    </row>
    <row r="4" spans="1:13" ht="39" customHeight="1" thickBot="1" x14ac:dyDescent="0.35">
      <c r="A4" s="8" t="s">
        <v>67</v>
      </c>
      <c r="B4" s="38" t="s">
        <v>0</v>
      </c>
      <c r="C4" s="5" t="s">
        <v>52</v>
      </c>
      <c r="D4" s="5" t="s">
        <v>1</v>
      </c>
      <c r="E4" s="11" t="s">
        <v>2</v>
      </c>
      <c r="F4" s="11" t="s">
        <v>62</v>
      </c>
      <c r="G4" s="11" t="s">
        <v>64</v>
      </c>
      <c r="H4" s="11" t="s">
        <v>63</v>
      </c>
      <c r="I4" s="11" t="s">
        <v>19</v>
      </c>
    </row>
    <row r="5" spans="1:13" ht="35.25" customHeight="1" x14ac:dyDescent="0.3">
      <c r="A5" s="39">
        <v>1</v>
      </c>
      <c r="B5" s="41" t="s">
        <v>45</v>
      </c>
      <c r="C5" s="45" t="s">
        <v>46</v>
      </c>
      <c r="D5" s="45">
        <v>5</v>
      </c>
      <c r="E5" s="61"/>
      <c r="F5" s="31"/>
      <c r="G5" s="61">
        <f>ROUND(+E5*F5,0)+E5</f>
        <v>0</v>
      </c>
      <c r="H5" s="64">
        <f>ROUND(D5*G5,0)</f>
        <v>0</v>
      </c>
      <c r="I5" s="138" t="s">
        <v>76</v>
      </c>
    </row>
    <row r="6" spans="1:13" ht="33" customHeight="1" thickBot="1" x14ac:dyDescent="0.35">
      <c r="A6" s="26">
        <v>2</v>
      </c>
      <c r="B6" s="42" t="s">
        <v>45</v>
      </c>
      <c r="C6" s="46" t="s">
        <v>48</v>
      </c>
      <c r="D6" s="46">
        <v>4</v>
      </c>
      <c r="E6" s="62"/>
      <c r="F6" s="32"/>
      <c r="G6" s="62">
        <f t="shared" ref="G6:G13" si="0">ROUND(+E6*F6,0)+E6</f>
        <v>0</v>
      </c>
      <c r="H6" s="65">
        <f t="shared" ref="H6:H13" si="1">ROUND(D6*G6,0)</f>
        <v>0</v>
      </c>
      <c r="I6" s="137"/>
    </row>
    <row r="7" spans="1:13" ht="33" customHeight="1" x14ac:dyDescent="0.3">
      <c r="A7" s="26">
        <v>3</v>
      </c>
      <c r="B7" s="43" t="s">
        <v>42</v>
      </c>
      <c r="C7" s="47" t="s">
        <v>46</v>
      </c>
      <c r="D7" s="47">
        <v>23</v>
      </c>
      <c r="E7" s="62"/>
      <c r="F7" s="32"/>
      <c r="G7" s="62">
        <f t="shared" si="0"/>
        <v>0</v>
      </c>
      <c r="H7" s="65">
        <f t="shared" si="1"/>
        <v>0</v>
      </c>
      <c r="I7" s="138" t="s">
        <v>77</v>
      </c>
    </row>
    <row r="8" spans="1:13" ht="33" customHeight="1" x14ac:dyDescent="0.3">
      <c r="A8" s="26">
        <v>4</v>
      </c>
      <c r="B8" s="43" t="s">
        <v>43</v>
      </c>
      <c r="C8" s="47" t="s">
        <v>48</v>
      </c>
      <c r="D8" s="47">
        <v>35</v>
      </c>
      <c r="E8" s="62"/>
      <c r="F8" s="32"/>
      <c r="G8" s="62">
        <f t="shared" si="0"/>
        <v>0</v>
      </c>
      <c r="H8" s="65">
        <f t="shared" si="1"/>
        <v>0</v>
      </c>
      <c r="I8" s="136"/>
    </row>
    <row r="9" spans="1:13" ht="33" customHeight="1" x14ac:dyDescent="0.3">
      <c r="A9" s="26">
        <v>5</v>
      </c>
      <c r="B9" s="43" t="s">
        <v>43</v>
      </c>
      <c r="C9" s="47" t="s">
        <v>44</v>
      </c>
      <c r="D9" s="47">
        <v>12</v>
      </c>
      <c r="E9" s="62"/>
      <c r="F9" s="32"/>
      <c r="G9" s="62">
        <f t="shared" si="0"/>
        <v>0</v>
      </c>
      <c r="H9" s="65">
        <f t="shared" si="1"/>
        <v>0</v>
      </c>
      <c r="I9" s="136"/>
    </row>
    <row r="10" spans="1:13" ht="33" customHeight="1" x14ac:dyDescent="0.3">
      <c r="A10" s="26">
        <v>6</v>
      </c>
      <c r="B10" s="43" t="s">
        <v>43</v>
      </c>
      <c r="C10" s="47" t="s">
        <v>49</v>
      </c>
      <c r="D10" s="47">
        <v>3</v>
      </c>
      <c r="E10" s="62"/>
      <c r="F10" s="32"/>
      <c r="G10" s="62">
        <f t="shared" si="0"/>
        <v>0</v>
      </c>
      <c r="H10" s="65">
        <f t="shared" si="1"/>
        <v>0</v>
      </c>
      <c r="I10" s="136"/>
    </row>
    <row r="11" spans="1:13" ht="33" customHeight="1" x14ac:dyDescent="0.3">
      <c r="A11" s="26">
        <v>7</v>
      </c>
      <c r="B11" s="43" t="s">
        <v>50</v>
      </c>
      <c r="C11" s="47" t="s">
        <v>51</v>
      </c>
      <c r="D11" s="47">
        <v>15</v>
      </c>
      <c r="E11" s="62"/>
      <c r="F11" s="32"/>
      <c r="G11" s="62">
        <f t="shared" si="0"/>
        <v>0</v>
      </c>
      <c r="H11" s="65">
        <f t="shared" si="1"/>
        <v>0</v>
      </c>
      <c r="I11" s="136"/>
    </row>
    <row r="12" spans="1:13" ht="33" customHeight="1" x14ac:dyDescent="0.3">
      <c r="A12" s="26">
        <v>8</v>
      </c>
      <c r="B12" s="43" t="s">
        <v>45</v>
      </c>
      <c r="C12" s="47" t="s">
        <v>48</v>
      </c>
      <c r="D12" s="47">
        <v>1</v>
      </c>
      <c r="E12" s="62"/>
      <c r="F12" s="32"/>
      <c r="G12" s="62">
        <f t="shared" si="0"/>
        <v>0</v>
      </c>
      <c r="H12" s="65">
        <f t="shared" si="1"/>
        <v>0</v>
      </c>
      <c r="I12" s="136"/>
    </row>
    <row r="13" spans="1:13" ht="33" customHeight="1" thickBot="1" x14ac:dyDescent="0.35">
      <c r="A13" s="40">
        <v>9</v>
      </c>
      <c r="B13" s="44" t="s">
        <v>45</v>
      </c>
      <c r="C13" s="48" t="s">
        <v>44</v>
      </c>
      <c r="D13" s="49">
        <v>10</v>
      </c>
      <c r="E13" s="63"/>
      <c r="F13" s="33"/>
      <c r="G13" s="63">
        <f t="shared" si="0"/>
        <v>0</v>
      </c>
      <c r="H13" s="66">
        <f t="shared" si="1"/>
        <v>0</v>
      </c>
      <c r="I13" s="137"/>
    </row>
    <row r="14" spans="1:13" ht="45" customHeight="1" thickBot="1" x14ac:dyDescent="0.35">
      <c r="A14" s="127" t="s">
        <v>18</v>
      </c>
      <c r="B14" s="128"/>
      <c r="C14" s="129"/>
      <c r="D14" s="17">
        <f>SUM(D5:D13)</f>
        <v>108</v>
      </c>
      <c r="E14" s="18">
        <f>SUM(E5:E13)</f>
        <v>0</v>
      </c>
      <c r="F14" s="19"/>
      <c r="G14" s="15">
        <f>SUM(G5:G13)</f>
        <v>0</v>
      </c>
      <c r="H14" s="15">
        <f>SUM(H5:H13)</f>
        <v>0</v>
      </c>
      <c r="I14" s="50"/>
    </row>
    <row r="15" spans="1:13" ht="24.75" customHeight="1" x14ac:dyDescent="0.3">
      <c r="A15" s="3"/>
    </row>
    <row r="16" spans="1:13" ht="24.75" customHeight="1" x14ac:dyDescent="0.3">
      <c r="A16" s="89" t="s">
        <v>74</v>
      </c>
      <c r="B16" s="90" t="s">
        <v>75</v>
      </c>
      <c r="C16" s="90"/>
      <c r="D16" s="90"/>
      <c r="E16" s="91"/>
      <c r="F16" s="91"/>
      <c r="G16" s="91"/>
      <c r="H16" s="91"/>
      <c r="I16" s="90"/>
      <c r="J16" s="90"/>
      <c r="K16" s="90"/>
      <c r="L16" s="90"/>
      <c r="M16" s="90"/>
    </row>
    <row r="17" spans="2:2" ht="24.75" customHeight="1" x14ac:dyDescent="0.3"/>
    <row r="18" spans="2:2" ht="24.75" customHeight="1" x14ac:dyDescent="0.3">
      <c r="B18" s="1" t="s">
        <v>81</v>
      </c>
    </row>
    <row r="19" spans="2:2" ht="24.75" customHeight="1" x14ac:dyDescent="0.3"/>
    <row r="20" spans="2:2" ht="24.75" customHeight="1" x14ac:dyDescent="0.3"/>
    <row r="21" spans="2:2" ht="24.75" customHeight="1" x14ac:dyDescent="0.3"/>
    <row r="22" spans="2:2" ht="24.75" customHeight="1" x14ac:dyDescent="0.3"/>
    <row r="23" spans="2:2" ht="24.75" customHeight="1" x14ac:dyDescent="0.3"/>
    <row r="24" spans="2:2" ht="24.75" customHeight="1" x14ac:dyDescent="0.3"/>
    <row r="25" spans="2:2" ht="24.75" customHeight="1" x14ac:dyDescent="0.3"/>
    <row r="26" spans="2:2" ht="24.75" customHeight="1" x14ac:dyDescent="0.3"/>
    <row r="27" spans="2:2" ht="24.75" customHeight="1" x14ac:dyDescent="0.3"/>
    <row r="28" spans="2:2" ht="24.75" customHeight="1" x14ac:dyDescent="0.3"/>
    <row r="29" spans="2:2" ht="24.75" customHeight="1" x14ac:dyDescent="0.3"/>
    <row r="30" spans="2:2" ht="24.75" customHeight="1" x14ac:dyDescent="0.3"/>
    <row r="31" spans="2:2" ht="24.75" customHeight="1" x14ac:dyDescent="0.3"/>
    <row r="32" spans="2:2" ht="24.75" customHeight="1" x14ac:dyDescent="0.3"/>
    <row r="33" ht="24.75" customHeight="1" x14ac:dyDescent="0.3"/>
    <row r="34" ht="24.75" customHeight="1" x14ac:dyDescent="0.3"/>
    <row r="35" ht="24.75" customHeight="1" x14ac:dyDescent="0.3"/>
    <row r="36" ht="24.75" customHeight="1" x14ac:dyDescent="0.3"/>
    <row r="37" ht="24.75" customHeight="1" x14ac:dyDescent="0.3"/>
    <row r="38" ht="24.75" customHeight="1" x14ac:dyDescent="0.3"/>
    <row r="39" ht="24.75" customHeight="1" x14ac:dyDescent="0.3"/>
  </sheetData>
  <mergeCells count="4">
    <mergeCell ref="A14:C14"/>
    <mergeCell ref="B3:G3"/>
    <mergeCell ref="I5:I6"/>
    <mergeCell ref="I7:I13"/>
  </mergeCells>
  <printOptions horizontalCentered="1"/>
  <pageMargins left="0.51181102362204722" right="0.51181102362204722" top="0.74803149606299213" bottom="0.74803149606299213" header="0.31496062992125984" footer="0.31496062992125984"/>
  <pageSetup scale="80" orientation="landscape" r:id="rId1"/>
  <ignoredErrors>
    <ignoredError sqref="G14 H14 H5:H13 G5:G13 E14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1"/>
  <sheetViews>
    <sheetView topLeftCell="A19" zoomScale="70" zoomScaleNormal="70" workbookViewId="0">
      <selection activeCell="B42" sqref="B42"/>
    </sheetView>
  </sheetViews>
  <sheetFormatPr baseColWidth="10" defaultRowHeight="21" customHeight="1" x14ac:dyDescent="0.3"/>
  <cols>
    <col min="1" max="1" width="7.77734375" style="20" customWidth="1"/>
    <col min="2" max="2" width="118" customWidth="1"/>
    <col min="3" max="3" width="12.77734375" bestFit="1" customWidth="1"/>
    <col min="4" max="4" width="15.6640625" customWidth="1"/>
    <col min="5" max="5" width="14.109375" style="7" customWidth="1"/>
    <col min="6" max="6" width="25.44140625" customWidth="1"/>
    <col min="7" max="7" width="21.109375" customWidth="1"/>
  </cols>
  <sheetData>
    <row r="1" spans="1:7" s="1" customFormat="1" ht="14.4" thickBot="1" x14ac:dyDescent="0.35">
      <c r="B1" s="122"/>
      <c r="C1" s="122"/>
      <c r="D1" s="122"/>
      <c r="E1" s="122"/>
      <c r="F1" s="122"/>
      <c r="G1" s="122"/>
    </row>
    <row r="2" spans="1:7" s="1" customFormat="1" ht="39" customHeight="1" thickBot="1" x14ac:dyDescent="0.35">
      <c r="A2" s="8" t="s">
        <v>67</v>
      </c>
      <c r="B2" s="8" t="s">
        <v>0</v>
      </c>
      <c r="C2" s="9" t="s">
        <v>1</v>
      </c>
      <c r="D2" s="23" t="s">
        <v>2</v>
      </c>
      <c r="E2" s="11" t="s">
        <v>65</v>
      </c>
      <c r="F2" s="11" t="s">
        <v>64</v>
      </c>
      <c r="G2" s="11" t="s">
        <v>63</v>
      </c>
    </row>
    <row r="3" spans="1:7" ht="21" customHeight="1" x14ac:dyDescent="0.3">
      <c r="A3" s="35">
        <v>1</v>
      </c>
      <c r="B3" s="21" t="s">
        <v>3</v>
      </c>
      <c r="C3" s="24">
        <v>1</v>
      </c>
      <c r="D3" s="28"/>
      <c r="E3" s="31"/>
      <c r="F3" s="34">
        <f>ROUND(D3*E3,0)+D3</f>
        <v>0</v>
      </c>
      <c r="G3" s="34">
        <f>ROUND(F3*C3,0)</f>
        <v>0</v>
      </c>
    </row>
    <row r="4" spans="1:7" ht="21" customHeight="1" x14ac:dyDescent="0.3">
      <c r="A4" s="36">
        <v>2</v>
      </c>
      <c r="B4" s="22" t="s">
        <v>20</v>
      </c>
      <c r="C4" s="25">
        <v>1</v>
      </c>
      <c r="D4" s="29"/>
      <c r="E4" s="32"/>
      <c r="F4" s="29">
        <f t="shared" ref="F4:F38" si="0">ROUND(D4*E4,0)+D4</f>
        <v>0</v>
      </c>
      <c r="G4" s="29">
        <f t="shared" ref="G4:G38" si="1">ROUND(F4*C4,0)</f>
        <v>0</v>
      </c>
    </row>
    <row r="5" spans="1:7" ht="21" customHeight="1" x14ac:dyDescent="0.3">
      <c r="A5" s="36">
        <v>3</v>
      </c>
      <c r="B5" s="22" t="s">
        <v>21</v>
      </c>
      <c r="C5" s="25">
        <v>1</v>
      </c>
      <c r="D5" s="29"/>
      <c r="E5" s="32"/>
      <c r="F5" s="29">
        <f t="shared" si="0"/>
        <v>0</v>
      </c>
      <c r="G5" s="29">
        <f t="shared" si="1"/>
        <v>0</v>
      </c>
    </row>
    <row r="6" spans="1:7" ht="21" customHeight="1" x14ac:dyDescent="0.3">
      <c r="A6" s="36">
        <v>4</v>
      </c>
      <c r="B6" s="22" t="s">
        <v>4</v>
      </c>
      <c r="C6" s="25">
        <v>1</v>
      </c>
      <c r="D6" s="29"/>
      <c r="E6" s="32"/>
      <c r="F6" s="29">
        <f t="shared" si="0"/>
        <v>0</v>
      </c>
      <c r="G6" s="29">
        <f t="shared" si="1"/>
        <v>0</v>
      </c>
    </row>
    <row r="7" spans="1:7" ht="21" customHeight="1" x14ac:dyDescent="0.3">
      <c r="A7" s="36">
        <v>5</v>
      </c>
      <c r="B7" s="22" t="s">
        <v>22</v>
      </c>
      <c r="C7" s="25">
        <v>1</v>
      </c>
      <c r="D7" s="29"/>
      <c r="E7" s="32"/>
      <c r="F7" s="29">
        <f t="shared" si="0"/>
        <v>0</v>
      </c>
      <c r="G7" s="29">
        <f t="shared" si="1"/>
        <v>0</v>
      </c>
    </row>
    <row r="8" spans="1:7" ht="21" customHeight="1" x14ac:dyDescent="0.3">
      <c r="A8" s="35">
        <v>6</v>
      </c>
      <c r="B8" s="22" t="s">
        <v>23</v>
      </c>
      <c r="C8" s="25">
        <v>1</v>
      </c>
      <c r="D8" s="29"/>
      <c r="E8" s="32"/>
      <c r="F8" s="29">
        <f t="shared" si="0"/>
        <v>0</v>
      </c>
      <c r="G8" s="29">
        <f t="shared" si="1"/>
        <v>0</v>
      </c>
    </row>
    <row r="9" spans="1:7" ht="21" customHeight="1" x14ac:dyDescent="0.3">
      <c r="A9" s="36">
        <v>7</v>
      </c>
      <c r="B9" s="22" t="s">
        <v>24</v>
      </c>
      <c r="C9" s="26">
        <v>1</v>
      </c>
      <c r="D9" s="29"/>
      <c r="E9" s="32"/>
      <c r="F9" s="29">
        <f t="shared" si="0"/>
        <v>0</v>
      </c>
      <c r="G9" s="29">
        <f t="shared" si="1"/>
        <v>0</v>
      </c>
    </row>
    <row r="10" spans="1:7" ht="21" customHeight="1" x14ac:dyDescent="0.3">
      <c r="A10" s="36">
        <v>8</v>
      </c>
      <c r="B10" s="22" t="s">
        <v>25</v>
      </c>
      <c r="C10" s="26">
        <v>1</v>
      </c>
      <c r="D10" s="29"/>
      <c r="E10" s="32"/>
      <c r="F10" s="29">
        <f t="shared" si="0"/>
        <v>0</v>
      </c>
      <c r="G10" s="29">
        <f t="shared" si="1"/>
        <v>0</v>
      </c>
    </row>
    <row r="11" spans="1:7" ht="21" customHeight="1" x14ac:dyDescent="0.3">
      <c r="A11" s="36">
        <v>9</v>
      </c>
      <c r="B11" s="22" t="s">
        <v>5</v>
      </c>
      <c r="C11" s="26">
        <v>1</v>
      </c>
      <c r="D11" s="29"/>
      <c r="E11" s="32"/>
      <c r="F11" s="29">
        <f t="shared" si="0"/>
        <v>0</v>
      </c>
      <c r="G11" s="29">
        <f t="shared" si="1"/>
        <v>0</v>
      </c>
    </row>
    <row r="12" spans="1:7" ht="21" customHeight="1" x14ac:dyDescent="0.3">
      <c r="A12" s="36">
        <v>10</v>
      </c>
      <c r="B12" s="22" t="s">
        <v>6</v>
      </c>
      <c r="C12" s="26">
        <v>1</v>
      </c>
      <c r="D12" s="29"/>
      <c r="E12" s="32"/>
      <c r="F12" s="29">
        <f t="shared" si="0"/>
        <v>0</v>
      </c>
      <c r="G12" s="29">
        <f t="shared" si="1"/>
        <v>0</v>
      </c>
    </row>
    <row r="13" spans="1:7" ht="21" customHeight="1" x14ac:dyDescent="0.3">
      <c r="A13" s="35">
        <v>11</v>
      </c>
      <c r="B13" s="22" t="s">
        <v>26</v>
      </c>
      <c r="C13" s="26">
        <v>1</v>
      </c>
      <c r="D13" s="29"/>
      <c r="E13" s="32"/>
      <c r="F13" s="29">
        <f t="shared" si="0"/>
        <v>0</v>
      </c>
      <c r="G13" s="29">
        <f t="shared" si="1"/>
        <v>0</v>
      </c>
    </row>
    <row r="14" spans="1:7" ht="21" customHeight="1" x14ac:dyDescent="0.3">
      <c r="A14" s="36">
        <v>12</v>
      </c>
      <c r="B14" s="22" t="s">
        <v>27</v>
      </c>
      <c r="C14" s="26">
        <v>1</v>
      </c>
      <c r="D14" s="29"/>
      <c r="E14" s="32"/>
      <c r="F14" s="29">
        <f t="shared" si="0"/>
        <v>0</v>
      </c>
      <c r="G14" s="29">
        <f t="shared" si="1"/>
        <v>0</v>
      </c>
    </row>
    <row r="15" spans="1:7" ht="21" customHeight="1" x14ac:dyDescent="0.3">
      <c r="A15" s="36">
        <v>13</v>
      </c>
      <c r="B15" s="22" t="s">
        <v>28</v>
      </c>
      <c r="C15" s="26">
        <v>1</v>
      </c>
      <c r="D15" s="29"/>
      <c r="E15" s="32"/>
      <c r="F15" s="29">
        <f t="shared" si="0"/>
        <v>0</v>
      </c>
      <c r="G15" s="29">
        <f t="shared" si="1"/>
        <v>0</v>
      </c>
    </row>
    <row r="16" spans="1:7" ht="21" customHeight="1" x14ac:dyDescent="0.3">
      <c r="A16" s="36">
        <v>14</v>
      </c>
      <c r="B16" s="22" t="s">
        <v>29</v>
      </c>
      <c r="C16" s="26">
        <v>1</v>
      </c>
      <c r="D16" s="29"/>
      <c r="E16" s="32"/>
      <c r="F16" s="29">
        <f t="shared" si="0"/>
        <v>0</v>
      </c>
      <c r="G16" s="29">
        <f t="shared" si="1"/>
        <v>0</v>
      </c>
    </row>
    <row r="17" spans="1:7" ht="21" customHeight="1" x14ac:dyDescent="0.3">
      <c r="A17" s="36">
        <v>15</v>
      </c>
      <c r="B17" s="22" t="s">
        <v>30</v>
      </c>
      <c r="C17" s="26">
        <v>1</v>
      </c>
      <c r="D17" s="29"/>
      <c r="E17" s="32"/>
      <c r="F17" s="29">
        <f t="shared" si="0"/>
        <v>0</v>
      </c>
      <c r="G17" s="29">
        <f t="shared" si="1"/>
        <v>0</v>
      </c>
    </row>
    <row r="18" spans="1:7" ht="21" customHeight="1" x14ac:dyDescent="0.3">
      <c r="A18" s="35">
        <v>16</v>
      </c>
      <c r="B18" s="22" t="s">
        <v>31</v>
      </c>
      <c r="C18" s="26">
        <v>1</v>
      </c>
      <c r="D18" s="29"/>
      <c r="E18" s="32"/>
      <c r="F18" s="29">
        <f t="shared" si="0"/>
        <v>0</v>
      </c>
      <c r="G18" s="29">
        <f t="shared" si="1"/>
        <v>0</v>
      </c>
    </row>
    <row r="19" spans="1:7" ht="21" customHeight="1" x14ac:dyDescent="0.3">
      <c r="A19" s="36">
        <v>17</v>
      </c>
      <c r="B19" s="22" t="s">
        <v>7</v>
      </c>
      <c r="C19" s="26">
        <v>1</v>
      </c>
      <c r="D19" s="29"/>
      <c r="E19" s="32"/>
      <c r="F19" s="29">
        <f t="shared" si="0"/>
        <v>0</v>
      </c>
      <c r="G19" s="29">
        <f t="shared" si="1"/>
        <v>0</v>
      </c>
    </row>
    <row r="20" spans="1:7" ht="21" customHeight="1" x14ac:dyDescent="0.3">
      <c r="A20" s="36">
        <v>18</v>
      </c>
      <c r="B20" s="22" t="s">
        <v>8</v>
      </c>
      <c r="C20" s="26">
        <v>1</v>
      </c>
      <c r="D20" s="29"/>
      <c r="E20" s="32"/>
      <c r="F20" s="29">
        <f t="shared" si="0"/>
        <v>0</v>
      </c>
      <c r="G20" s="29">
        <f t="shared" si="1"/>
        <v>0</v>
      </c>
    </row>
    <row r="21" spans="1:7" ht="21" customHeight="1" x14ac:dyDescent="0.3">
      <c r="A21" s="36">
        <v>19</v>
      </c>
      <c r="B21" s="22" t="s">
        <v>9</v>
      </c>
      <c r="C21" s="26">
        <v>1</v>
      </c>
      <c r="D21" s="29"/>
      <c r="E21" s="32"/>
      <c r="F21" s="29">
        <f t="shared" si="0"/>
        <v>0</v>
      </c>
      <c r="G21" s="29">
        <f t="shared" si="1"/>
        <v>0</v>
      </c>
    </row>
    <row r="22" spans="1:7" ht="21" customHeight="1" x14ac:dyDescent="0.3">
      <c r="A22" s="36">
        <v>20</v>
      </c>
      <c r="B22" s="22" t="s">
        <v>32</v>
      </c>
      <c r="C22" s="26">
        <v>1</v>
      </c>
      <c r="D22" s="29"/>
      <c r="E22" s="32"/>
      <c r="F22" s="29">
        <f t="shared" si="0"/>
        <v>0</v>
      </c>
      <c r="G22" s="29">
        <f t="shared" si="1"/>
        <v>0</v>
      </c>
    </row>
    <row r="23" spans="1:7" ht="21" customHeight="1" x14ac:dyDescent="0.3">
      <c r="A23" s="35">
        <v>21</v>
      </c>
      <c r="B23" s="22" t="s">
        <v>33</v>
      </c>
      <c r="C23" s="26">
        <v>1</v>
      </c>
      <c r="D23" s="29"/>
      <c r="E23" s="32"/>
      <c r="F23" s="29">
        <f t="shared" si="0"/>
        <v>0</v>
      </c>
      <c r="G23" s="29">
        <f t="shared" si="1"/>
        <v>0</v>
      </c>
    </row>
    <row r="24" spans="1:7" ht="21" customHeight="1" x14ac:dyDescent="0.3">
      <c r="A24" s="36">
        <v>22</v>
      </c>
      <c r="B24" s="22" t="s">
        <v>34</v>
      </c>
      <c r="C24" s="26">
        <v>1</v>
      </c>
      <c r="D24" s="29"/>
      <c r="E24" s="32"/>
      <c r="F24" s="29">
        <f t="shared" si="0"/>
        <v>0</v>
      </c>
      <c r="G24" s="29">
        <f t="shared" si="1"/>
        <v>0</v>
      </c>
    </row>
    <row r="25" spans="1:7" ht="21" customHeight="1" x14ac:dyDescent="0.3">
      <c r="A25" s="36">
        <v>23</v>
      </c>
      <c r="B25" s="22" t="s">
        <v>35</v>
      </c>
      <c r="C25" s="26">
        <v>1</v>
      </c>
      <c r="D25" s="29"/>
      <c r="E25" s="32"/>
      <c r="F25" s="29">
        <f t="shared" si="0"/>
        <v>0</v>
      </c>
      <c r="G25" s="29">
        <f t="shared" si="1"/>
        <v>0</v>
      </c>
    </row>
    <row r="26" spans="1:7" ht="21" customHeight="1" x14ac:dyDescent="0.3">
      <c r="A26" s="36">
        <v>24</v>
      </c>
      <c r="B26" s="22" t="s">
        <v>36</v>
      </c>
      <c r="C26" s="26">
        <v>1</v>
      </c>
      <c r="D26" s="29"/>
      <c r="E26" s="32"/>
      <c r="F26" s="29">
        <f t="shared" si="0"/>
        <v>0</v>
      </c>
      <c r="G26" s="29">
        <f t="shared" si="1"/>
        <v>0</v>
      </c>
    </row>
    <row r="27" spans="1:7" ht="21" customHeight="1" x14ac:dyDescent="0.3">
      <c r="A27" s="36">
        <v>25</v>
      </c>
      <c r="B27" s="22" t="s">
        <v>10</v>
      </c>
      <c r="C27" s="26">
        <v>1</v>
      </c>
      <c r="D27" s="29"/>
      <c r="E27" s="32"/>
      <c r="F27" s="29">
        <f t="shared" si="0"/>
        <v>0</v>
      </c>
      <c r="G27" s="29">
        <f t="shared" si="1"/>
        <v>0</v>
      </c>
    </row>
    <row r="28" spans="1:7" ht="21" customHeight="1" x14ac:dyDescent="0.3">
      <c r="A28" s="35">
        <v>26</v>
      </c>
      <c r="B28" s="22" t="s">
        <v>11</v>
      </c>
      <c r="C28" s="26">
        <v>1</v>
      </c>
      <c r="D28" s="29"/>
      <c r="E28" s="32"/>
      <c r="F28" s="29">
        <f t="shared" si="0"/>
        <v>0</v>
      </c>
      <c r="G28" s="29">
        <f t="shared" si="1"/>
        <v>0</v>
      </c>
    </row>
    <row r="29" spans="1:7" ht="21" customHeight="1" x14ac:dyDescent="0.3">
      <c r="A29" s="36">
        <v>27</v>
      </c>
      <c r="B29" s="22" t="s">
        <v>12</v>
      </c>
      <c r="C29" s="26">
        <v>1</v>
      </c>
      <c r="D29" s="29"/>
      <c r="E29" s="32"/>
      <c r="F29" s="29">
        <f t="shared" si="0"/>
        <v>0</v>
      </c>
      <c r="G29" s="29">
        <f t="shared" si="1"/>
        <v>0</v>
      </c>
    </row>
    <row r="30" spans="1:7" ht="21" customHeight="1" x14ac:dyDescent="0.3">
      <c r="A30" s="36">
        <v>28</v>
      </c>
      <c r="B30" s="22" t="s">
        <v>13</v>
      </c>
      <c r="C30" s="26">
        <v>1</v>
      </c>
      <c r="D30" s="29"/>
      <c r="E30" s="32"/>
      <c r="F30" s="29">
        <f t="shared" si="0"/>
        <v>0</v>
      </c>
      <c r="G30" s="29">
        <f t="shared" si="1"/>
        <v>0</v>
      </c>
    </row>
    <row r="31" spans="1:7" ht="21" customHeight="1" x14ac:dyDescent="0.3">
      <c r="A31" s="36">
        <v>29</v>
      </c>
      <c r="B31" s="22" t="s">
        <v>37</v>
      </c>
      <c r="C31" s="26">
        <v>1</v>
      </c>
      <c r="D31" s="29"/>
      <c r="E31" s="32"/>
      <c r="F31" s="29">
        <f t="shared" si="0"/>
        <v>0</v>
      </c>
      <c r="G31" s="29">
        <f t="shared" si="1"/>
        <v>0</v>
      </c>
    </row>
    <row r="32" spans="1:7" ht="21" customHeight="1" x14ac:dyDescent="0.3">
      <c r="A32" s="36">
        <v>30</v>
      </c>
      <c r="B32" s="22" t="s">
        <v>14</v>
      </c>
      <c r="C32" s="26">
        <v>1</v>
      </c>
      <c r="D32" s="29"/>
      <c r="E32" s="32"/>
      <c r="F32" s="29">
        <f t="shared" si="0"/>
        <v>0</v>
      </c>
      <c r="G32" s="29">
        <f t="shared" si="1"/>
        <v>0</v>
      </c>
    </row>
    <row r="33" spans="1:7" ht="21" customHeight="1" x14ac:dyDescent="0.3">
      <c r="A33" s="35">
        <v>31</v>
      </c>
      <c r="B33" s="22" t="s">
        <v>38</v>
      </c>
      <c r="C33" s="26">
        <v>1</v>
      </c>
      <c r="D33" s="29"/>
      <c r="E33" s="32"/>
      <c r="F33" s="29">
        <f t="shared" si="0"/>
        <v>0</v>
      </c>
      <c r="G33" s="29">
        <f t="shared" si="1"/>
        <v>0</v>
      </c>
    </row>
    <row r="34" spans="1:7" ht="21" customHeight="1" x14ac:dyDescent="0.3">
      <c r="A34" s="36">
        <v>32</v>
      </c>
      <c r="B34" s="22" t="s">
        <v>39</v>
      </c>
      <c r="C34" s="26">
        <v>1</v>
      </c>
      <c r="D34" s="29"/>
      <c r="E34" s="32"/>
      <c r="F34" s="29">
        <f t="shared" si="0"/>
        <v>0</v>
      </c>
      <c r="G34" s="29">
        <f t="shared" si="1"/>
        <v>0</v>
      </c>
    </row>
    <row r="35" spans="1:7" ht="21" customHeight="1" x14ac:dyDescent="0.3">
      <c r="A35" s="36">
        <v>33</v>
      </c>
      <c r="B35" s="22" t="s">
        <v>15</v>
      </c>
      <c r="C35" s="26">
        <v>1</v>
      </c>
      <c r="D35" s="29"/>
      <c r="E35" s="32"/>
      <c r="F35" s="29">
        <f t="shared" si="0"/>
        <v>0</v>
      </c>
      <c r="G35" s="29">
        <f t="shared" si="1"/>
        <v>0</v>
      </c>
    </row>
    <row r="36" spans="1:7" ht="21" customHeight="1" x14ac:dyDescent="0.3">
      <c r="A36" s="36">
        <v>34</v>
      </c>
      <c r="B36" s="22" t="s">
        <v>16</v>
      </c>
      <c r="C36" s="26">
        <v>1</v>
      </c>
      <c r="D36" s="29"/>
      <c r="E36" s="32"/>
      <c r="F36" s="29">
        <f t="shared" si="0"/>
        <v>0</v>
      </c>
      <c r="G36" s="29">
        <f t="shared" si="1"/>
        <v>0</v>
      </c>
    </row>
    <row r="37" spans="1:7" ht="21" customHeight="1" x14ac:dyDescent="0.3">
      <c r="A37" s="36">
        <v>35</v>
      </c>
      <c r="B37" s="22" t="s">
        <v>40</v>
      </c>
      <c r="C37" s="26">
        <v>1</v>
      </c>
      <c r="D37" s="29"/>
      <c r="E37" s="32"/>
      <c r="F37" s="29">
        <f t="shared" si="0"/>
        <v>0</v>
      </c>
      <c r="G37" s="29">
        <f t="shared" si="1"/>
        <v>0</v>
      </c>
    </row>
    <row r="38" spans="1:7" ht="21" customHeight="1" thickBot="1" x14ac:dyDescent="0.35">
      <c r="A38" s="35">
        <v>36</v>
      </c>
      <c r="B38" s="22" t="s">
        <v>41</v>
      </c>
      <c r="C38" s="26">
        <v>1</v>
      </c>
      <c r="D38" s="29"/>
      <c r="E38" s="32"/>
      <c r="F38" s="29">
        <f t="shared" si="0"/>
        <v>0</v>
      </c>
      <c r="G38" s="29">
        <f t="shared" si="1"/>
        <v>0</v>
      </c>
    </row>
    <row r="39" spans="1:7" ht="21" customHeight="1" thickBot="1" x14ac:dyDescent="0.35">
      <c r="A39" s="124" t="s">
        <v>17</v>
      </c>
      <c r="B39" s="126"/>
      <c r="C39" s="13">
        <f>SUM(C3:C38)</f>
        <v>36</v>
      </c>
      <c r="D39" s="14">
        <f>SUM(D3:D38)</f>
        <v>0</v>
      </c>
      <c r="E39" s="27"/>
      <c r="F39" s="16">
        <f>SUM(F3:F38)</f>
        <v>0</v>
      </c>
      <c r="G39" s="15">
        <f>SUM(G3:G38)</f>
        <v>0</v>
      </c>
    </row>
    <row r="41" spans="1:7" ht="21" customHeight="1" x14ac:dyDescent="0.3">
      <c r="B41" s="1" t="s">
        <v>83</v>
      </c>
    </row>
  </sheetData>
  <mergeCells count="2">
    <mergeCell ref="B1:G1"/>
    <mergeCell ref="A39:B39"/>
  </mergeCells>
  <pageMargins left="0.7" right="0.7" top="0.75" bottom="0.75" header="0.3" footer="0.3"/>
  <ignoredErrors>
    <ignoredError sqref="G39 F3:F31 G3:G31 F32:F38 G32:G38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G25"/>
  <sheetViews>
    <sheetView tabSelected="1" topLeftCell="A4" workbookViewId="0">
      <selection activeCell="D19" sqref="D19"/>
    </sheetView>
  </sheetViews>
  <sheetFormatPr baseColWidth="10" defaultRowHeight="14.4" x14ac:dyDescent="0.3"/>
  <cols>
    <col min="1" max="1" width="10" style="1" customWidth="1"/>
    <col min="2" max="2" width="56.6640625" style="1" bestFit="1" customWidth="1"/>
    <col min="3" max="3" width="28.44140625" style="1" customWidth="1"/>
    <col min="4" max="4" width="12.6640625" style="3" customWidth="1"/>
    <col min="5" max="5" width="22.109375" style="2" customWidth="1"/>
    <col min="6" max="6" width="15.6640625" style="6" customWidth="1"/>
    <col min="7" max="7" width="22.33203125" style="2" customWidth="1"/>
  </cols>
  <sheetData>
    <row r="2" spans="1:7" ht="15" thickBot="1" x14ac:dyDescent="0.35">
      <c r="B2" s="122"/>
      <c r="C2" s="122"/>
      <c r="D2" s="122"/>
      <c r="E2" s="122"/>
      <c r="F2" s="122"/>
      <c r="G2" s="122"/>
    </row>
    <row r="3" spans="1:7" ht="28.2" thickBot="1" x14ac:dyDescent="0.35">
      <c r="A3" s="8" t="s">
        <v>67</v>
      </c>
      <c r="B3" s="102" t="s">
        <v>0</v>
      </c>
      <c r="C3" s="8" t="s">
        <v>52</v>
      </c>
      <c r="D3" s="114" t="s">
        <v>1</v>
      </c>
      <c r="E3" s="10" t="s">
        <v>2</v>
      </c>
      <c r="F3" s="11" t="s">
        <v>65</v>
      </c>
      <c r="G3" s="108" t="s">
        <v>64</v>
      </c>
    </row>
    <row r="4" spans="1:7" x14ac:dyDescent="0.3">
      <c r="A4" s="98">
        <v>1</v>
      </c>
      <c r="B4" s="103" t="s">
        <v>42</v>
      </c>
      <c r="C4" s="92" t="s">
        <v>78</v>
      </c>
      <c r="D4" s="115">
        <v>1</v>
      </c>
      <c r="E4" s="34"/>
      <c r="F4" s="112"/>
      <c r="G4" s="109">
        <f>ROUND(E4*F4,0)+E4</f>
        <v>0</v>
      </c>
    </row>
    <row r="5" spans="1:7" x14ac:dyDescent="0.3">
      <c r="A5" s="99">
        <v>1</v>
      </c>
      <c r="B5" s="104" t="s">
        <v>42</v>
      </c>
      <c r="C5" s="107" t="s">
        <v>47</v>
      </c>
      <c r="D5" s="94">
        <v>1</v>
      </c>
      <c r="E5" s="29"/>
      <c r="F5" s="32"/>
      <c r="G5" s="100">
        <f>ROUND(E5*F5,0)+E5</f>
        <v>0</v>
      </c>
    </row>
    <row r="6" spans="1:7" x14ac:dyDescent="0.3">
      <c r="A6" s="99">
        <v>2</v>
      </c>
      <c r="B6" s="104" t="s">
        <v>43</v>
      </c>
      <c r="C6" s="36" t="s">
        <v>44</v>
      </c>
      <c r="D6" s="94">
        <v>1</v>
      </c>
      <c r="E6" s="29"/>
      <c r="F6" s="32"/>
      <c r="G6" s="100">
        <f t="shared" ref="G6" si="0">ROUND(E6*F6,0)+E6</f>
        <v>0</v>
      </c>
    </row>
    <row r="7" spans="1:7" x14ac:dyDescent="0.3">
      <c r="A7" s="93">
        <v>2</v>
      </c>
      <c r="B7" s="104" t="s">
        <v>43</v>
      </c>
      <c r="C7" s="36" t="s">
        <v>49</v>
      </c>
      <c r="D7" s="94">
        <v>1</v>
      </c>
      <c r="E7" s="29"/>
      <c r="F7" s="32"/>
      <c r="G7" s="100">
        <f t="shared" ref="G7:G10" si="1">ROUND(E7*F7,0)+E7</f>
        <v>0</v>
      </c>
    </row>
    <row r="8" spans="1:7" x14ac:dyDescent="0.3">
      <c r="A8" s="93">
        <v>5</v>
      </c>
      <c r="B8" s="105" t="s">
        <v>50</v>
      </c>
      <c r="C8" s="59" t="s">
        <v>51</v>
      </c>
      <c r="D8" s="94">
        <v>1</v>
      </c>
      <c r="E8" s="29"/>
      <c r="F8" s="60"/>
      <c r="G8" s="100">
        <f t="shared" si="1"/>
        <v>0</v>
      </c>
    </row>
    <row r="9" spans="1:7" x14ac:dyDescent="0.3">
      <c r="A9" s="99">
        <v>3</v>
      </c>
      <c r="B9" s="104" t="s">
        <v>45</v>
      </c>
      <c r="C9" s="36" t="s">
        <v>46</v>
      </c>
      <c r="D9" s="94">
        <v>1</v>
      </c>
      <c r="E9" s="29"/>
      <c r="F9" s="32"/>
      <c r="G9" s="100">
        <f t="shared" si="1"/>
        <v>0</v>
      </c>
    </row>
    <row r="10" spans="1:7" x14ac:dyDescent="0.3">
      <c r="A10" s="99">
        <v>3</v>
      </c>
      <c r="B10" s="104" t="s">
        <v>45</v>
      </c>
      <c r="C10" s="36" t="s">
        <v>48</v>
      </c>
      <c r="D10" s="94">
        <v>1</v>
      </c>
      <c r="E10" s="29"/>
      <c r="F10" s="32"/>
      <c r="G10" s="100">
        <f t="shared" si="1"/>
        <v>0</v>
      </c>
    </row>
    <row r="11" spans="1:7" ht="15" thickBot="1" x14ac:dyDescent="0.35">
      <c r="A11" s="101">
        <v>3</v>
      </c>
      <c r="B11" s="106" t="s">
        <v>45</v>
      </c>
      <c r="C11" s="37" t="s">
        <v>44</v>
      </c>
      <c r="D11" s="116">
        <v>1</v>
      </c>
      <c r="E11" s="117"/>
      <c r="F11" s="113"/>
      <c r="G11" s="110">
        <f t="shared" ref="G11" si="2">ROUND(E11*F11,0)+E11</f>
        <v>0</v>
      </c>
    </row>
    <row r="12" spans="1:7" ht="15" thickBot="1" x14ac:dyDescent="0.35">
      <c r="A12" s="124" t="s">
        <v>17</v>
      </c>
      <c r="B12" s="125"/>
      <c r="C12" s="126"/>
      <c r="D12" s="87">
        <f>SUM(D4:D11)</f>
        <v>8</v>
      </c>
      <c r="E12" s="14">
        <f>SUM(E4:E11)</f>
        <v>0</v>
      </c>
      <c r="F12" s="51"/>
      <c r="G12" s="111">
        <f>SUM(G4:G11)</f>
        <v>0</v>
      </c>
    </row>
    <row r="13" spans="1:7" x14ac:dyDescent="0.3">
      <c r="A13" s="95"/>
      <c r="B13" s="95"/>
      <c r="C13" s="95"/>
      <c r="D13" s="95"/>
      <c r="E13" s="96"/>
      <c r="F13" s="97"/>
      <c r="G13" s="96"/>
    </row>
    <row r="14" spans="1:7" ht="34.950000000000003" customHeight="1" x14ac:dyDescent="0.3">
      <c r="A14" s="123" t="s">
        <v>79</v>
      </c>
      <c r="B14" s="123"/>
      <c r="C14" s="123"/>
      <c r="D14" s="123"/>
      <c r="E14" s="123"/>
      <c r="F14" s="123"/>
      <c r="G14" s="123"/>
    </row>
    <row r="15" spans="1:7" x14ac:dyDescent="0.3">
      <c r="A15" s="95"/>
      <c r="B15" s="95"/>
      <c r="C15" s="95"/>
      <c r="D15" s="95"/>
      <c r="E15" s="96"/>
      <c r="F15" s="97"/>
      <c r="G15" s="96"/>
    </row>
    <row r="16" spans="1:7" x14ac:dyDescent="0.3">
      <c r="B16" s="12"/>
      <c r="C16" s="12"/>
      <c r="D16" s="12"/>
      <c r="E16" s="12"/>
      <c r="F16" s="12"/>
      <c r="G16" s="12"/>
    </row>
    <row r="17" spans="1:2" x14ac:dyDescent="0.3">
      <c r="A17" s="3"/>
    </row>
    <row r="18" spans="1:2" x14ac:dyDescent="0.3">
      <c r="A18" s="3"/>
      <c r="B18" s="121" t="s">
        <v>84</v>
      </c>
    </row>
    <row r="19" spans="1:2" x14ac:dyDescent="0.3">
      <c r="A19" s="3"/>
    </row>
    <row r="20" spans="1:2" x14ac:dyDescent="0.3">
      <c r="A20" s="3"/>
      <c r="B20" s="67"/>
    </row>
    <row r="21" spans="1:2" x14ac:dyDescent="0.3">
      <c r="A21" s="3"/>
    </row>
    <row r="22" spans="1:2" x14ac:dyDescent="0.3">
      <c r="A22" s="3"/>
    </row>
    <row r="23" spans="1:2" x14ac:dyDescent="0.3">
      <c r="A23" s="3"/>
    </row>
    <row r="24" spans="1:2" x14ac:dyDescent="0.3">
      <c r="A24" s="3"/>
    </row>
    <row r="25" spans="1:2" x14ac:dyDescent="0.3">
      <c r="A25" s="3"/>
    </row>
  </sheetData>
  <mergeCells count="3">
    <mergeCell ref="B2:G2"/>
    <mergeCell ref="A14:G14"/>
    <mergeCell ref="A12:C12"/>
  </mergeCells>
  <pageMargins left="0.7" right="0.7" top="0.75" bottom="0.75" header="0.3" footer="0.3"/>
  <ignoredErrors>
    <ignoredError sqref="G6 G4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BC32B-FF69-41B7-8A72-F25C899CB684}">
  <dimension ref="A1:H23"/>
  <sheetViews>
    <sheetView workbookViewId="0">
      <selection activeCell="B15" sqref="B15"/>
    </sheetView>
  </sheetViews>
  <sheetFormatPr baseColWidth="10" defaultRowHeight="14.4" x14ac:dyDescent="0.3"/>
  <cols>
    <col min="1" max="1" width="10" style="1" customWidth="1"/>
    <col min="2" max="2" width="56.6640625" style="1" bestFit="1" customWidth="1"/>
    <col min="3" max="3" width="28.44140625" style="1" customWidth="1"/>
    <col min="4" max="4" width="12.6640625" style="3" customWidth="1"/>
    <col min="5" max="5" width="22.109375" style="2" customWidth="1"/>
    <col min="6" max="6" width="15.6640625" style="6" customWidth="1"/>
    <col min="7" max="7" width="22.33203125" style="2" customWidth="1"/>
    <col min="8" max="8" width="18.44140625" customWidth="1"/>
  </cols>
  <sheetData>
    <row r="1" spans="1:8" ht="15" thickBot="1" x14ac:dyDescent="0.35"/>
    <row r="2" spans="1:8" ht="28.2" thickBot="1" x14ac:dyDescent="0.35">
      <c r="A2" s="8" t="s">
        <v>67</v>
      </c>
      <c r="B2" s="8" t="s">
        <v>0</v>
      </c>
      <c r="C2" s="8" t="s">
        <v>52</v>
      </c>
      <c r="D2" s="9" t="s">
        <v>1</v>
      </c>
      <c r="E2" s="10" t="s">
        <v>2</v>
      </c>
      <c r="F2" s="11" t="s">
        <v>65</v>
      </c>
      <c r="G2" s="11" t="s">
        <v>64</v>
      </c>
      <c r="H2" s="11" t="s">
        <v>63</v>
      </c>
    </row>
    <row r="3" spans="1:8" x14ac:dyDescent="0.3">
      <c r="A3" s="35">
        <v>1</v>
      </c>
      <c r="B3" s="55" t="s">
        <v>53</v>
      </c>
      <c r="C3" s="35" t="s">
        <v>54</v>
      </c>
      <c r="D3" s="24">
        <v>26</v>
      </c>
      <c r="E3" s="34"/>
      <c r="F3" s="56"/>
      <c r="G3" s="34">
        <f>ROUND(E3*F3,0)+E3</f>
        <v>0</v>
      </c>
      <c r="H3" s="118">
        <f>ROUND(D3*G3,0)</f>
        <v>0</v>
      </c>
    </row>
    <row r="4" spans="1:8" x14ac:dyDescent="0.3">
      <c r="A4" s="36">
        <v>2</v>
      </c>
      <c r="B4" s="52" t="s">
        <v>55</v>
      </c>
      <c r="C4" s="36" t="s">
        <v>56</v>
      </c>
      <c r="D4" s="88">
        <v>48</v>
      </c>
      <c r="E4" s="29"/>
      <c r="F4" s="57"/>
      <c r="G4" s="29">
        <f t="shared" ref="G4:G11" si="0">ROUND(E4*F4,0)+E4</f>
        <v>0</v>
      </c>
      <c r="H4" s="119">
        <f t="shared" ref="H4:H11" si="1">ROUND(D4*G4,0)</f>
        <v>0</v>
      </c>
    </row>
    <row r="5" spans="1:8" x14ac:dyDescent="0.3">
      <c r="A5" s="36">
        <v>3</v>
      </c>
      <c r="B5" s="52" t="s">
        <v>55</v>
      </c>
      <c r="C5" s="36" t="s">
        <v>57</v>
      </c>
      <c r="D5" s="88">
        <v>15</v>
      </c>
      <c r="E5" s="29"/>
      <c r="F5" s="57"/>
      <c r="G5" s="29">
        <f t="shared" si="0"/>
        <v>0</v>
      </c>
      <c r="H5" s="119">
        <f t="shared" si="1"/>
        <v>0</v>
      </c>
    </row>
    <row r="6" spans="1:8" x14ac:dyDescent="0.3">
      <c r="A6" s="36">
        <v>4</v>
      </c>
      <c r="B6" s="52" t="s">
        <v>55</v>
      </c>
      <c r="C6" s="36" t="s">
        <v>58</v>
      </c>
      <c r="D6" s="88">
        <v>3</v>
      </c>
      <c r="E6" s="29"/>
      <c r="F6" s="57"/>
      <c r="G6" s="29">
        <f t="shared" si="0"/>
        <v>0</v>
      </c>
      <c r="H6" s="119">
        <f t="shared" si="1"/>
        <v>0</v>
      </c>
    </row>
    <row r="7" spans="1:8" x14ac:dyDescent="0.3">
      <c r="A7" s="36">
        <v>5</v>
      </c>
      <c r="B7" s="52" t="s">
        <v>55</v>
      </c>
      <c r="C7" s="36" t="s">
        <v>66</v>
      </c>
      <c r="D7" s="88">
        <v>15</v>
      </c>
      <c r="E7" s="29"/>
      <c r="F7" s="57"/>
      <c r="G7" s="29">
        <f t="shared" si="0"/>
        <v>0</v>
      </c>
      <c r="H7" s="119">
        <f t="shared" si="1"/>
        <v>0</v>
      </c>
    </row>
    <row r="8" spans="1:8" x14ac:dyDescent="0.3">
      <c r="A8" s="36">
        <v>6</v>
      </c>
      <c r="B8" s="52" t="s">
        <v>55</v>
      </c>
      <c r="C8" s="36" t="s">
        <v>59</v>
      </c>
      <c r="D8" s="88">
        <v>6</v>
      </c>
      <c r="E8" s="29"/>
      <c r="F8" s="57"/>
      <c r="G8" s="29">
        <f t="shared" si="0"/>
        <v>0</v>
      </c>
      <c r="H8" s="119">
        <f t="shared" si="1"/>
        <v>0</v>
      </c>
    </row>
    <row r="9" spans="1:8" x14ac:dyDescent="0.3">
      <c r="A9" s="36">
        <v>7</v>
      </c>
      <c r="B9" s="52" t="s">
        <v>55</v>
      </c>
      <c r="C9" s="36" t="s">
        <v>72</v>
      </c>
      <c r="D9" s="88">
        <v>5</v>
      </c>
      <c r="E9" s="29"/>
      <c r="F9" s="57"/>
      <c r="G9" s="29">
        <f t="shared" si="0"/>
        <v>0</v>
      </c>
      <c r="H9" s="119">
        <f t="shared" si="1"/>
        <v>0</v>
      </c>
    </row>
    <row r="10" spans="1:8" x14ac:dyDescent="0.3">
      <c r="A10" s="36">
        <v>8</v>
      </c>
      <c r="B10" s="52" t="s">
        <v>55</v>
      </c>
      <c r="C10" s="36" t="s">
        <v>73</v>
      </c>
      <c r="D10" s="88">
        <v>9</v>
      </c>
      <c r="E10" s="29"/>
      <c r="F10" s="57"/>
      <c r="G10" s="29">
        <f t="shared" si="0"/>
        <v>0</v>
      </c>
      <c r="H10" s="119">
        <f t="shared" si="1"/>
        <v>0</v>
      </c>
    </row>
    <row r="11" spans="1:8" ht="28.2" thickBot="1" x14ac:dyDescent="0.35">
      <c r="A11" s="37">
        <v>9</v>
      </c>
      <c r="B11" s="53" t="s">
        <v>60</v>
      </c>
      <c r="C11" s="37" t="s">
        <v>61</v>
      </c>
      <c r="D11" s="54">
        <v>3</v>
      </c>
      <c r="E11" s="30"/>
      <c r="F11" s="58"/>
      <c r="G11" s="30">
        <f t="shared" si="0"/>
        <v>0</v>
      </c>
      <c r="H11" s="120">
        <f t="shared" si="1"/>
        <v>0</v>
      </c>
    </row>
    <row r="12" spans="1:8" ht="15" thickBot="1" x14ac:dyDescent="0.35">
      <c r="A12" s="139" t="s">
        <v>17</v>
      </c>
      <c r="B12" s="140"/>
      <c r="C12" s="141"/>
      <c r="D12" s="13">
        <f>SUM(D3:D11)</f>
        <v>130</v>
      </c>
      <c r="E12" s="14">
        <f>SUM(E3:E11)</f>
        <v>0</v>
      </c>
      <c r="F12" s="14"/>
      <c r="G12" s="14">
        <f>SUM(G3:G11)</f>
        <v>0</v>
      </c>
      <c r="H12" s="15">
        <f>SUM(H3:H11)</f>
        <v>0</v>
      </c>
    </row>
    <row r="13" spans="1:8" x14ac:dyDescent="0.3">
      <c r="B13" s="12"/>
      <c r="C13" s="12"/>
      <c r="D13" s="12"/>
      <c r="E13" s="12"/>
      <c r="F13" s="12"/>
      <c r="G13" s="12"/>
    </row>
    <row r="14" spans="1:8" x14ac:dyDescent="0.3">
      <c r="B14" s="12"/>
      <c r="C14" s="12"/>
      <c r="D14" s="12"/>
      <c r="E14" s="12"/>
      <c r="F14" s="12"/>
      <c r="G14" s="12"/>
    </row>
    <row r="15" spans="1:8" x14ac:dyDescent="0.3">
      <c r="A15" s="3"/>
      <c r="B15" s="1" t="s">
        <v>82</v>
      </c>
    </row>
    <row r="16" spans="1:8" x14ac:dyDescent="0.3">
      <c r="A16" s="3"/>
    </row>
    <row r="17" spans="1:2" x14ac:dyDescent="0.3">
      <c r="A17" s="3"/>
    </row>
    <row r="18" spans="1:2" x14ac:dyDescent="0.3">
      <c r="A18" s="3"/>
      <c r="B18" s="67"/>
    </row>
    <row r="19" spans="1:2" x14ac:dyDescent="0.3">
      <c r="A19" s="3"/>
    </row>
    <row r="20" spans="1:2" x14ac:dyDescent="0.3">
      <c r="A20" s="3"/>
    </row>
    <row r="21" spans="1:2" x14ac:dyDescent="0.3">
      <c r="A21" s="3"/>
    </row>
    <row r="22" spans="1:2" x14ac:dyDescent="0.3">
      <c r="A22" s="3"/>
    </row>
    <row r="23" spans="1:2" x14ac:dyDescent="0.3">
      <c r="A23" s="3"/>
    </row>
  </sheetData>
  <mergeCells count="1">
    <mergeCell ref="A12:C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 2026 PRUEBAS</vt:lpstr>
      <vt:lpstr> 2026 MANTENIMIENTO EXTINTORES</vt:lpstr>
      <vt:lpstr>REPUESTOS 2026</vt:lpstr>
      <vt:lpstr>Adquisición Extintores 2026</vt:lpstr>
      <vt:lpstr>Adquisición elementos 2026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Aya Amado</dc:creator>
  <cp:lastModifiedBy>Andres Alfonso Cuervo Valero</cp:lastModifiedBy>
  <cp:lastPrinted>2019-11-12T12:22:42Z</cp:lastPrinted>
  <dcterms:created xsi:type="dcterms:W3CDTF">2019-10-11T13:56:35Z</dcterms:created>
  <dcterms:modified xsi:type="dcterms:W3CDTF">2026-09-18T04:28:02Z</dcterms:modified>
</cp:coreProperties>
</file>