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ONTRATACION 2026 CENACEDU\PROCESOS\MENOR CUANTIA\MANTTO DE INTALACIONES\"/>
    </mc:Choice>
  </mc:AlternateContent>
  <xr:revisionPtr revIDLastSave="0" documentId="13_ncr:1_{1CCFEF87-82F1-4A00-AC61-D6CEE2906F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OMICA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52" i="7" l="1"/>
  <c r="E1443" i="7"/>
  <c r="E233" i="7"/>
  <c r="E231" i="7"/>
  <c r="E1307" i="7" l="1"/>
  <c r="E1306" i="7"/>
  <c r="H1306" i="7" s="1"/>
  <c r="E1305" i="7"/>
  <c r="E1304" i="7"/>
  <c r="E1303" i="7"/>
  <c r="E1302" i="7"/>
  <c r="E972" i="7"/>
  <c r="E971" i="7"/>
  <c r="H972" i="7" s="1"/>
  <c r="E970" i="7"/>
  <c r="E969" i="7"/>
  <c r="E968" i="7"/>
  <c r="E967" i="7"/>
  <c r="E890" i="7"/>
  <c r="E889" i="7"/>
  <c r="E888" i="7"/>
  <c r="E887" i="7"/>
  <c r="E886" i="7"/>
  <c r="E885" i="7"/>
  <c r="E810" i="7"/>
  <c r="E809" i="7"/>
  <c r="E808" i="7"/>
  <c r="E807" i="7"/>
  <c r="E806" i="7"/>
  <c r="E805" i="7"/>
  <c r="E634" i="7"/>
  <c r="E633" i="7"/>
  <c r="H634" i="7" s="1"/>
  <c r="E632" i="7"/>
  <c r="E631" i="7"/>
  <c r="E630" i="7"/>
  <c r="E629" i="7"/>
  <c r="E359" i="7"/>
  <c r="E358" i="7"/>
  <c r="E357" i="7"/>
  <c r="E356" i="7"/>
  <c r="E355" i="7"/>
  <c r="E354" i="7"/>
  <c r="E353" i="7"/>
  <c r="E349" i="7"/>
  <c r="E348" i="7"/>
  <c r="E347" i="7"/>
  <c r="E346" i="7"/>
  <c r="E345" i="7"/>
  <c r="E344" i="7"/>
  <c r="E343" i="7"/>
  <c r="E335" i="7"/>
  <c r="E334" i="7"/>
  <c r="E333" i="7"/>
  <c r="E332" i="7"/>
  <c r="E331" i="7"/>
  <c r="E330" i="7"/>
  <c r="E329" i="7"/>
  <c r="H331" i="7" s="1"/>
  <c r="E280" i="7"/>
  <c r="E281" i="7" s="1"/>
  <c r="H281" i="7" s="1"/>
  <c r="E279" i="7"/>
  <c r="E278" i="7"/>
  <c r="E277" i="7"/>
  <c r="E276" i="7"/>
  <c r="E250" i="7"/>
  <c r="E212" i="7"/>
  <c r="E196" i="7"/>
  <c r="E47" i="7"/>
  <c r="H1440" i="7"/>
  <c r="H1438" i="7"/>
  <c r="H1437" i="7"/>
  <c r="H1435" i="7"/>
  <c r="H1434" i="7"/>
  <c r="H1433" i="7"/>
  <c r="H1432" i="7"/>
  <c r="H1431" i="7"/>
  <c r="H1424" i="7"/>
  <c r="H1423" i="7"/>
  <c r="H1422" i="7"/>
  <c r="H1421" i="7"/>
  <c r="H1420" i="7"/>
  <c r="H1419" i="7"/>
  <c r="H1416" i="7"/>
  <c r="H1414" i="7"/>
  <c r="H1413" i="7"/>
  <c r="H1411" i="7"/>
  <c r="H1410" i="7"/>
  <c r="H1409" i="7"/>
  <c r="H1408" i="7"/>
  <c r="H1407" i="7"/>
  <c r="H1400" i="7"/>
  <c r="H1399" i="7"/>
  <c r="H1398" i="7"/>
  <c r="H1397" i="7"/>
  <c r="H1396" i="7"/>
  <c r="H1395" i="7"/>
  <c r="H1392" i="7"/>
  <c r="H1390" i="7"/>
  <c r="H1389" i="7"/>
  <c r="H1387" i="7"/>
  <c r="H1386" i="7"/>
  <c r="H1385" i="7"/>
  <c r="H1384" i="7"/>
  <c r="H1383" i="7"/>
  <c r="H1376" i="7"/>
  <c r="H1375" i="7"/>
  <c r="H1374" i="7"/>
  <c r="H1373" i="7"/>
  <c r="H1372" i="7"/>
  <c r="H1371" i="7"/>
  <c r="H1368" i="7"/>
  <c r="H1366" i="7"/>
  <c r="H1365" i="7"/>
  <c r="H1363" i="7"/>
  <c r="H1362" i="7"/>
  <c r="H1361" i="7"/>
  <c r="H1360" i="7"/>
  <c r="H1359" i="7"/>
  <c r="H1352" i="7"/>
  <c r="H1351" i="7"/>
  <c r="H1350" i="7"/>
  <c r="H1349" i="7"/>
  <c r="H1348" i="7"/>
  <c r="H1347" i="7"/>
  <c r="H1344" i="7"/>
  <c r="H1342" i="7"/>
  <c r="H1341" i="7"/>
  <c r="H1339" i="7"/>
  <c r="H1338" i="7"/>
  <c r="H1337" i="7"/>
  <c r="H1336" i="7"/>
  <c r="H1335" i="7"/>
  <c r="H1328" i="7"/>
  <c r="H1327" i="7"/>
  <c r="H1326" i="7"/>
  <c r="H1325" i="7"/>
  <c r="H1324" i="7"/>
  <c r="H1323" i="7"/>
  <c r="H1320" i="7"/>
  <c r="H1318" i="7"/>
  <c r="H1317" i="7"/>
  <c r="H1315" i="7"/>
  <c r="H1314" i="7"/>
  <c r="H1313" i="7"/>
  <c r="H1312" i="7"/>
  <c r="E1446" i="7"/>
  <c r="E1447" i="7" s="1"/>
  <c r="E1301" i="7"/>
  <c r="H1296" i="7"/>
  <c r="H1295" i="7"/>
  <c r="H1294" i="7"/>
  <c r="H1293" i="7"/>
  <c r="H1290" i="7"/>
  <c r="H1289" i="7"/>
  <c r="H1284" i="7"/>
  <c r="H1283" i="7"/>
  <c r="H1282" i="7"/>
  <c r="H1281" i="7"/>
  <c r="H1278" i="7"/>
  <c r="H1277" i="7"/>
  <c r="H1272" i="7"/>
  <c r="H1271" i="7"/>
  <c r="H1270" i="7"/>
  <c r="H1269" i="7"/>
  <c r="H1266" i="7"/>
  <c r="H1265" i="7"/>
  <c r="H1260" i="7"/>
  <c r="H1259" i="7"/>
  <c r="H1258" i="7"/>
  <c r="H1257" i="7"/>
  <c r="H1254" i="7"/>
  <c r="H1253" i="7"/>
  <c r="H1248" i="7"/>
  <c r="H1247" i="7"/>
  <c r="H1246" i="7"/>
  <c r="H1245" i="7"/>
  <c r="H1242" i="7"/>
  <c r="H1241" i="7"/>
  <c r="H1236" i="7"/>
  <c r="H1235" i="7"/>
  <c r="H1234" i="7"/>
  <c r="H1233" i="7"/>
  <c r="H1230" i="7"/>
  <c r="H1229" i="7"/>
  <c r="E1219" i="7"/>
  <c r="H1219" i="7" s="1"/>
  <c r="H1216" i="7"/>
  <c r="H1215" i="7"/>
  <c r="H1210" i="7"/>
  <c r="H1209" i="7"/>
  <c r="H1208" i="7"/>
  <c r="H1207" i="7"/>
  <c r="H1204" i="7"/>
  <c r="H1203" i="7"/>
  <c r="H1198" i="7"/>
  <c r="H1197" i="7"/>
  <c r="H1196" i="7"/>
  <c r="H1195" i="7"/>
  <c r="H1192" i="7"/>
  <c r="H1191" i="7"/>
  <c r="H1186" i="7"/>
  <c r="H1185" i="7"/>
  <c r="H1184" i="7"/>
  <c r="H1183" i="7"/>
  <c r="H1180" i="7"/>
  <c r="H1179" i="7"/>
  <c r="H1174" i="7"/>
  <c r="H1173" i="7"/>
  <c r="H1172" i="7"/>
  <c r="H1171" i="7"/>
  <c r="H1168" i="7"/>
  <c r="H1167" i="7"/>
  <c r="H1162" i="7"/>
  <c r="H1161" i="7"/>
  <c r="H1160" i="7"/>
  <c r="H1159" i="7"/>
  <c r="H1156" i="7"/>
  <c r="H1155" i="7"/>
  <c r="H1150" i="7"/>
  <c r="H1149" i="7"/>
  <c r="H1148" i="7"/>
  <c r="H1147" i="7"/>
  <c r="H1144" i="7"/>
  <c r="H1143" i="7"/>
  <c r="H1138" i="7"/>
  <c r="H1137" i="7"/>
  <c r="H1136" i="7"/>
  <c r="H1135" i="7"/>
  <c r="H1132" i="7"/>
  <c r="H1131" i="7"/>
  <c r="H1126" i="7"/>
  <c r="H1125" i="7"/>
  <c r="H1124" i="7"/>
  <c r="H1123" i="7"/>
  <c r="H1120" i="7"/>
  <c r="H1119" i="7"/>
  <c r="H1114" i="7"/>
  <c r="H1113" i="7"/>
  <c r="H1112" i="7"/>
  <c r="H1111" i="7"/>
  <c r="H1108" i="7"/>
  <c r="H1107" i="7"/>
  <c r="H1102" i="7"/>
  <c r="H1101" i="7"/>
  <c r="H1100" i="7"/>
  <c r="H1099" i="7"/>
  <c r="H1096" i="7"/>
  <c r="H1095" i="7"/>
  <c r="H1090" i="7"/>
  <c r="H1089" i="7"/>
  <c r="H1088" i="7"/>
  <c r="H1087" i="7"/>
  <c r="E1077" i="7"/>
  <c r="H1077" i="7" s="1"/>
  <c r="H1071" i="7"/>
  <c r="H1070" i="7"/>
  <c r="H1066" i="7"/>
  <c r="H1065" i="7"/>
  <c r="H1059" i="7"/>
  <c r="H1058" i="7"/>
  <c r="H1054" i="7"/>
  <c r="H1053" i="7"/>
  <c r="H1047" i="7"/>
  <c r="H1046" i="7"/>
  <c r="H1042" i="7"/>
  <c r="H1041" i="7"/>
  <c r="H1035" i="7"/>
  <c r="H1034" i="7"/>
  <c r="H1030" i="7"/>
  <c r="H1029" i="7"/>
  <c r="H1023" i="7"/>
  <c r="H1022" i="7"/>
  <c r="H1018" i="7"/>
  <c r="H1017" i="7"/>
  <c r="H1011" i="7"/>
  <c r="H1010" i="7"/>
  <c r="H1006" i="7"/>
  <c r="H1005" i="7"/>
  <c r="H999" i="7"/>
  <c r="H998" i="7"/>
  <c r="H994" i="7"/>
  <c r="H993" i="7"/>
  <c r="H987" i="7"/>
  <c r="H986" i="7"/>
  <c r="H983" i="7"/>
  <c r="H982" i="7"/>
  <c r="H981" i="7"/>
  <c r="H971" i="7"/>
  <c r="H969" i="7"/>
  <c r="E966" i="7"/>
  <c r="H961" i="7"/>
  <c r="H960" i="7"/>
  <c r="H959" i="7"/>
  <c r="H958" i="7"/>
  <c r="H956" i="7"/>
  <c r="H955" i="7"/>
  <c r="H954" i="7"/>
  <c r="H949" i="7"/>
  <c r="H948" i="7"/>
  <c r="H947" i="7"/>
  <c r="H946" i="7"/>
  <c r="H943" i="7"/>
  <c r="H942" i="7"/>
  <c r="H937" i="7"/>
  <c r="H936" i="7"/>
  <c r="H935" i="7"/>
  <c r="H934" i="7"/>
  <c r="H931" i="7"/>
  <c r="H930" i="7"/>
  <c r="H925" i="7"/>
  <c r="H924" i="7"/>
  <c r="H923" i="7"/>
  <c r="H922" i="7"/>
  <c r="H919" i="7"/>
  <c r="H918" i="7"/>
  <c r="H913" i="7"/>
  <c r="H912" i="7"/>
  <c r="H911" i="7"/>
  <c r="H910" i="7"/>
  <c r="H907" i="7"/>
  <c r="H906" i="7"/>
  <c r="H901" i="7"/>
  <c r="H900" i="7"/>
  <c r="H899" i="7"/>
  <c r="H898" i="7"/>
  <c r="H895" i="7"/>
  <c r="H894" i="7"/>
  <c r="H890" i="7"/>
  <c r="H889" i="7"/>
  <c r="E884" i="7"/>
  <c r="H875" i="7"/>
  <c r="H874" i="7"/>
  <c r="H873" i="7"/>
  <c r="H872" i="7"/>
  <c r="H863" i="7"/>
  <c r="H862" i="7"/>
  <c r="H861" i="7"/>
  <c r="H860" i="7"/>
  <c r="H858" i="7"/>
  <c r="H851" i="7"/>
  <c r="H850" i="7"/>
  <c r="H849" i="7"/>
  <c r="E840" i="7"/>
  <c r="H840" i="7" s="1"/>
  <c r="H835" i="7"/>
  <c r="H834" i="7"/>
  <c r="H833" i="7"/>
  <c r="H829" i="7"/>
  <c r="H828" i="7"/>
  <c r="H824" i="7"/>
  <c r="H823" i="7"/>
  <c r="H822" i="7"/>
  <c r="H821" i="7"/>
  <c r="H819" i="7"/>
  <c r="H817" i="7"/>
  <c r="H816" i="7"/>
  <c r="H807" i="7"/>
  <c r="E804" i="7"/>
  <c r="H804" i="7" s="1"/>
  <c r="H798" i="7"/>
  <c r="H797" i="7"/>
  <c r="H796" i="7"/>
  <c r="H795" i="7"/>
  <c r="H794" i="7"/>
  <c r="H792" i="7"/>
  <c r="H787" i="7"/>
  <c r="H786" i="7"/>
  <c r="H785" i="7"/>
  <c r="H784" i="7"/>
  <c r="H783" i="7"/>
  <c r="H782" i="7"/>
  <c r="H780" i="7"/>
  <c r="H774" i="7"/>
  <c r="H773" i="7"/>
  <c r="H772" i="7"/>
  <c r="H771" i="7"/>
  <c r="H770" i="7"/>
  <c r="H768" i="7"/>
  <c r="H762" i="7"/>
  <c r="H761" i="7"/>
  <c r="H760" i="7"/>
  <c r="H759" i="7"/>
  <c r="H758" i="7"/>
  <c r="H756" i="7"/>
  <c r="H750" i="7"/>
  <c r="H749" i="7"/>
  <c r="H748" i="7"/>
  <c r="H747" i="7"/>
  <c r="H746" i="7"/>
  <c r="H744" i="7"/>
  <c r="H738" i="7"/>
  <c r="H737" i="7"/>
  <c r="H736" i="7"/>
  <c r="H735" i="7"/>
  <c r="H734" i="7"/>
  <c r="H732" i="7"/>
  <c r="H726" i="7"/>
  <c r="H725" i="7"/>
  <c r="H724" i="7"/>
  <c r="H723" i="7"/>
  <c r="H722" i="7"/>
  <c r="H720" i="7"/>
  <c r="H714" i="7"/>
  <c r="H713" i="7"/>
  <c r="H712" i="7"/>
  <c r="H711" i="7"/>
  <c r="H710" i="7"/>
  <c r="H708" i="7"/>
  <c r="H702" i="7"/>
  <c r="H701" i="7"/>
  <c r="H700" i="7"/>
  <c r="H699" i="7"/>
  <c r="H698" i="7"/>
  <c r="H696" i="7"/>
  <c r="H690" i="7"/>
  <c r="H689" i="7"/>
  <c r="H688" i="7"/>
  <c r="H687" i="7"/>
  <c r="H686" i="7"/>
  <c r="H684" i="7"/>
  <c r="H678" i="7"/>
  <c r="H677" i="7"/>
  <c r="H676" i="7"/>
  <c r="H675" i="7"/>
  <c r="H674" i="7"/>
  <c r="H672" i="7"/>
  <c r="H666" i="7"/>
  <c r="H665" i="7"/>
  <c r="H664" i="7"/>
  <c r="H663" i="7"/>
  <c r="H662" i="7"/>
  <c r="H660" i="7"/>
  <c r="H654" i="7"/>
  <c r="H653" i="7"/>
  <c r="H652" i="7"/>
  <c r="H651" i="7"/>
  <c r="H650" i="7"/>
  <c r="H648" i="7"/>
  <c r="H642" i="7"/>
  <c r="H641" i="7"/>
  <c r="H640" i="7"/>
  <c r="H639" i="7"/>
  <c r="H638" i="7"/>
  <c r="H632" i="7"/>
  <c r="H631" i="7"/>
  <c r="E628" i="7"/>
  <c r="H620" i="7"/>
  <c r="H619" i="7"/>
  <c r="H618" i="7"/>
  <c r="H617" i="7"/>
  <c r="H616" i="7"/>
  <c r="H608" i="7"/>
  <c r="H607" i="7"/>
  <c r="H606" i="7"/>
  <c r="H605" i="7"/>
  <c r="H604" i="7"/>
  <c r="H596" i="7"/>
  <c r="H595" i="7"/>
  <c r="H594" i="7"/>
  <c r="H593" i="7"/>
  <c r="H592" i="7"/>
  <c r="H584" i="7"/>
  <c r="H583" i="7"/>
  <c r="H582" i="7"/>
  <c r="H581" i="7"/>
  <c r="H580" i="7"/>
  <c r="H572" i="7"/>
  <c r="H571" i="7"/>
  <c r="H570" i="7"/>
  <c r="H569" i="7"/>
  <c r="H568" i="7"/>
  <c r="H560" i="7"/>
  <c r="H559" i="7"/>
  <c r="H558" i="7"/>
  <c r="H557" i="7"/>
  <c r="H556" i="7"/>
  <c r="H548" i="7"/>
  <c r="H547" i="7"/>
  <c r="H546" i="7"/>
  <c r="H545" i="7"/>
  <c r="H544" i="7"/>
  <c r="H536" i="7"/>
  <c r="H535" i="7"/>
  <c r="H534" i="7"/>
  <c r="H533" i="7"/>
  <c r="H532" i="7"/>
  <c r="H524" i="7"/>
  <c r="H523" i="7"/>
  <c r="H522" i="7"/>
  <c r="H521" i="7"/>
  <c r="H520" i="7"/>
  <c r="H512" i="7"/>
  <c r="H511" i="7"/>
  <c r="H510" i="7"/>
  <c r="H509" i="7"/>
  <c r="H508" i="7"/>
  <c r="E497" i="7"/>
  <c r="H497" i="7" s="1"/>
  <c r="H489" i="7"/>
  <c r="H488" i="7"/>
  <c r="H487" i="7"/>
  <c r="H486" i="7"/>
  <c r="H485" i="7"/>
  <c r="H477" i="7"/>
  <c r="H476" i="7"/>
  <c r="H475" i="7"/>
  <c r="H474" i="7"/>
  <c r="H473" i="7"/>
  <c r="H465" i="7"/>
  <c r="H464" i="7"/>
  <c r="H463" i="7"/>
  <c r="H462" i="7"/>
  <c r="H461" i="7"/>
  <c r="H453" i="7"/>
  <c r="H452" i="7"/>
  <c r="H451" i="7"/>
  <c r="H450" i="7"/>
  <c r="H449" i="7"/>
  <c r="H441" i="7"/>
  <c r="H440" i="7"/>
  <c r="H439" i="7"/>
  <c r="H438" i="7"/>
  <c r="H437" i="7"/>
  <c r="H429" i="7"/>
  <c r="H428" i="7"/>
  <c r="H427" i="7"/>
  <c r="H426" i="7"/>
  <c r="H425" i="7"/>
  <c r="H417" i="7"/>
  <c r="H416" i="7"/>
  <c r="H415" i="7"/>
  <c r="H414" i="7"/>
  <c r="H413" i="7"/>
  <c r="H405" i="7"/>
  <c r="H404" i="7"/>
  <c r="H403" i="7"/>
  <c r="H402" i="7"/>
  <c r="H401" i="7"/>
  <c r="H393" i="7"/>
  <c r="H392" i="7"/>
  <c r="H391" i="7"/>
  <c r="H390" i="7"/>
  <c r="H389" i="7"/>
  <c r="H381" i="7"/>
  <c r="H380" i="7"/>
  <c r="H379" i="7"/>
  <c r="H378" i="7"/>
  <c r="H377" i="7"/>
  <c r="H370" i="7"/>
  <c r="H369" i="7"/>
  <c r="H368" i="7"/>
  <c r="H367" i="7"/>
  <c r="H366" i="7"/>
  <c r="H365" i="7"/>
  <c r="H352" i="7"/>
  <c r="H347" i="7"/>
  <c r="H343" i="7"/>
  <c r="H333" i="7"/>
  <c r="H329" i="7"/>
  <c r="H323" i="7"/>
  <c r="H322" i="7"/>
  <c r="H321" i="7"/>
  <c r="H320" i="7"/>
  <c r="H319" i="7"/>
  <c r="H317" i="7"/>
  <c r="H311" i="7"/>
  <c r="H310" i="7"/>
  <c r="H309" i="7"/>
  <c r="H308" i="7"/>
  <c r="H307" i="7"/>
  <c r="H305" i="7"/>
  <c r="H299" i="7"/>
  <c r="H298" i="7"/>
  <c r="H297" i="7"/>
  <c r="H296" i="7"/>
  <c r="H295" i="7"/>
  <c r="H293" i="7"/>
  <c r="H287" i="7"/>
  <c r="H286" i="7"/>
  <c r="H285" i="7"/>
  <c r="H284" i="7"/>
  <c r="H277" i="7"/>
  <c r="H276" i="7"/>
  <c r="E275" i="7"/>
  <c r="H269" i="7"/>
  <c r="H268" i="7"/>
  <c r="H267" i="7"/>
  <c r="H266" i="7"/>
  <c r="H265" i="7"/>
  <c r="H264" i="7"/>
  <c r="H263" i="7"/>
  <c r="H256" i="7"/>
  <c r="H255" i="7"/>
  <c r="E249" i="7"/>
  <c r="E248" i="7"/>
  <c r="E247" i="7"/>
  <c r="E246" i="7"/>
  <c r="E245" i="7"/>
  <c r="E244" i="7"/>
  <c r="E234" i="7"/>
  <c r="E235" i="7" s="1"/>
  <c r="E232" i="7"/>
  <c r="E211" i="7"/>
  <c r="E210" i="7"/>
  <c r="E209" i="7"/>
  <c r="E208" i="7"/>
  <c r="E207" i="7"/>
  <c r="E206" i="7"/>
  <c r="E190" i="7"/>
  <c r="E193" i="7" s="1"/>
  <c r="E194" i="7" s="1"/>
  <c r="H185" i="7"/>
  <c r="H184" i="7"/>
  <c r="H183" i="7"/>
  <c r="H182" i="7"/>
  <c r="H181" i="7"/>
  <c r="H180" i="7"/>
  <c r="H179" i="7"/>
  <c r="H178" i="7"/>
  <c r="H170" i="7"/>
  <c r="H169" i="7"/>
  <c r="H168" i="7"/>
  <c r="H167" i="7"/>
  <c r="H166" i="7"/>
  <c r="H162" i="7"/>
  <c r="H161" i="7"/>
  <c r="H160" i="7"/>
  <c r="H155" i="7"/>
  <c r="H154" i="7"/>
  <c r="H147" i="7"/>
  <c r="H146" i="7"/>
  <c r="H145" i="7"/>
  <c r="H144" i="7"/>
  <c r="H143" i="7"/>
  <c r="H142" i="7"/>
  <c r="H140" i="7"/>
  <c r="H138" i="7"/>
  <c r="H124" i="7"/>
  <c r="H123" i="7"/>
  <c r="H122" i="7"/>
  <c r="H121" i="7"/>
  <c r="H120" i="7"/>
  <c r="H119" i="7"/>
  <c r="H118" i="7"/>
  <c r="H110" i="7"/>
  <c r="H109" i="7"/>
  <c r="H108" i="7"/>
  <c r="H107" i="7"/>
  <c r="H106" i="7"/>
  <c r="H101" i="7"/>
  <c r="H100" i="7"/>
  <c r="H99" i="7"/>
  <c r="H96" i="7"/>
  <c r="H95" i="7"/>
  <c r="H94" i="7"/>
  <c r="H87" i="7"/>
  <c r="H86" i="7"/>
  <c r="H85" i="7"/>
  <c r="H84" i="7"/>
  <c r="H83" i="7"/>
  <c r="H82" i="7"/>
  <c r="H77" i="7"/>
  <c r="H70" i="7"/>
  <c r="H64" i="7"/>
  <c r="H63" i="7"/>
  <c r="H62" i="7"/>
  <c r="H61" i="7"/>
  <c r="H60" i="7"/>
  <c r="H59" i="7"/>
  <c r="H58" i="7"/>
  <c r="H53" i="7"/>
  <c r="E46" i="7"/>
  <c r="E45" i="7"/>
  <c r="E44" i="7"/>
  <c r="E43" i="7"/>
  <c r="E42" i="7"/>
  <c r="E41" i="7"/>
  <c r="H1436" i="7"/>
  <c r="H1412" i="7"/>
  <c r="H1388" i="7"/>
  <c r="H1364" i="7"/>
  <c r="H1340" i="7"/>
  <c r="H1316" i="7"/>
  <c r="H257" i="7"/>
  <c r="H258" i="7"/>
  <c r="H259" i="7"/>
  <c r="H260" i="7"/>
  <c r="H261" i="7"/>
  <c r="H262" i="7"/>
  <c r="H270" i="7"/>
  <c r="H271" i="7"/>
  <c r="H272" i="7"/>
  <c r="H273" i="7"/>
  <c r="H274" i="7"/>
  <c r="H275" i="7"/>
  <c r="H278" i="7"/>
  <c r="H279" i="7"/>
  <c r="H280" i="7"/>
  <c r="H282" i="7"/>
  <c r="H283" i="7"/>
  <c r="H288" i="7"/>
  <c r="H289" i="7"/>
  <c r="H290" i="7"/>
  <c r="H291" i="7"/>
  <c r="H292" i="7"/>
  <c r="H294" i="7"/>
  <c r="H300" i="7"/>
  <c r="H301" i="7"/>
  <c r="H302" i="7"/>
  <c r="H303" i="7"/>
  <c r="H304" i="7"/>
  <c r="H306" i="7"/>
  <c r="H312" i="7"/>
  <c r="H313" i="7"/>
  <c r="H314" i="7"/>
  <c r="H315" i="7"/>
  <c r="H316" i="7"/>
  <c r="H318" i="7"/>
  <c r="H324" i="7"/>
  <c r="H325" i="7"/>
  <c r="H326" i="7"/>
  <c r="H327" i="7"/>
  <c r="H328" i="7"/>
  <c r="H332" i="7"/>
  <c r="H336" i="7"/>
  <c r="H337" i="7"/>
  <c r="H338" i="7"/>
  <c r="H339" i="7"/>
  <c r="H340" i="7"/>
  <c r="H341" i="7"/>
  <c r="H342" i="7"/>
  <c r="H350" i="7"/>
  <c r="H351" i="7"/>
  <c r="H360" i="7"/>
  <c r="H361" i="7"/>
  <c r="H362" i="7"/>
  <c r="H363" i="7"/>
  <c r="H364" i="7"/>
  <c r="H371" i="7"/>
  <c r="H372" i="7"/>
  <c r="H373" i="7"/>
  <c r="H374" i="7"/>
  <c r="H375" i="7"/>
  <c r="H376" i="7"/>
  <c r="H382" i="7"/>
  <c r="H383" i="7"/>
  <c r="H384" i="7"/>
  <c r="H385" i="7"/>
  <c r="H386" i="7"/>
  <c r="H387" i="7"/>
  <c r="H388" i="7"/>
  <c r="H394" i="7"/>
  <c r="H395" i="7"/>
  <c r="H396" i="7"/>
  <c r="H397" i="7"/>
  <c r="H398" i="7"/>
  <c r="H399" i="7"/>
  <c r="H400" i="7"/>
  <c r="H406" i="7"/>
  <c r="H407" i="7"/>
  <c r="H408" i="7"/>
  <c r="H409" i="7"/>
  <c r="H410" i="7"/>
  <c r="H411" i="7"/>
  <c r="H412" i="7"/>
  <c r="H418" i="7"/>
  <c r="H419" i="7"/>
  <c r="H420" i="7"/>
  <c r="H421" i="7"/>
  <c r="H422" i="7"/>
  <c r="H423" i="7"/>
  <c r="H424" i="7"/>
  <c r="H430" i="7"/>
  <c r="H431" i="7"/>
  <c r="H432" i="7"/>
  <c r="H433" i="7"/>
  <c r="H434" i="7"/>
  <c r="H435" i="7"/>
  <c r="H436" i="7"/>
  <c r="H442" i="7"/>
  <c r="H443" i="7"/>
  <c r="H444" i="7"/>
  <c r="H445" i="7"/>
  <c r="H446" i="7"/>
  <c r="H447" i="7"/>
  <c r="H448" i="7"/>
  <c r="H454" i="7"/>
  <c r="H455" i="7"/>
  <c r="H456" i="7"/>
  <c r="H457" i="7"/>
  <c r="H458" i="7"/>
  <c r="H459" i="7"/>
  <c r="H460" i="7"/>
  <c r="H466" i="7"/>
  <c r="H467" i="7"/>
  <c r="H468" i="7"/>
  <c r="H469" i="7"/>
  <c r="H470" i="7"/>
  <c r="H471" i="7"/>
  <c r="H472" i="7"/>
  <c r="H478" i="7"/>
  <c r="H479" i="7"/>
  <c r="H480" i="7"/>
  <c r="H481" i="7"/>
  <c r="H482" i="7"/>
  <c r="H483" i="7"/>
  <c r="H484" i="7"/>
  <c r="H490" i="7"/>
  <c r="H491" i="7"/>
  <c r="H492" i="7"/>
  <c r="H493" i="7"/>
  <c r="H494" i="7"/>
  <c r="H495" i="7"/>
  <c r="H496" i="7"/>
  <c r="H504" i="7"/>
  <c r="H505" i="7"/>
  <c r="H506" i="7"/>
  <c r="H507" i="7"/>
  <c r="H513" i="7"/>
  <c r="H514" i="7"/>
  <c r="H515" i="7"/>
  <c r="H516" i="7"/>
  <c r="H517" i="7"/>
  <c r="H518" i="7"/>
  <c r="H519" i="7"/>
  <c r="H525" i="7"/>
  <c r="H526" i="7"/>
  <c r="H527" i="7"/>
  <c r="H528" i="7"/>
  <c r="H529" i="7"/>
  <c r="H530" i="7"/>
  <c r="H531" i="7"/>
  <c r="H537" i="7"/>
  <c r="H538" i="7"/>
  <c r="H539" i="7"/>
  <c r="H540" i="7"/>
  <c r="H541" i="7"/>
  <c r="H542" i="7"/>
  <c r="H543" i="7"/>
  <c r="H549" i="7"/>
  <c r="H550" i="7"/>
  <c r="H551" i="7"/>
  <c r="H552" i="7"/>
  <c r="H553" i="7"/>
  <c r="H554" i="7"/>
  <c r="H555" i="7"/>
  <c r="H561" i="7"/>
  <c r="H562" i="7"/>
  <c r="H563" i="7"/>
  <c r="H564" i="7"/>
  <c r="H565" i="7"/>
  <c r="H566" i="7"/>
  <c r="H567" i="7"/>
  <c r="H573" i="7"/>
  <c r="H574" i="7"/>
  <c r="H575" i="7"/>
  <c r="H576" i="7"/>
  <c r="H577" i="7"/>
  <c r="H578" i="7"/>
  <c r="H579" i="7"/>
  <c r="H585" i="7"/>
  <c r="H586" i="7"/>
  <c r="H587" i="7"/>
  <c r="H588" i="7"/>
  <c r="H589" i="7"/>
  <c r="H590" i="7"/>
  <c r="H591" i="7"/>
  <c r="H597" i="7"/>
  <c r="H598" i="7"/>
  <c r="H599" i="7"/>
  <c r="H600" i="7"/>
  <c r="H601" i="7"/>
  <c r="H602" i="7"/>
  <c r="H603" i="7"/>
  <c r="H609" i="7"/>
  <c r="H610" i="7"/>
  <c r="H611" i="7"/>
  <c r="H612" i="7"/>
  <c r="H613" i="7"/>
  <c r="H614" i="7"/>
  <c r="H615" i="7"/>
  <c r="H621" i="7"/>
  <c r="H622" i="7"/>
  <c r="H623" i="7"/>
  <c r="H624" i="7"/>
  <c r="H625" i="7"/>
  <c r="H626" i="7"/>
  <c r="H627" i="7"/>
  <c r="H628" i="7"/>
  <c r="H629" i="7"/>
  <c r="H630" i="7"/>
  <c r="H633" i="7"/>
  <c r="H635" i="7"/>
  <c r="H636" i="7"/>
  <c r="H637" i="7"/>
  <c r="H643" i="7"/>
  <c r="H644" i="7"/>
  <c r="H645" i="7"/>
  <c r="H646" i="7"/>
  <c r="H647" i="7"/>
  <c r="H649" i="7"/>
  <c r="H655" i="7"/>
  <c r="H656" i="7"/>
  <c r="H657" i="7"/>
  <c r="H658" i="7"/>
  <c r="H659" i="7"/>
  <c r="H661" i="7"/>
  <c r="H667" i="7"/>
  <c r="H668" i="7"/>
  <c r="H669" i="7"/>
  <c r="H670" i="7"/>
  <c r="H671" i="7"/>
  <c r="H673" i="7"/>
  <c r="H679" i="7"/>
  <c r="H680" i="7"/>
  <c r="H681" i="7"/>
  <c r="H682" i="7"/>
  <c r="H683" i="7"/>
  <c r="H685" i="7"/>
  <c r="H691" i="7"/>
  <c r="H692" i="7"/>
  <c r="H693" i="7"/>
  <c r="H694" i="7"/>
  <c r="H695" i="7"/>
  <c r="H697" i="7"/>
  <c r="H703" i="7"/>
  <c r="H704" i="7"/>
  <c r="H705" i="7"/>
  <c r="H706" i="7"/>
  <c r="H707" i="7"/>
  <c r="H709" i="7"/>
  <c r="H715" i="7"/>
  <c r="H716" i="7"/>
  <c r="H717" i="7"/>
  <c r="H718" i="7"/>
  <c r="H719" i="7"/>
  <c r="H721" i="7"/>
  <c r="H727" i="7"/>
  <c r="H728" i="7"/>
  <c r="H729" i="7"/>
  <c r="H730" i="7"/>
  <c r="H731" i="7"/>
  <c r="H733" i="7"/>
  <c r="H739" i="7"/>
  <c r="H740" i="7"/>
  <c r="H741" i="7"/>
  <c r="H742" i="7"/>
  <c r="H743" i="7"/>
  <c r="H745" i="7"/>
  <c r="H751" i="7"/>
  <c r="H752" i="7"/>
  <c r="H753" i="7"/>
  <c r="H754" i="7"/>
  <c r="H755" i="7"/>
  <c r="H757" i="7"/>
  <c r="H763" i="7"/>
  <c r="H764" i="7"/>
  <c r="H765" i="7"/>
  <c r="H766" i="7"/>
  <c r="H767" i="7"/>
  <c r="H769" i="7"/>
  <c r="H775" i="7"/>
  <c r="H776" i="7"/>
  <c r="H777" i="7"/>
  <c r="H778" i="7"/>
  <c r="H779" i="7"/>
  <c r="H781" i="7"/>
  <c r="H788" i="7"/>
  <c r="H789" i="7"/>
  <c r="H790" i="7"/>
  <c r="H791" i="7"/>
  <c r="H793" i="7"/>
  <c r="H799" i="7"/>
  <c r="H800" i="7"/>
  <c r="H801" i="7"/>
  <c r="H802" i="7"/>
  <c r="H803" i="7"/>
  <c r="H805" i="7"/>
  <c r="H806" i="7"/>
  <c r="H808" i="7"/>
  <c r="H811" i="7"/>
  <c r="H812" i="7"/>
  <c r="H813" i="7"/>
  <c r="H814" i="7"/>
  <c r="H815" i="7"/>
  <c r="H818" i="7"/>
  <c r="H820" i="7"/>
  <c r="H825" i="7"/>
  <c r="H826" i="7"/>
  <c r="H827" i="7"/>
  <c r="H830" i="7"/>
  <c r="H831" i="7"/>
  <c r="H832" i="7"/>
  <c r="H836" i="7"/>
  <c r="H837" i="7"/>
  <c r="H838" i="7"/>
  <c r="H839" i="7"/>
  <c r="H847" i="7"/>
  <c r="H848" i="7"/>
  <c r="H852" i="7"/>
  <c r="H853" i="7"/>
  <c r="H854" i="7"/>
  <c r="H855" i="7"/>
  <c r="H856" i="7"/>
  <c r="H857" i="7"/>
  <c r="H859" i="7"/>
  <c r="H864" i="7"/>
  <c r="H865" i="7"/>
  <c r="H866" i="7"/>
  <c r="H867" i="7"/>
  <c r="H868" i="7"/>
  <c r="H869" i="7"/>
  <c r="H870" i="7"/>
  <c r="H871" i="7"/>
  <c r="H876" i="7"/>
  <c r="H877" i="7"/>
  <c r="H878" i="7"/>
  <c r="H879" i="7"/>
  <c r="H880" i="7"/>
  <c r="H881" i="7"/>
  <c r="H882" i="7"/>
  <c r="H883" i="7"/>
  <c r="H884" i="7"/>
  <c r="H885" i="7"/>
  <c r="H886" i="7"/>
  <c r="H887" i="7"/>
  <c r="H888" i="7"/>
  <c r="H891" i="7"/>
  <c r="H892" i="7"/>
  <c r="H893" i="7"/>
  <c r="H896" i="7"/>
  <c r="H897" i="7"/>
  <c r="H902" i="7"/>
  <c r="H903" i="7"/>
  <c r="H904" i="7"/>
  <c r="H905" i="7"/>
  <c r="H908" i="7"/>
  <c r="H909" i="7"/>
  <c r="H914" i="7"/>
  <c r="H915" i="7"/>
  <c r="H916" i="7"/>
  <c r="H917" i="7"/>
  <c r="H920" i="7"/>
  <c r="H921" i="7"/>
  <c r="H926" i="7"/>
  <c r="H927" i="7"/>
  <c r="H928" i="7"/>
  <c r="H929" i="7"/>
  <c r="H932" i="7"/>
  <c r="H933" i="7"/>
  <c r="H938" i="7"/>
  <c r="H939" i="7"/>
  <c r="H940" i="7"/>
  <c r="H941" i="7"/>
  <c r="H944" i="7"/>
  <c r="H945" i="7"/>
  <c r="H950" i="7"/>
  <c r="H951" i="7"/>
  <c r="H952" i="7"/>
  <c r="H953" i="7"/>
  <c r="H957" i="7"/>
  <c r="H962" i="7"/>
  <c r="H963" i="7"/>
  <c r="H964" i="7"/>
  <c r="H965" i="7"/>
  <c r="H966" i="7"/>
  <c r="H967" i="7"/>
  <c r="H968" i="7"/>
  <c r="H970" i="7"/>
  <c r="H973" i="7"/>
  <c r="H974" i="7"/>
  <c r="H975" i="7"/>
  <c r="H976" i="7"/>
  <c r="H977" i="7"/>
  <c r="H978" i="7"/>
  <c r="H979" i="7"/>
  <c r="H980" i="7"/>
  <c r="H984" i="7"/>
  <c r="H985" i="7"/>
  <c r="H988" i="7"/>
  <c r="H989" i="7"/>
  <c r="H990" i="7"/>
  <c r="H991" i="7"/>
  <c r="H992" i="7"/>
  <c r="H995" i="7"/>
  <c r="H996" i="7"/>
  <c r="H997" i="7"/>
  <c r="H1000" i="7"/>
  <c r="H1001" i="7"/>
  <c r="H1002" i="7"/>
  <c r="H1003" i="7"/>
  <c r="H1004" i="7"/>
  <c r="H1007" i="7"/>
  <c r="H1008" i="7"/>
  <c r="H1009" i="7"/>
  <c r="H1012" i="7"/>
  <c r="H1013" i="7"/>
  <c r="H1014" i="7"/>
  <c r="H1015" i="7"/>
  <c r="H1016" i="7"/>
  <c r="H1019" i="7"/>
  <c r="H1020" i="7"/>
  <c r="H1021" i="7"/>
  <c r="H1024" i="7"/>
  <c r="H1025" i="7"/>
  <c r="H1026" i="7"/>
  <c r="H1027" i="7"/>
  <c r="H1028" i="7"/>
  <c r="H1031" i="7"/>
  <c r="H1032" i="7"/>
  <c r="H1033" i="7"/>
  <c r="H1036" i="7"/>
  <c r="H1037" i="7"/>
  <c r="H1038" i="7"/>
  <c r="H1039" i="7"/>
  <c r="H1040" i="7"/>
  <c r="H1043" i="7"/>
  <c r="H1044" i="7"/>
  <c r="H1045" i="7"/>
  <c r="H1048" i="7"/>
  <c r="H1049" i="7"/>
  <c r="H1050" i="7"/>
  <c r="H1051" i="7"/>
  <c r="H1052" i="7"/>
  <c r="H1055" i="7"/>
  <c r="H1056" i="7"/>
  <c r="H1057" i="7"/>
  <c r="H1060" i="7"/>
  <c r="H1061" i="7"/>
  <c r="H1062" i="7"/>
  <c r="H1063" i="7"/>
  <c r="H1064" i="7"/>
  <c r="H1067" i="7"/>
  <c r="H1068" i="7"/>
  <c r="H1069" i="7"/>
  <c r="H1072" i="7"/>
  <c r="H1073" i="7"/>
  <c r="H1074" i="7"/>
  <c r="H1075" i="7"/>
  <c r="H1076" i="7"/>
  <c r="H1084" i="7"/>
  <c r="H1085" i="7"/>
  <c r="H1086" i="7"/>
  <c r="H1091" i="7"/>
  <c r="H1092" i="7"/>
  <c r="H1093" i="7"/>
  <c r="H1094" i="7"/>
  <c r="H1097" i="7"/>
  <c r="H1098" i="7"/>
  <c r="H1103" i="7"/>
  <c r="H1104" i="7"/>
  <c r="H1105" i="7"/>
  <c r="H1106" i="7"/>
  <c r="H1109" i="7"/>
  <c r="H1110" i="7"/>
  <c r="H1115" i="7"/>
  <c r="H1116" i="7"/>
  <c r="H1117" i="7"/>
  <c r="H1118" i="7"/>
  <c r="H1121" i="7"/>
  <c r="H1122" i="7"/>
  <c r="H1127" i="7"/>
  <c r="H1128" i="7"/>
  <c r="H1129" i="7"/>
  <c r="H1130" i="7"/>
  <c r="H1133" i="7"/>
  <c r="H1134" i="7"/>
  <c r="H1139" i="7"/>
  <c r="H1140" i="7"/>
  <c r="H1141" i="7"/>
  <c r="H1142" i="7"/>
  <c r="H1145" i="7"/>
  <c r="H1146" i="7"/>
  <c r="H1151" i="7"/>
  <c r="H1152" i="7"/>
  <c r="H1153" i="7"/>
  <c r="H1154" i="7"/>
  <c r="H1157" i="7"/>
  <c r="H1158" i="7"/>
  <c r="H1163" i="7"/>
  <c r="H1164" i="7"/>
  <c r="H1165" i="7"/>
  <c r="H1166" i="7"/>
  <c r="H1169" i="7"/>
  <c r="H1170" i="7"/>
  <c r="H1175" i="7"/>
  <c r="H1176" i="7"/>
  <c r="H1177" i="7"/>
  <c r="H1178" i="7"/>
  <c r="H1181" i="7"/>
  <c r="H1182" i="7"/>
  <c r="H1187" i="7"/>
  <c r="H1188" i="7"/>
  <c r="H1189" i="7"/>
  <c r="H1190" i="7"/>
  <c r="H1193" i="7"/>
  <c r="H1194" i="7"/>
  <c r="H1199" i="7"/>
  <c r="H1200" i="7"/>
  <c r="H1201" i="7"/>
  <c r="H1202" i="7"/>
  <c r="H1205" i="7"/>
  <c r="H1206" i="7"/>
  <c r="H1211" i="7"/>
  <c r="H1212" i="7"/>
  <c r="H1213" i="7"/>
  <c r="H1214" i="7"/>
  <c r="H1217" i="7"/>
  <c r="H1218" i="7"/>
  <c r="H1226" i="7"/>
  <c r="H1227" i="7"/>
  <c r="H1228" i="7"/>
  <c r="H1231" i="7"/>
  <c r="H1232" i="7"/>
  <c r="H1237" i="7"/>
  <c r="H1238" i="7"/>
  <c r="H1239" i="7"/>
  <c r="H1240" i="7"/>
  <c r="H1243" i="7"/>
  <c r="H1244" i="7"/>
  <c r="H1249" i="7"/>
  <c r="H1250" i="7"/>
  <c r="H1251" i="7"/>
  <c r="H1252" i="7"/>
  <c r="H1255" i="7"/>
  <c r="H1256" i="7"/>
  <c r="H1261" i="7"/>
  <c r="H1262" i="7"/>
  <c r="H1263" i="7"/>
  <c r="H1264" i="7"/>
  <c r="H1267" i="7"/>
  <c r="H1268" i="7"/>
  <c r="H1273" i="7"/>
  <c r="H1274" i="7"/>
  <c r="H1275" i="7"/>
  <c r="H1276" i="7"/>
  <c r="H1279" i="7"/>
  <c r="H1280" i="7"/>
  <c r="H1285" i="7"/>
  <c r="H1286" i="7"/>
  <c r="H1287" i="7"/>
  <c r="H1288" i="7"/>
  <c r="H1291" i="7"/>
  <c r="H1292" i="7"/>
  <c r="H1297" i="7"/>
  <c r="H1298" i="7"/>
  <c r="H1299" i="7"/>
  <c r="H1300" i="7"/>
  <c r="H1301" i="7"/>
  <c r="H1302" i="7"/>
  <c r="H1303" i="7"/>
  <c r="H1304" i="7"/>
  <c r="H1305" i="7"/>
  <c r="H1307" i="7"/>
  <c r="H1308" i="7"/>
  <c r="H1309" i="7"/>
  <c r="H1310" i="7"/>
  <c r="H1319" i="7"/>
  <c r="H1321" i="7"/>
  <c r="H1322" i="7"/>
  <c r="H1329" i="7"/>
  <c r="H1330" i="7"/>
  <c r="H1331" i="7"/>
  <c r="H1332" i="7"/>
  <c r="H1333" i="7"/>
  <c r="H1334" i="7"/>
  <c r="H1343" i="7"/>
  <c r="H1345" i="7"/>
  <c r="H1346" i="7"/>
  <c r="H1353" i="7"/>
  <c r="H1354" i="7"/>
  <c r="H1355" i="7"/>
  <c r="H1356" i="7"/>
  <c r="H1357" i="7"/>
  <c r="H1358" i="7"/>
  <c r="H1367" i="7"/>
  <c r="H1369" i="7"/>
  <c r="H1370" i="7"/>
  <c r="H1377" i="7"/>
  <c r="H1378" i="7"/>
  <c r="H1379" i="7"/>
  <c r="H1380" i="7"/>
  <c r="H1381" i="7"/>
  <c r="H1382" i="7"/>
  <c r="H1391" i="7"/>
  <c r="H1393" i="7"/>
  <c r="H1394" i="7"/>
  <c r="H1401" i="7"/>
  <c r="H1402" i="7"/>
  <c r="H1403" i="7"/>
  <c r="H1404" i="7"/>
  <c r="H1405" i="7"/>
  <c r="H1406" i="7"/>
  <c r="H1415" i="7"/>
  <c r="H1417" i="7"/>
  <c r="H1418" i="7"/>
  <c r="H1425" i="7"/>
  <c r="H1426" i="7"/>
  <c r="H1427" i="7"/>
  <c r="H1428" i="7"/>
  <c r="H1429" i="7"/>
  <c r="H1430" i="7"/>
  <c r="H1439" i="7"/>
  <c r="H1441" i="7"/>
  <c r="H1442" i="7"/>
  <c r="H254" i="7"/>
  <c r="H243" i="7"/>
  <c r="H242" i="7"/>
  <c r="H230" i="7"/>
  <c r="H229" i="7"/>
  <c r="H219" i="7"/>
  <c r="H218" i="7"/>
  <c r="H228" i="7"/>
  <c r="H227" i="7"/>
  <c r="H224" i="7"/>
  <c r="H223" i="7"/>
  <c r="H222" i="7"/>
  <c r="H221" i="7"/>
  <c r="H220" i="7"/>
  <c r="H217" i="7"/>
  <c r="H216" i="7"/>
  <c r="H215" i="7"/>
  <c r="H208" i="7"/>
  <c r="H206" i="7"/>
  <c r="H205" i="7"/>
  <c r="H200" i="7"/>
  <c r="H201" i="7"/>
  <c r="H202" i="7"/>
  <c r="H203" i="7"/>
  <c r="H204" i="7"/>
  <c r="H213" i="7"/>
  <c r="H214" i="7"/>
  <c r="H225" i="7"/>
  <c r="H226" i="7"/>
  <c r="H238" i="7"/>
  <c r="H239" i="7"/>
  <c r="H240" i="7"/>
  <c r="H241" i="7"/>
  <c r="H189" i="7"/>
  <c r="H177" i="7"/>
  <c r="H165" i="7"/>
  <c r="H157" i="7"/>
  <c r="H156" i="7"/>
  <c r="H153" i="7"/>
  <c r="H141" i="7"/>
  <c r="H133" i="7"/>
  <c r="H132" i="7"/>
  <c r="H131" i="7"/>
  <c r="H130" i="7"/>
  <c r="H129" i="7"/>
  <c r="H117" i="7"/>
  <c r="H105" i="7"/>
  <c r="H97" i="7"/>
  <c r="H93" i="7"/>
  <c r="H81" i="7"/>
  <c r="H73" i="7"/>
  <c r="H72" i="7"/>
  <c r="H71" i="7"/>
  <c r="H69" i="7"/>
  <c r="H57" i="7"/>
  <c r="H56" i="7"/>
  <c r="H50" i="7"/>
  <c r="H51" i="7"/>
  <c r="H52" i="7"/>
  <c r="H54" i="7"/>
  <c r="H55" i="7"/>
  <c r="H65" i="7"/>
  <c r="H66" i="7"/>
  <c r="H67" i="7"/>
  <c r="H68" i="7"/>
  <c r="H74" i="7"/>
  <c r="H75" i="7"/>
  <c r="H76" i="7"/>
  <c r="H78" i="7"/>
  <c r="H79" i="7"/>
  <c r="H80" i="7"/>
  <c r="H88" i="7"/>
  <c r="H89" i="7"/>
  <c r="H90" i="7"/>
  <c r="H91" i="7"/>
  <c r="H92" i="7"/>
  <c r="H98" i="7"/>
  <c r="H102" i="7"/>
  <c r="H103" i="7"/>
  <c r="H104" i="7"/>
  <c r="H111" i="7"/>
  <c r="H112" i="7"/>
  <c r="H113" i="7"/>
  <c r="H114" i="7"/>
  <c r="H115" i="7"/>
  <c r="H116" i="7"/>
  <c r="H125" i="7"/>
  <c r="H126" i="7"/>
  <c r="H127" i="7"/>
  <c r="H128" i="7"/>
  <c r="H134" i="7"/>
  <c r="H135" i="7"/>
  <c r="H136" i="7"/>
  <c r="H137" i="7"/>
  <c r="H139" i="7"/>
  <c r="H148" i="7"/>
  <c r="H149" i="7"/>
  <c r="H150" i="7"/>
  <c r="H151" i="7"/>
  <c r="H152" i="7"/>
  <c r="H158" i="7"/>
  <c r="H159" i="7"/>
  <c r="H163" i="7"/>
  <c r="H164" i="7"/>
  <c r="H171" i="7"/>
  <c r="H172" i="7"/>
  <c r="H173" i="7"/>
  <c r="H174" i="7"/>
  <c r="H175" i="7"/>
  <c r="H176" i="7"/>
  <c r="H186" i="7"/>
  <c r="H187" i="7"/>
  <c r="H188" i="7"/>
  <c r="H37" i="7"/>
  <c r="H31" i="7"/>
  <c r="H30" i="7"/>
  <c r="H29" i="7"/>
  <c r="H28" i="7"/>
  <c r="H25" i="7"/>
  <c r="H19" i="7"/>
  <c r="H18" i="7"/>
  <c r="H17" i="7"/>
  <c r="H16" i="7"/>
  <c r="H14" i="7"/>
  <c r="H13" i="7"/>
  <c r="H8" i="7"/>
  <c r="H9" i="7"/>
  <c r="H10" i="7"/>
  <c r="H11" i="7"/>
  <c r="H12" i="7"/>
  <c r="H15" i="7"/>
  <c r="H20" i="7"/>
  <c r="H21" i="7"/>
  <c r="H22" i="7"/>
  <c r="H23" i="7"/>
  <c r="H24" i="7"/>
  <c r="H26" i="7"/>
  <c r="H27" i="7"/>
  <c r="H32" i="7"/>
  <c r="H33" i="7"/>
  <c r="H34" i="7"/>
  <c r="H35" i="7"/>
  <c r="H36" i="7"/>
  <c r="H38" i="7"/>
  <c r="H39" i="7"/>
  <c r="H40" i="7"/>
  <c r="E236" i="7" l="1"/>
  <c r="E237" i="7" s="1"/>
  <c r="E1444" i="7"/>
  <c r="E1445" i="7"/>
  <c r="E1220" i="7"/>
  <c r="E1221" i="7"/>
  <c r="H1221" i="7" s="1"/>
  <c r="E1222" i="7"/>
  <c r="E1078" i="7"/>
  <c r="E1079" i="7"/>
  <c r="H1079" i="7" s="1"/>
  <c r="E1080" i="7"/>
  <c r="E841" i="7"/>
  <c r="E842" i="7"/>
  <c r="H842" i="7" s="1"/>
  <c r="E843" i="7"/>
  <c r="H810" i="7"/>
  <c r="H809" i="7"/>
  <c r="E498" i="7"/>
  <c r="E499" i="7"/>
  <c r="E500" i="7"/>
  <c r="E501" i="7" s="1"/>
  <c r="H499" i="7"/>
  <c r="H335" i="7"/>
  <c r="H334" i="7"/>
  <c r="H330" i="7"/>
  <c r="E191" i="7"/>
  <c r="E192" i="7"/>
  <c r="H1311" i="7"/>
  <c r="H346" i="7"/>
  <c r="H345" i="7"/>
  <c r="H344" i="7"/>
  <c r="H353" i="7"/>
  <c r="E1448" i="7" l="1"/>
  <c r="E1449" i="7" s="1"/>
  <c r="H1220" i="7"/>
  <c r="E1223" i="7"/>
  <c r="H1223" i="7" s="1"/>
  <c r="H1222" i="7"/>
  <c r="H1078" i="7"/>
  <c r="E1081" i="7"/>
  <c r="H1081" i="7" s="1"/>
  <c r="H1080" i="7"/>
  <c r="E844" i="7"/>
  <c r="H844" i="7" s="1"/>
  <c r="H843" i="7"/>
  <c r="E845" i="7"/>
  <c r="H841" i="7"/>
  <c r="E502" i="7"/>
  <c r="E503" i="7" s="1"/>
  <c r="H500" i="7"/>
  <c r="H501" i="7"/>
  <c r="H498" i="7"/>
  <c r="E195" i="7"/>
  <c r="H355" i="7"/>
  <c r="H209" i="7"/>
  <c r="H210" i="7"/>
  <c r="H207" i="7"/>
  <c r="E1224" i="7" l="1"/>
  <c r="E1225" i="7" s="1"/>
  <c r="H1225" i="7" s="1"/>
  <c r="E1082" i="7"/>
  <c r="E846" i="7"/>
  <c r="H846" i="7" s="1"/>
  <c r="H845" i="7"/>
  <c r="H502" i="7"/>
  <c r="H503" i="7"/>
  <c r="H356" i="7"/>
  <c r="H357" i="7"/>
  <c r="H354" i="7"/>
  <c r="H348" i="7"/>
  <c r="H349" i="7"/>
  <c r="H211" i="7"/>
  <c r="H212" i="7"/>
  <c r="H1224" i="7" l="1"/>
  <c r="E1083" i="7"/>
  <c r="H1083" i="7" s="1"/>
  <c r="H1082" i="7"/>
  <c r="H358" i="7"/>
  <c r="H359" i="7" l="1"/>
</calcChain>
</file>

<file path=xl/sharedStrings.xml><?xml version="1.0" encoding="utf-8"?>
<sst xmlns="http://schemas.openxmlformats.org/spreadsheetml/2006/main" count="2773" uniqueCount="717">
  <si>
    <t>ÍTEM</t>
  </si>
  <si>
    <t>UNIDAD DE MEDIDA</t>
  </si>
  <si>
    <t xml:space="preserve">Precio Unitario DE REFERENCIA (incluido IVA) </t>
  </si>
  <si>
    <t>NOMBRE DEL SERVICIO</t>
  </si>
  <si>
    <t>A-02-02-02-009-002 SERVICIOS DE EDUCACION</t>
  </si>
  <si>
    <t>CANTIDAD INICIAL</t>
  </si>
  <si>
    <t>CENTRO DE EDUCACIÓN Y DOCTRINA (CEDOC)</t>
  </si>
  <si>
    <t>retiro de capas de pintura deteriorada por humedad (raspado y lijado)</t>
  </si>
  <si>
    <t>adecuación y mantenimiento área de piso sobre el parqueadero sótano. incluye desmonte o demolición de piso existente, impermeabilización base del piso sobre estructura metálica, instalación de geotextil, instalación de piso desmontado incluido tabletas que se hayan dañado, aplicación de boquilla para exterior e impermeabilización piso en la parte superior.</t>
  </si>
  <si>
    <t>mantenimiento preventivo de grifería tipo push. para cualquier aparato sanitario. incluye desmonte, limpieza y reinstalación.</t>
  </si>
  <si>
    <t>mantenimiento de desagüe sanitario con sonda eléctrica.(incluye mano de obra, equipo y sonda 1/8 x 60m.</t>
  </si>
  <si>
    <t>mantenimiento de equipo de bombeo (barnes), incluye verificación y supervisión del funcionamiento correcto del motor, circuito de alimentación, frecuencia de encendido, estado de los tanques de presión; revisión y ajuste de los controladores de nivel, limpieza de los controles de alimentación y revisión de la instalación hidráulica en el cuarto de máquinas; revisión y ajustes de relés, breaker y presos tatos, análisis de fallas en variador según el caso, reportes variador según el caso, presión rango mínimos y máximos en psi, voltajes por fase rango mínimos y máximos en vol., amperaje rango mínimos y máximos en amp, revisión de alternación de bombas, revisión de temperatura de bombas, revisión manómetros de presión - psi con variador, revisión de ruidos de bombas, limpieza de las bombas y tableros (limpieza básica exterior), revisión de flotadores, revisión de tablero, revisión de sentido de giro, revisión de alineamientos, verificación de empaques, acoples y bridas, estado de rodamientos, limpieza de todos los componentes y lubricación revisión de soportes y anclajes de bombas, ajuste de tornillería, revisión general y programación de variador, revisión de sirenas, revisión de soportes y ajustes en verticales y horizontales, informe de mantenimiento;  (incluye el cambio o instalación de 1 cheque hidro de 1_1/2" x 150 psi; 2 registro cortina de 1_1/2"; y 2 manómetros de 100 psi) - no incluye el costo de los repuestos que se necesitaren para el buen funcionamiento de los equipos, ni el lavado de tanques</t>
  </si>
  <si>
    <t>adecuación y mantenimiento escudo de armas exterior edificio .incluye lavado y limpieza con hidrófugo.</t>
  </si>
  <si>
    <t>mantenimiento general de piso en cerámica .(limpieza, re emboquillado, pulida, cambio de piezas deterioradas 20%)</t>
  </si>
  <si>
    <t>desmonte y monte cielo raso suspendido drywall junta perdida (perfileria metálica cal.24-26,estructura cada 40cm).incluye tres(3)manos de pintura(1 mano en intervenirlo equivalente y dos manos en pintura Aero flexo equivalente, filos y dilataciones).</t>
  </si>
  <si>
    <t>mantenimiento general de piso en tablón de gres moro tradición 30 x 30 cm. (incluye limpieza, re emboquillado, pulida, cambio de piezas deterioradas hasta un 40%)</t>
  </si>
  <si>
    <t>suministro y aplicación de pintura vinilo 3 manos sobre muro (incluye material 1 mano en pinturatipo2 y dos manos en pintura tipo1, filos y dilataciones (incluye retiro de pintura existente, arreglo de pañete, limpieza de muros). (incluye sótano, pisos 1,2,3,4 y áreas sociales)</t>
  </si>
  <si>
    <t>mantenimiento de muro exterior (incluye picado y reposición parcial de pañete impermeabilizado de hasta el 20% en superficies, mas resanes en estuco y dos manos en pintura acrílica, filos y dilataciones).</t>
  </si>
  <si>
    <t>PISOS-BASES-RELLENOS</t>
  </si>
  <si>
    <t>impermeabilización zona de piso sótano. incluye limpieza área a intervenir, aplicación de impermeabilizante</t>
  </si>
  <si>
    <t>ESTRUCTURAS EN CONCRETO</t>
  </si>
  <si>
    <t>MAMPOSTERÍA</t>
  </si>
  <si>
    <t>junta de dilatación para pavimento (incluye sellante). según diseño</t>
  </si>
  <si>
    <t>desmonte y monte de muro superboard 8 mm. una cara ( perfileria cal. 24 cada 60 cm.)  incluye tres (3) manos de pintura tipo coraza para sótano</t>
  </si>
  <si>
    <t>adecuación y mantenimiento persianas exterior edificio. Incluye desmonte y monte, lavado y limpieza con hidrófugo, retiro y cambio de elementos deteriorados.</t>
  </si>
  <si>
    <t>INSTALACIONES HIDRÁULICAS</t>
  </si>
  <si>
    <t>reparación punto  hidráulico  3" PVC-p ( incluye accesorios de instalación )</t>
  </si>
  <si>
    <t>reparación punto  hidráulico  2" PVC-p ( incluye accesorios de instalación )</t>
  </si>
  <si>
    <t>reparación punto  hidráulico  2 1/2" PVC-p ( incluye accesorios de instalación )</t>
  </si>
  <si>
    <t>INSTALACIONES ELECTRICAS</t>
  </si>
  <si>
    <t>desmonte luminaria. (incluye andamio para desmonte a una altura de trabajo hasta de 6 mts).</t>
  </si>
  <si>
    <t>suministro e instalación de luminaria tipo panel led de 60x60 cm, potencia 45 w, temperatura de color 4000k, led tipo 2835, lumen 4020 (±10%), Angulo 110°, voltaje 120/277 vac, fp &gt;0.95, horas de vida útil 50.000 horas. incluye accesorios de fijación y conexión</t>
  </si>
  <si>
    <t>suministro e instalación de luminaria bala downled led para empotrar, potencia 18 w, temperatura de color 4000k, lumen 1360 lm, ángulo 120°, voltaje 100/277 vac, fp &gt;0.90, thd˂20, irc&gt;80, no atenuable, vida útil 50.000 horas, ip50/ik04. difusor en acrílico. garantía de 5 años o superior, la luminaria deberá ser avalada por la interventoría y cumplir con las especificaciones de diseño realizado por el COING.  incluye accesorios de fijación y conexión</t>
  </si>
  <si>
    <t>CUBIERTAS</t>
  </si>
  <si>
    <t>desmonte e instalación de lámina en policarbonato para cafetería. Incluye lamina maciza en policarbonato de 8mm coloropal, elementos de fijación, cambio y/o reparación de estructura dañada y aplicación de pintura.</t>
  </si>
  <si>
    <t>desmonte e instalación de guarda escoba en mediacaña en granito fundido en sitio h=15cms.(incluye fundida, pulida y brillada y el suministro de todos los elementos requeridos)</t>
  </si>
  <si>
    <t>instalación de granito fundido en sitio negro.(incluye nivelación, fundida y pulimiento + dilatación en bronce suministro de todos los elementos requeridos)</t>
  </si>
  <si>
    <t>ASEO GENERAL</t>
  </si>
  <si>
    <t xml:space="preserve">lavado fachada limpieza de vidrios e impermeabilizado </t>
  </si>
  <si>
    <t>lavado de tanque de almacenamiento en concreto con hidrófugo paredes internas y externas de tanque de almacenamiento en concreto de 17.000 lts con hidro lavadora y solución jabonosa o similar. incluye resanes de juntas, cargue y retiro de escombros a botadero autorizado y elementos de seguridad.</t>
  </si>
  <si>
    <t>CENTRAL ADMINISTRATIVA Y CONTABLE ESPECIALIZADA DE EDUCACIÓN (CENACEDU)</t>
  </si>
  <si>
    <t>mantenimiento bajantes de agua lluvias en PVC de 3", incluye accesorios e instalación</t>
  </si>
  <si>
    <t>mantenimiento bajantes de agua lluvias en PVC de 4", incluye accesorios e instalación</t>
  </si>
  <si>
    <t>mantenimiento bajantes de agua lluvias en PVC de 6", incluye accesorios e instalación</t>
  </si>
  <si>
    <t>suministro e instalación de bajantes de agua lluvias en PVC de 3 ", incluye accesorios</t>
  </si>
  <si>
    <t>suministro e instalación de bajantes de agua lluvias en PVC de 4 ", incluye accesorios</t>
  </si>
  <si>
    <t>suministro e instalación de bajantes de agua lluvias en PVC de 6 ", incluye accesorios</t>
  </si>
  <si>
    <t>servicio de mantenimiento, instalación o remplazo canal de conducción de aguas lluvias en PVC 3" corte de  3 mts (incluye materiales)</t>
  </si>
  <si>
    <t>servicio de mantenimiento, instalación o remplazo canal de conducción de aguas lluvias en PVC 4" corte de  3 mts (incluye materiales)</t>
  </si>
  <si>
    <t>servicio de mantenimiento, instalación o remplazo de canal de conducción de aguas lluvias en lámina cold rolled calibre 24 (incluye anticorrosivo, pintura, soportes y accesorios)</t>
  </si>
  <si>
    <t>servicio de mantenimiento, instalación o remplazo de canal en lámina galvanizada (incluye anticorrosivo, pintura, soportes y accesorios)</t>
  </si>
  <si>
    <t>servicio de demolición de muros en mampostería para acceder a bajantes y reemplazarlas (incluye materiales)</t>
  </si>
  <si>
    <t>CUBIERTAS EXTERIOR</t>
  </si>
  <si>
    <t>suministro e instalación teja termo acústica, ancho total=0.88 m. espesor del acero=0.35 mm. o equivalente según diseño color verde, azul o rojo.  (incluye instalación y el suministro de todos los accesorios requeridos para el correcto montaje.)</t>
  </si>
  <si>
    <t>suministro e instalación de teja fibrocemento. tipo eternit No 5. o equivalente. (incluye desmonte tejas afectadas, gancho de fijación)</t>
  </si>
  <si>
    <t>suministro e instalación de teja fibrocemento. tipo eternit No 7. o equivalente. (incluye desmonte tejas afectadas, gancho de fijación)</t>
  </si>
  <si>
    <t>servicio de mantenimiento, instalación o remplazo de teja standing seam cal 24 (incluye materiales, caballetes, revisión, ajuste, limpieza manual, anticorrosiva y pintura esmalte para cerchas y correas)</t>
  </si>
  <si>
    <t>servicio de mantenimiento, instalación o remplazo de teja standing seam cal 26 (incluye materiales, caballetes, revisión, ajuste, limpieza manual, anticorrosiva y pintura esmalte para cerchas y correas)</t>
  </si>
  <si>
    <t>mantenimiento y adecuación de cubierta (teja termo acústica  UPVC y estructura de soporte) (incluye materiales, caballetes, revisión, ajuste, limpieza manual, anticorrosiva y pintura esmalte para cerchas y correas)</t>
  </si>
  <si>
    <t>servicio de mantenimiento, instalación o remplazo de teja termo acústica tipo UPVC 11.80 x 0.94 metros (incluye materiales, caballetes, revisión, ajuste, limpieza manual, anticorrosiva y pintura esmalte para cerchas y correas)</t>
  </si>
  <si>
    <t>servicio de mantenimiento, instalación o remplazo de teja en zinc o similar (incluye materiales, caballetes, revisión, ajuste, limpieza manual, anticorrosiva y pintura esmalte para cerchas y correas)</t>
  </si>
  <si>
    <t>servicio de mantenimiento, instalación o remplazo de teja de barro o similar. (incluye materiales, caballetes, revisión, ajuste, limpieza manual, anticorrosiva y pintura esmalte para cerchas y correas)</t>
  </si>
  <si>
    <t>servicio de mantenimiento, instalación o remplazo de teja imitación tipo española de barro colonial (incluye materiales, caballetes, revisión, ajuste, limpieza manual, anticorrosiva y pintura esmalte para cerchas y correas)</t>
  </si>
  <si>
    <t>servicio de mantenimiento, instalación o remplazo de teja en policarbonato (incluye materiales, caballetes, revisión, ajuste, limpieza manual, anticorrosiva y pintura esmalte para cerchas y correas)</t>
  </si>
  <si>
    <t>servicio de mantenimiento, instalación o remplazo de teja traslucida a=0.88 m. o equivalente. cristal u opal según diseño. (incluye instalación y el suministro de todos los accesorios requeridos para el correcto montaje.)</t>
  </si>
  <si>
    <t>servicio de mantenimiento, instalación o remplazo de caballete liso teja termo acústica / o equivalente. color.  según diseño (incluye instalación y el suministro de todos los accesorios requeridos para el correcto montaje.)</t>
  </si>
  <si>
    <t>servicio de mantenimiento, instalación remplazo, identificación, corrección de goteras (aguas lluvias) del tejado, parte superior del alojamiento (incluye materiales, desmonte manual, andamios certificados, mano de obra con certificación de alturas)</t>
  </si>
  <si>
    <t>mantenimiento de cubierta (incluye revisión, cambio, ajuste e instalación de tejas, caballetes, flanches y canales, limpieza manual, pintura y cambio de teja de policarbonato, arreglo de goteras, con desmonte, cargue y retiro de escombros).</t>
  </si>
  <si>
    <t>servicio de estuco y vinilo 3 manos sobre muro exterior (incluye estuco, 1 mano en pintura tipo 2 y dos manos en pintura tipo 1, filos y dilataciones).</t>
  </si>
  <si>
    <t>servicio de mantenimiento, instalación, impermeabilización o remplazo de cubierta tipo eternit, termo acústica, master 1000, PVC, zinc, barro incluye terminado en pintura, materiales</t>
  </si>
  <si>
    <t>AREA INTERIOR - TECHO</t>
  </si>
  <si>
    <t>servicio de mantenimiento, instalación, o remplazo para láminas en PVC, compuestas de polimerización del monómero de cloruro de vinilo a poli cloruró de vinilo, con medidas de largo: 5.8m – grosor 7mm-ancho 30cm, color blanco brillante. (incluye materiales)</t>
  </si>
  <si>
    <t>mantenimiento de cielo Razo en PVC, con estructura para láminas en PVC, compuestas de polimerización del monómero de cloruro de vinilo a poli cloruró de vinilo, con medidas de largo: 5.8m – grosor 7mm-ancho 30cm, color según diseño.   (incluye desmonte, accesorios instalación manual, andamios certificados, mano de obra con certificación de alturas)</t>
  </si>
  <si>
    <t>servicio de mantenimiento, instalación o remplazo de cielo raso suspendido PVC junta perdida (perfilería metálica, cal .24-26, estructura cada 50 cm).</t>
  </si>
  <si>
    <t>servicio de mantenimiento, instalación, o remplazo de cielorrasos en DRYWALL, (incluye materiales reparación de dilataciones, ensamble de luminarias y suministro e instalación de pinturas epoxicas color blanco.)</t>
  </si>
  <si>
    <t>mantenimiento y adecuación de estructura metálica techo 100x40x1.5mm (incluye:   soldadura, anticorrosivo, esmalte, y remplazo de partes deterioradas)</t>
  </si>
  <si>
    <t>servicio de remplazo e instalación de teja en lámina galvanizada, trapezoidal c/26, de 5.25 x 1 mtrs, fijación tornillo auto perforante, electro pintada por ambas caras de acuerdo al color institucional, incluye accesorios y trabajo en alturas.</t>
  </si>
  <si>
    <t>AREAS INTERIORES</t>
  </si>
  <si>
    <t>mantenimiento de guarda escoba en cerámica (incluye: demolición, reparación o cambio, boquilla y pegante en áreas afectadas)</t>
  </si>
  <si>
    <t>servicio de remplazo e instalación de enchape para piso porcelanato 45x45cm (tráfico pesado) similar al existente. color según diseño (incluye: alistado de piso mortero, boquilla y pegante)</t>
  </si>
  <si>
    <t>servicio de instalación, o remplazo de guarda escoba madera tipo laminado. incluye materiales</t>
  </si>
  <si>
    <t>demolición enchape de pisos cerámica 45x45cm incluye retiro de escombros y disposición final a cargo del contratista.</t>
  </si>
  <si>
    <t>servicio de instalación   o remplazo enchape piso baños cerámica incluye pegacor y emboquillado, remates y filos esquineros. incluye materiales</t>
  </si>
  <si>
    <t>servicio de remplazo e instalaciones de enchape pared baños cerámica incluye pegacor y emboquillado, remates y filos esquineros.  incluye materiales</t>
  </si>
  <si>
    <t>servicio de nivelación de pisos para enchape incluye materiales</t>
  </si>
  <si>
    <t>servicio de instalación   o remplazo de enchape porcelanato 0.60*0.60 según diseño incluye pegacor y emboquillado, remates y filos esquineros. incluye materiales</t>
  </si>
  <si>
    <t>aplicación de pañete liso muros exterior 1:3 (incluye filos y dilataciones, materiales) incluye materiales</t>
  </si>
  <si>
    <t>servicio de instalación, o remplazo enchape de pisos cerámica 20x20 cm incluye materiales</t>
  </si>
  <si>
    <t>suministro e instalación, o de enchape para piso cerámica 45x45cm similar al existente. color según diseño (incluye:  alistado de piso mortero, boquilla y pegante)</t>
  </si>
  <si>
    <t>suministro e instalación, de enchape para piso cerámica 30x30cm similar al existente. color según diseño (incluye:  alistado de piso mortero, boquilla y pegante)</t>
  </si>
  <si>
    <t>suministro e instalación, de enchape para piso porcelanato 45x45cm (tráfico pesado) similar al existente. color según diseño (incluye:  alistado de piso mortero, boquilla y pegante</t>
  </si>
  <si>
    <t>servicio de instalacion, o remplazo de enchape para baño cerámica 43,2 * 43,2 similar al existente. color según diseño (incluye:  alistado de piso mortero, boquilla y pegante) incluye materiales</t>
  </si>
  <si>
    <t>suministro e instalación, de piso pared cerámica 20,5 x 20,5, similar al existente. color según diseño (incluye:  alistado de piso mortero, boquilla y pegante)</t>
  </si>
  <si>
    <t>servicio de instalación, o remplazo de piso marmolizados recuadro 45,8x45,8 cm espesor de 1,89cm y 2.32 cm equivalente. color según diseño (incluye:  alistado de piso mortero, boquilla y pegante, destronque, pulida y brillada) incluye materiales</t>
  </si>
  <si>
    <t>servicio de instalación, o remplazo de   guarda escoba granito pulido (incluye: demolición, reparación o reconstrucción, destronque, pulida y brillada y sellada) incluye materiales</t>
  </si>
  <si>
    <t>servicio de remplazo de enchapes de piso. incluye retiro de escombros y disposición final a cargo del contratista.  incluye materiales</t>
  </si>
  <si>
    <t>suministro e instalación de piso cerámica 60x60 blanco incluye pegacor y emboquillado, remates y filos esquineros.</t>
  </si>
  <si>
    <t>mantenimiento de cielo razo en DRYWALL incluye materiales – reparación malla y cinta malla – dilataciones (altura de trabajo máxima 3,5mts) incluye materiales</t>
  </si>
  <si>
    <t>suministro e instalación de muro divisorio en DRYWALL interior sencillo (15+48+15) /400 (48) (con una placa tipo normal en cada cara, de 15 mm de espesor cada placa), con frescasa eco 9,30 m2 sin papel 2 1/2 pg 7,62x0,61 m2 rollo, formado por una estructura simple, con disposición normal "n" de los montantes; 78 mm de espesor total. incluye material</t>
  </si>
  <si>
    <t>servicio de remplazo e instalación de ventanas de fachada en cuerpo fijo + basculante inferior con marco en aluminio anodizado color natural, vidrio cristal de 5mm y alfajías (2,40*1,50) (incluye apertura de vanos en mampostería.) incluye materiales</t>
  </si>
  <si>
    <t>servicio de remplazo e   instalación de muro para oficina en vidrio templado de 5mm con película interna incluye tramo de puerta corrediza, perfilaría metálica y acabado tipo samblasting con imagen institucional medidas aprox. 4.48 largo x 2.50 alto incluye materiales</t>
  </si>
  <si>
    <t>servicio de remplazo e instalación de división para batería de baños estándar flotada tipo socoda o similar (1,5*1,0) incluye accesorios</t>
  </si>
  <si>
    <t>servicio de remplazo e instalación de espejo flotado biselado anclado a muro medida aproximada (1,0x1,5) incluye accesorios</t>
  </si>
  <si>
    <t>servicio de remplazo e instalación de red sanitaria para 4 sanitarios (dirigida a caja de inspección más cercana)</t>
  </si>
  <si>
    <t>servicio de remplazo e instalación de red de suministro para batería de baños incluye válvula de corte</t>
  </si>
  <si>
    <t>servicio de retiro de escombros y disposición final a cargo del contratista.</t>
  </si>
  <si>
    <t>reubicación de puntos hidráulicos sanitarios, (regata en muro y piso) distancia de reubicación aproximada 1 m. incluye accesorios tubería servicios de instalación– sanitaria y morteros de resane.</t>
  </si>
  <si>
    <t>servicios de remplazo e instalación de piso cerámica 30x30 color blanco brillante referencia en color y textura o similar. incluye pegacor y emboquillado, remates y filos esquineros. incluye materiales</t>
  </si>
  <si>
    <t>servicios de remplazo e instalación de ducha eléctrica  110 voltios blanca o similar incluye acometida electica desde tablero con acometida independiente (distancia aproximada 20mts)</t>
  </si>
  <si>
    <t>M2</t>
  </si>
  <si>
    <t>UN</t>
  </si>
  <si>
    <t>M</t>
  </si>
  <si>
    <t>M3</t>
  </si>
  <si>
    <t>ML</t>
  </si>
  <si>
    <t>AREAS EXTERIORES</t>
  </si>
  <si>
    <t>acondicionamiento piso en adoquín (incluye: levantar existente, alistado con arena e=5 cms, dilataciones de 0.10*0.13 con varilla de 3/8" y grafil en s de 6 mm concreto de 3.000 psi, reinstalación y sello en arena. incluye materiales</t>
  </si>
  <si>
    <t>servicio de   instalación y remplazo de baldosa 25x25 (incluye materiales)</t>
  </si>
  <si>
    <t>BAÑOS</t>
  </si>
  <si>
    <t>adecuación puerta metálica lámina cold rolled cal. 18 tipo panel  2,05 x 0,80 con marco sencillo, cerradura, bisagras, (incluye anticorrosivo + pintura electrostática + marco cold rolled cal. 18 cargados en concreto)</t>
  </si>
  <si>
    <t>acometida agua presión de PVC 1". (incluye: registro, cheque, universal, uniones, tendido de tubería, regatas, pañete, estuco y pintura o enchape según el caso</t>
  </si>
  <si>
    <t>MT</t>
  </si>
  <si>
    <t>adecuación tubería PVC de 1/2" agua fría -red (incluye: registro, tapa registro, uniones, limpiador, pegante, regatas, pañete, estuco pintura, o enchape según el caso)</t>
  </si>
  <si>
    <t>mantenimiento e instalación enchape para piso baño ref. níquel o similar 57,5 x57,5 según diseño (incluye: demolición, alistado de piso mortero 1:4 e=0,03, boquilla y pegante)</t>
  </si>
  <si>
    <t>demolición de enchapes cerámicos. área baños incluye retiro de escombros y disposición final a cargo del contratista.</t>
  </si>
  <si>
    <t>suministro e instalación   sanitario tipo institucional (incluye: desmontes, materiales y accesorios para su puesta en funcionamiento</t>
  </si>
  <si>
    <t>suministro e instalación   lavamanos tipo institucional (incluye: desmontes, materiales y accesorios para su puesta en funcionamiento</t>
  </si>
  <si>
    <t>servicio e instalación poyo ducha mampostería h=22 x 10 cm. enchapado cerámica pompei (incluye bloque n.4, cerámica, win y alfa color)</t>
  </si>
  <si>
    <t>servicio de instalación de incrustaciones porcelana - juego incrustaciones x 6 und elite ref. 06610100-1 o tipo corona o equivalente. (papelera, jabonera lavamanos, 2 ganchos, cepillera, jabonera ducha y toallero). (incluye materiales de instalación, chazos y silicona)</t>
  </si>
  <si>
    <t>PUERTAS Y VENTANALES</t>
  </si>
  <si>
    <t>servicio de remplazo e instalación de baranda fabricada poste acero inoxidable, vidrio templado de 8mm, con altura de 80 cm, pulido y brillado, diseño sandblastig institucional, incluye accesorios para su instalación   incluye materiales</t>
  </si>
  <si>
    <t>servicio de instalación o remplazo  de techo flótate metálico,  con estructura tubería rectangular de 12x6 cm, 3 mm, ancladas con tornillería y platinas de anclaje de 15x15 cm – e 5mm, (profundidad perno de anclaje 4 " y dados)  soldadura en electro revestido 7018, terminado en una capa de protección anticorrosivo alquidico, la segunda capa en esmalte liquido del color institucional, con protección a la intemperie en vidrio templado de 8 mm (incluye instalación manual, andamios certificados, mano de obra con certificación de alturas)incluye materiales</t>
  </si>
  <si>
    <t>mantenimiento marco metálico (incluye: desmonte, remoción de pintura, lijada, al marco lijada, latonería y pintura en esmalte). incluye materiales</t>
  </si>
  <si>
    <t>mantenimiento de puerta metálica (incluye marco) lámina galvanizada pintura electrostática (incluye: desmonte, remoción de pintura, anticorrosivo, soldadura, retoques según color, remplazo de cerradura incrustada y reinstalación puerta) incluye materiales</t>
  </si>
  <si>
    <t>mantenimiento de puerta en vidrio templado e=10 mms (incluye: desmonte, instalación limpieza, remplazo de pivote en aluminio, remplazo de cerradura, y reinstalación puerta) incluye materiales</t>
  </si>
  <si>
    <t>mantenimiento de ventana de aluminio de 1,60x 0,60 mts (incluye desmonte, instalación, vidrio de 3 mm, cerradura y empaques, incluye materiales</t>
  </si>
  <si>
    <t>suministro e instalación   de ventana de aluminio de 1,60x 0,60 mts (incluye desmonte, vidrio de 3 mm, cerradura y empaques, incluye materiales</t>
  </si>
  <si>
    <t>mantenimiento   para módulos de ventana, incluyen remplazo piezas deterioradas, empaques y ajuste general de la carpintería en aluminio existente. (desmonte de cristales existentes deteriorados y remplazo donde sea necesario, en segundo, tercero y cuarto piso, medidas: 1.60 x 0.60 mts en 4mm, incluye materiales</t>
  </si>
  <si>
    <t>ACOMETIDAS ELÉCTRICAS</t>
  </si>
  <si>
    <t>desmonte de reflectores en fachada. incluye retiro de escombros y disposición final a cargo del contratista.  (altura de trabajo aproximada 5,5mts)</t>
  </si>
  <si>
    <t>servicios de remplazo e instalación de patch cord categoría 6a de 2m para rack de datos incluye accesorios</t>
  </si>
  <si>
    <t>servicios de remplazo e instalación jack 6a f/utp zmax blanco b (para instalar en puestos de trabajo datos) incluye accesorios</t>
  </si>
  <si>
    <t>servicios de remplazo e instalación cable utp cat 6a incluye materiales</t>
  </si>
  <si>
    <t>servicio de certificación digital e impresa puntos y datos</t>
  </si>
  <si>
    <t>servicio de remplazo e instalación interruptor doble en muro (incluye regata y sellado en muro) incluye accesorios</t>
  </si>
  <si>
    <t>servicios de remplazo e instalación de energía eléctrica, incluye cable no 6 libre de alógeno negro distancia 6mts, tacos de 1 x 20 enchufable cantidad 3, alambre eléctrico aislado n,10 de acuerdo ntc1332 alambres y cables con aislamiento plástico libre de alógeno 30 mts, alambre eléctrico aislado n,12de acuerdo a ntc1332 alambres y cables con aislamiento plástico (amarillo, azul, rojo, blanco, verde) libre de alógeno 300 mts,</t>
  </si>
  <si>
    <t>servicio de remplazo de cableado coaxial, instalación de tubería PVC incluye accesorios, pegante, hasta la red principal</t>
  </si>
  <si>
    <t>suministro e instalación de tubería CONDUIT PVC 3/4".</t>
  </si>
  <si>
    <t>suministro e instalación de tubería CONDUIT PVC 1".</t>
  </si>
  <si>
    <t>suministro e instalación de tubería CONDUIT PVC 1_1/2".</t>
  </si>
  <si>
    <t>suministro e instalación de tubería CONDUIT PVC 2".</t>
  </si>
  <si>
    <t>suministro e instalación de tubería CONDUIT PVC db 3".</t>
  </si>
  <si>
    <t>suministro e instalación de bandeja tipo escalerilla semi pesada de 10 cm con tapa cal. 20 en calidad mecano o superior. incluye certificado de producto RETIE, accesorios de fijación y todo lo necesario para su correcto funcionamiento.</t>
  </si>
  <si>
    <t>suministro e instalación de bandeja tipo escalerilla semi pesada de 20 cm con tapa cal. 20 en calidad mecano o superior. incluye certificado de producto RETIE, accesorios de fijación y todo lo necesario para su correcto funcionamiento.</t>
  </si>
  <si>
    <t>suministro e instalación de tablero de 36 circuitos 3f5h, con puerta y espacio para totalizador, barraje para 200a barra neutro y barra tierra calidad legrand, siemens, sqared o superior de marca reconocida y homologada por el cidet</t>
  </si>
  <si>
    <t>suministro e instalación de tablero de 30 circuitos 3f5h, con puerta y espacio para totalizador, barraje para 200a barra neutro y barra tierra calidad legrand, siemens, sarde o superior de marca reconocida y homologada por el cidet</t>
  </si>
  <si>
    <t>suministro e instalación de tablero de 24 circuitos 3f5h, con puerta y espacio para totalizador, barraje para 200a barra neutro y barra tierra calidad legrand, siemens, sqared o superior de marca reconocida y homologada por el cidet</t>
  </si>
  <si>
    <t>suministro e instalación interruptor atornillable 1x20a. calidad legrand, siemens, sqared o superior de marca reconocida y homologada por el cidet</t>
  </si>
  <si>
    <t>salida iluminación descolgada en tubería conduit emt 3/4", alambre no 12 awg prom 3 m</t>
  </si>
  <si>
    <t>salida tomacorriente normal doble polo a tierra en tubería conduit emt 3/4", alambre no 12 awg prom 4m</t>
  </si>
  <si>
    <t>toma bifásica para alimentación equipo, en caja de paso plástica 180x140x86mm, incluye toma con seguro de giro 2p+t 250v/16a ip67 y clavija.</t>
  </si>
  <si>
    <t>OTROS</t>
  </si>
  <si>
    <t>adecuación e instalación de manto asfaltico texsaplas hdoe +fp 250 rollo de 10mtrs / 1.10 mts alto x 9.10 de ancho - calibre 4mm (aplicación a todo costo con su respectivo equipo básico de aplicación)</t>
  </si>
  <si>
    <t>mantenimiento, desmonte y retiro de salida para iluminación tipo roseta (incluye desmonte manual, andamios certificados, mano de obra con certificación de alturas)</t>
  </si>
  <si>
    <t>demolición cielo falso en DRYWALL. altura de trabajo 3.5 mts aprox. incluye retiro de escombros y disposición final a cargo del contratista.</t>
  </si>
  <si>
    <t>servicio de instalación de bajante en tubería en lámina galvanizada incluye codo de desagüe cal .20 d/ 0,45 m. (suministro e instalación con wash primer + esmalte + anclaje a muro + sika flex 1a)</t>
  </si>
  <si>
    <t>instalacion de flanche en lámina galvanizada cal .20 d/ 0.30 m. (suministro e instalación con wash primer + esmalte + anclaje a muro + sikaflex 1a)</t>
  </si>
  <si>
    <t>servicio de instalacion de estructura metálica de cubierta en ángulo 2"x2"x1/8" (incluye vigas, cerchas, tirantillos, soldadura e-70, anticorrosivo y esmalte)</t>
  </si>
  <si>
    <t>suministro e instalación de manto asfaltico texsaplas hdoe +fp 250 rollo de 10mtrs / 1.10 mts alto x 9.10 de ancho - calibre 4mm (aplicación a todo costo con su respectivo equipo básico de aplicación)</t>
  </si>
  <si>
    <t>servicio de instalación de cerámica pared pompei 30.5 x 20.3 cm. tipo alfa o equivalente. color coral o shell según diseño (incluye boquilla color y win.)</t>
  </si>
  <si>
    <t>servicio de instalación de ceramica pared stone 20.3 x 30.5 cm. tipo alfa o equivalente. color blanco o café según diseño (incluye boquilla color y win.)</t>
  </si>
  <si>
    <t>servicio de instalación de lavaplatos de empotrar doble en acero inoxidable - tipo socoda o equivalente - dimensiones 80 x 51 cm. (suministro e instalación)</t>
  </si>
  <si>
    <t>servicio de adecuación poceta lava traperos concreto 2.500 psi, 0,60 x 0.85 x 0.50 m. (incluye acero de refuerzo, rejilla 3" x 2", eco cerámica blanco 20 *20 cm. tipo alfa ref.225000028 o equivalente, llave terminal jardín)</t>
  </si>
  <si>
    <t>servicio de remplazo e instalación canaleta para cableado eléctrico de 5x12 con división y pintura electro estática incluye materiales</t>
  </si>
  <si>
    <t>servicio de remplazo e instalación de luminaria tipo panel led redondo 8” 18w. 100-240v. flujo luminoso mayor a 1050lm, irc 70 vida útil mayor a 20.000h incluye materiales</t>
  </si>
  <si>
    <t>REMODELACIÓN</t>
  </si>
  <si>
    <t>MANTENIMIENTO TERRAZA CASINO</t>
  </si>
  <si>
    <t>remodelación de cocina: adecuación de cocina existente incluye: desmonte general del mueble superior – inferior de cocina + reubicación instalación en lugar asignado. + corte de mueble en granito y ajuste de gabinetes. (longitud de mueble aproximada 2.5mts)</t>
  </si>
  <si>
    <t>servicio de fabricación e instalación columna metálica de 5.10 mtrs, en tubería cuadrada de 15x15 cm, 3 mm, platina de anclaje de 20x20 cm e 6 mm, soldadura en electrodo revestida 7018, anclada con tornillería, profundidad perno de anclaje 4 " y dados terminado en 1 capa de protección anticorrosivo alquidico, la segunda capa en esmalte alquidico color institucional.</t>
  </si>
  <si>
    <t>servicio de fabricación e instalación cercha metálica de 10.30 mts, en tubería rectangular de 12x6 cm, 2 mm, ancladas con tornillería y platinas de anclaje de 60x15 cm – e 5mm, (profundidad perno de anclaje  4" y dados, soldadura en electro revestido 7018, terminado en una capa de protección anticorrosivo alquidico, la segunda capa en esmalte liquido del color institucional</t>
  </si>
  <si>
    <t xml:space="preserve">servicio de demolición de muro en bloque </t>
  </si>
  <si>
    <t xml:space="preserve">reparación punto hidráulico de 1/2 ind incluye materiales </t>
  </si>
  <si>
    <t>pañete 1:3 impermeabilizado</t>
  </si>
  <si>
    <t xml:space="preserve">estuco </t>
  </si>
  <si>
    <t xml:space="preserve">pintura a tres manos incluye dos manos en tipo 2 y una en tipo 1 </t>
  </si>
  <si>
    <t>mantenimiento de piso incluye fragüe en binda boquilla</t>
  </si>
  <si>
    <t>OBSERVACION</t>
  </si>
  <si>
    <t>ESCUELA DE AVIACIÓN (ESAVE)</t>
  </si>
  <si>
    <t>impermeabilización de cubierta y canales, incluye preparación de la superficie, tratamiento de fisuras, lavado a alta presión, suministro y aplicación de grafado para evitar filtraciones o cambio de teja de ser necesario. (incluye equipo necesario para labor en alturas). incluyen materiales.</t>
  </si>
  <si>
    <t>suministro e instalación de láminas para reparación del cielo Razo (súper board), incluye masillado, resanes y pintura color blanco. incluye desmonte de láminas existentes</t>
  </si>
  <si>
    <t>mantenimiento fachadas, incluye tratamiento de grietas, fisuras, humedades y pintura con coraza de acuerdo a directivas institucionales (color blanco almendra y verde ciprés) (incluye equipo necesario para labor en alturas) incluye materiales</t>
  </si>
  <si>
    <t>mantenimiento y adecuación de cubierta (teja termo acústica UPVC y estructura de soporte) incluye caballetes. revisión, ajuste, limpieza manual, anticorrosiva y pintura esmalte para cerchas y correas</t>
  </si>
  <si>
    <t>mantenimiento y adecuación de teja termo acústica incluye caballetes. revisión, ajuste, limpieza manual, anticorrosiva y pintura esmalte para cerchas y correas</t>
  </si>
  <si>
    <t>mantenimiento de desagüe sanitario con sonda eléctrica 1/8 x 60m.</t>
  </si>
  <si>
    <t>ESCUELA DE CABALLERIA (ESCAB)</t>
  </si>
  <si>
    <t>suministro e instalación de emulsión asfáltica y tela de poliéster para impermeabilización de canal para agua lluvias</t>
  </si>
  <si>
    <t>mantenimiento y reparación de cubierta tipo ETERNIT , termo acústica, master1000, PVC, zinc, barro,  incluye terminado en pintura</t>
  </si>
  <si>
    <t>impermeabilización  de cubierta tipo ETERNIT, termo acústica, master 1000,pvc, zinc, barro incluye terminado en pintura</t>
  </si>
  <si>
    <t>cambio de aparatos sanitarios tipo  institucional orinales - lavamanos - sanitarios (incluye:  sellar, suministro,  remplazo del bien deteriorados o  en mal estado).</t>
  </si>
  <si>
    <t>mantenimiento de canal en lámina galvanizada 30 cm (incluye alineación, impermeabilización, limpieza, retiro de pintura existente y pintura nueva) equipo básico ( herramienta menor ) mano de obra  (albañilería) andamio metálico tubular (sección de 2 marcos de 1.50*1.50 m. con 2 crucetas de 2.30 m.) sellador elástico mono componente. esmalte 3133</t>
  </si>
  <si>
    <t>mantenimiento de canal en lámina galvanizada 30 cm (incluye alineación, impermeabilización, limpieza, retiro de pintura existente y pintura nueva) equipo básico ( herramienta menor ) mano de obra  (albañilería) andamio metálico tubular (sección de 2 marcos de 1.50*1.50 m. con 2 crucetas de 2.30 m.) sellador elástico mono componente. esmalte 3133 mantenimiento orinal institucional,  nivel i. reparación limpieza, cambios o reaprietes de válvulas, llaves entre otros, rellenos y reabastecimientos. nivel ii. reparaciones de cañerías y tuberías montajes y desmontajes al que allá lugar. nivel iii destape de sifón y desagües.</t>
  </si>
  <si>
    <t>mantenimiento  de aparatos sanitarios tipo  institucional nivel i. reparación limpieza, cambios o reaprietes de válvulas, llaves entre otros, rellenos y reabastecimientos.
nivel iii  mantenimiento de equipos limpieza y desinfección y reparación de grietas y filtraciones de agua.</t>
  </si>
  <si>
    <t xml:space="preserve">mantenimiento y reparación de cielo raso en panel yeso, súper BOARD, ICOPOR o  PVC </t>
  </si>
  <si>
    <t>mantenimiento y reparación del cielo Razo (súper BOARD), incluye masillado, resanes y pintura color blanco</t>
  </si>
  <si>
    <t>mantenimiento de estructura de cielo raso. (incluye limpieza, nivelación y ajuste de perfilería)</t>
  </si>
  <si>
    <t>mantenimiento e  instalación  y puesta en funcionamiento de rosetas en porcelana.</t>
  </si>
  <si>
    <t>suministro e instalación de estuco y vinilo 3 manos sobre muro exterior (incluye estuco, 1 mano de pintura tipo 2 y 2 dos manos en pintura tipo 1, filos y dilataciones</t>
  </si>
  <si>
    <t>suministro e instalación de pintura en aceite de pared, la cual consiste en raspar, resanar, lijar y pintar  en pintura de aceite x m2 (a dos manos) en edificio ESICI.</t>
  </si>
  <si>
    <t>suministro e instalación de pintura tipo coraza, arreglo de bordillo, incluye filos y dilataciones</t>
  </si>
  <si>
    <t>suministro e instalación de pintura alto tráfico para piso</t>
  </si>
  <si>
    <t>mantenimiento (retiro de capas de pintura), adecuación y aplique de pintura interior en vinilo tipo 1, tres manos (colores institucionales).</t>
  </si>
  <si>
    <t>BATALLÓN DE BATALLON DE APOYO Y SERVICIOS PARA LA EDUCACION MILITAR CON DESTINACIÓN CENTRO DE EDUCACIÓN MILITAR (CEMIL)</t>
  </si>
  <si>
    <t>servicio de cambio de perfiles de madera para piso en color de la lámina existente (guarda escoba)</t>
  </si>
  <si>
    <t xml:space="preserve">servicio de nivelación de piso para la instalación de baldosas. </t>
  </si>
  <si>
    <t>servicio de cambio de lámina de piso de madera laminada consistente en retiro de lámina requerida y su respectivo cambio.</t>
  </si>
  <si>
    <t>servició de resanar paredes y pintar con colores institucionales de acuerdo a la normatividad vigente</t>
  </si>
  <si>
    <t>ESCUELA DE INGENIEROS (ESING) CON DESTINACIÓN CAAID</t>
  </si>
  <si>
    <t xml:space="preserve">mantenimiento, limpieza, impermeabilización, cambio de piezas, o mejoramiento de canales de conducción de aguas lluvias aéreas en PVC con su correspondiente bajante de aguas a caja o canal recolectora, incluye maquinaria y herramienta requerida. </t>
  </si>
  <si>
    <t xml:space="preserve">reparación a todo costo de cielo raso en DRYWALL, comprende retiro de material dañado, instalación de nueva lamina, estucado, pintada a dos manos con pintura vinílica blanca, se deben disponer los residuos en zonas autorizadas, se debe contemplar la herramienta requerida. </t>
  </si>
  <si>
    <t xml:space="preserve">M2 </t>
  </si>
  <si>
    <t>desmonte, cambio e instalación de tomacorrientes dobles con polo a tierra.</t>
  </si>
  <si>
    <t>mantenimiento y adecuación a bajantes de aguas lluvias en tubería PVC de 3",4".6".</t>
  </si>
  <si>
    <t>mantenimiento de red sanitaria diámetro Max 8" (incluye retiro de vegetación, piedras y/o sedimentación).</t>
  </si>
  <si>
    <t>mantenimiento, adecuación e instalación tubería PVC de 4" para desalojo de aguas lluvias, incluye excavación manual e Max = 1m</t>
  </si>
  <si>
    <t>adecuación y mantenimiento enchape de pared en cerámica brillante formato 25*80. color de acuerdo a necesidad de la unidad.</t>
  </si>
  <si>
    <t>adecuación y mantenimiento enchape de pared en cerámica brillante formato 35*65. color de acuerdo a necesidad de la unidad.</t>
  </si>
  <si>
    <t>mantenimiento a superficies metálicas (incluye pulidora, grata, soldadura a partes afectadas, anticorrosivo y pintura en esmalte)</t>
  </si>
  <si>
    <t>mantenimiento, adecuación e instalación de  guarda escoba mediacaña en granito fundido en sitio h= 15 cm (incluye fundida pulida y brillada.</t>
  </si>
  <si>
    <t>raspado, resane y aplicación de estuco plástico sobre muros.</t>
  </si>
  <si>
    <t>mantenimiento, adecuación y aplique de pintura exterior para pisos,  (colores de acuerdo a solicitud).</t>
  </si>
  <si>
    <t>mantenimiento, adecuación y aplique de pintura dos manos en esmalte para cielo rasos en lámina de superboard.</t>
  </si>
  <si>
    <t>mantenimiento, adecuación y aplique de pintura interior en vinilo tipo 1, tres manos (colores institucionales).</t>
  </si>
  <si>
    <t>mantenimiento de pisos: (incluye, hidro lavado y desmanchado de pisos en granito de mármol, con limpiador sika, rinse o similar, pulida, y brillada,).</t>
  </si>
  <si>
    <t xml:space="preserve">mantenimiento, adecuación e instalación de enchape de pisos cerámicos brillantes formato 33.8*33.8cm. color de acuerdo a necesidad de la unidad </t>
  </si>
  <si>
    <t>estuco y vinilo 3 manos bajo placa exterior (incluye estuco, 1 mano en pintura tipo 2 y dos manos en pintura tipo 1, filos y dilataciones). color según diseño.
equipo básico ( herramienta menor )
mano de obra cc (pintura)
estuco para exteriores - tipo pintico ref. 27060 o equivalente.
vinilo tipo 2. según color diseño 
vinilo tipo 1 -  . según color diseño o equivalente.
lija pliego 9"x11"
andamio metálico tubular (sección de 2 marcos de 1.50*1.50 m. con 2 crucetas de 2.30 m.)</t>
  </si>
  <si>
    <t>desmanchado y limpieza tableta en concreto
equipo básico ( herramienta menor )
mano de obra (albañilería)
limpiador final de obra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</si>
  <si>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 (albañilería)
pabmeril pliego 9" x 11"
mano de obra cc (pintura)
anticorrosivo Premium - 
esmalte sintético según color diseño o equivalente
thinner
cepillo de acero de 18"
lamina cold rolled cal. 18 (1.22 x 2.44 m).</t>
  </si>
  <si>
    <t xml:space="preserve">mantenimiento  de  carpintería madera - incluye desmonte,  limpieza, remoción de pintura, lijada, tintilla selladora, sellador lijable, laca y reinstalación).
equipo básico ( herramienta menor )
mano de obra de (carpintería)
mano de obra pintura hoja puerta ancho: 0,51 a 0,75 m. (dos caras)
tintilla selladora -.
sellador lijable  - 
laca pintulaca </t>
  </si>
  <si>
    <t>ESCUELA DE INGENIEROS (ESING) CON DESTINACIÓN EDIFICIO SABIO CALDAS</t>
  </si>
  <si>
    <t xml:space="preserve">servicio de desmonte e instalación de enchape de cocina suministrado por el contratista para pared y piso, comprende a su vez la disposición final de los residuos. incluye maquinaria y herramienta requerida. </t>
  </si>
  <si>
    <t xml:space="preserve">suministro: desmonte y monte de lava manos con accesorios, incluye maquinaria y herramienta requerida. </t>
  </si>
  <si>
    <t xml:space="preserve">suministro: desmonte y monte de orinal de pared con accesorios, incluye maquinaria y herramienta requerida. </t>
  </si>
  <si>
    <t>servicio de reparación de cielo raso en DRYWALL, comprende retiro de material dañado, instalación de nueva lamina, estucado, pintada a dos manos con pintura vinílica, se deben disponer los residuos en zonas autorizadas,  incluye maquinaria y herramienta requerida.</t>
  </si>
  <si>
    <t>servicio de reparación de cielo raso en PVC, comprende retiro de material dañado, instalación de nueva lamina, estucado, pintada a dos manos con pintura vinílica, se deben disponer los residuos en zonas autorizadas,  incluye maquinaria y herramienta requerida.</t>
  </si>
  <si>
    <t xml:space="preserve">retiro e instalación de cable conductor de energía eléctrica desde transformador a caja de tacos. incluye maquinaria y herramienta requerida. </t>
  </si>
  <si>
    <t xml:space="preserve">suministro: desmonte y monte de interruptores de encendido. incluye maquinaria y herramienta requerida. </t>
  </si>
  <si>
    <t>suministro: desmonte, cambio e instalación de toma corrientes dobles con polo a tierra.</t>
  </si>
  <si>
    <t xml:space="preserve">desmonte y monte de caja de tacos. incluye maquinaria y herramienta requerida. </t>
  </si>
  <si>
    <t xml:space="preserve">retiro e instalación de cable conductor de energía eléctrica desde caja de tacos hacia luminarias y/o toma corriente. incluye maquinaria y herramienta requerida. </t>
  </si>
  <si>
    <t xml:space="preserve">desmonte y monte de plafones, luminarias o lámparas led de cualquier tipología. incluye maquinaria y herramienta requerida. </t>
  </si>
  <si>
    <t>servicio de pintura de mampostería a dos manos con vinilo tipo 1. comprende preparación de pintura y lijado de superficies que sean requeridas.  incluye maquinaria y herramienta requerida.</t>
  </si>
  <si>
    <t>servicio de pintura de partes y piezas metálicas con pintura de aceite. comprende preparación de pintura y lijado de superficies que sean requeridas.  incluye maquinaria y herramienta requerida.</t>
  </si>
  <si>
    <t>servicio de pintura de partes y piezas en madera. comprende preparación de pintura y lijado de superficies que sean requeridas.  incluye maquinaria y herramienta requerida.</t>
  </si>
  <si>
    <t>N2</t>
  </si>
  <si>
    <t>servicios de pintura de puertas en madera con marco, comprende lijado, resane en masilla, pulido y pintado, incluye maquinaria y herramienta requerida.</t>
  </si>
  <si>
    <t>servicios de pintura de puertas metálicas  con marco, comprende lijado, resane en masilla, pulido y pintado, incluye maquinaria y herramienta requerida.</t>
  </si>
  <si>
    <t>servicio de desmonte e instalación con aplique de pintura dos manos en esmalte para cielo rasos en lámina de superboard.</t>
  </si>
  <si>
    <t>servicio de mantenimiento, adecuación y aplique de pintura dos manos en esmalte para cielo rasos en lámina de superboard.</t>
  </si>
  <si>
    <t>mantenimiento, adecuación y aplique de pintura exterior para cubiertas en fibrocemento, tres manos, tipo coraza, acrilán o similar (colores institucionales).</t>
  </si>
  <si>
    <t>pañete liso muros   1:3  interior  altura &gt; 2,5m.( incluye filos y dilataciones ).
equipo básico ( herramienta menor )
mano de obra (albañilería)
andamio metálico tubular (sección de 2 marcos de 1.50*1.50 con 2 crucetas de 2.30 m.)
mortero 1:3 ( arena seisavada de peña)</t>
  </si>
  <si>
    <t>estuco y vinilo 3 manos bajo placa exterior (incluye estuco, 1 mano en pintura tipo 2 y dos manos en pintura tipo 1, filos y dilataciones). color según diseño.
equipo básico ( herramienta menor )
mano de obra cc (pintura)
estuco para exteriores - tipo pintuco ref. 27060 o equivalente.
vinilo tipo 2. según color diseño 
vinilo tipo 1 -  . según color diseño o equivalente.
lija pliego 9"x11"
andamio metálico tubular (sección de 2 marcos de 1.50*1.50 con 2 crucetas de 2.30 m.)</t>
  </si>
  <si>
    <t xml:space="preserve">servicio de mantenimiento y reparación de puerta en vidrio templado e=10 mms (incluye: desmonte, limpieza, cambio de pivote en aluminio, cambio de cerradura, y reinstalación puerta) quedando funcional en su totalidad, incluye maquinaria y herramienta requerida. </t>
  </si>
  <si>
    <t xml:space="preserve">servicio de mantenimiento de desmonte y monte de ventanales de aluminio con área inferior a 1,20 m2, comprende el retiro de la estructura, limpieza del área, instalación, fijado en de la estructura en la mampostería, cambio de accesorios, quedando funcionales.  incluye maquinaria y herramienta requerida. </t>
  </si>
  <si>
    <t>mantenimiento preventivo de grifería tipo push. para cualquier aparato sanitario. incluye desmonte, limpieza y reinstalación. compuesto por equipo básico ( herramienta menor )mano de obra (instalaciones)</t>
  </si>
  <si>
    <t>suministro e instalación de grifería tipo push corona o equivalente. compuesto por: equipo básico ( herramienta menor ) mano de obra bb (instalaciones) grifería tipo push</t>
  </si>
  <si>
    <t>mantenimiento de canal en concreto. incluye ampliación, ajuste de nivelación o caída, remoción de concreto deteriorado y media caña en mortero.
equipo básico ( herramienta menor )
mano de obra  (albañilería)
volqueta  6m3 (cargue mecánico)
media caña en mortero 1:3 h=20 cm (terminado allanado en cemento)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</si>
  <si>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lamina cold rolled cal. 18 (1.22 x 2.44 m).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</si>
  <si>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reinstalación).compuesta por: equipo básico ( herramienta menor )mano de obra aa (albañilería) pabmeril pliego 9" x 11"mano de obra cc (pintura)anticorrosivo Premium - tipo pintuco ref. 513 o equivalente esmalte sintético pintura - tipo pintuco ref. según color diseño o equivalente thinner cepillo de acero de 18"lamina cold rolled cal. 18 (1.22 x 2.44 m).</t>
  </si>
  <si>
    <t xml:space="preserve">mantenimiento  de  carpintería madera - incluye desmonte,  limpieza, remoción de pintura, lijada, tintilla selladora, sellador lijable, laca y reinstalación).
equipo básico ( herramienta menor )
mano de obra dd (carpintería)
mano de obra pintura hoja puerta ancho: 0,51 a 0,75 m. (dos caras)
tintilla selladora -.
sellador lijable  - 
laca pintulaca </t>
  </si>
  <si>
    <t>suministro e instalación devala led de 3" de 12 w de incrustar, lumen 920 lm, fp&gt; 0.9, temperatura color 4000k,horas de vida útil 36.000 horas, garantía de 5 años. incluye accesorios de fijación y conexión.</t>
  </si>
  <si>
    <t>suministro e instalación de luminaria tipo panel led de 60x60 cm, potencia 45 w, temperatura de color 4000k, led tipo 2835, lumen 4020 (±10%), ángulo 110°, voltaje 120/277 vac, fp &gt;0.95, horas de vida útil 50.000 horas. incluye accesorios de fijación y conexión.</t>
  </si>
  <si>
    <t>mantenimiento de muro exterior, (incluye resanes en estuco y dos manos en pintura coraza, filos y dilataciones).</t>
  </si>
  <si>
    <t>mantenimiento manual enchape de muros en mal estado.</t>
  </si>
  <si>
    <t>suministro e instalación y puesta en funcionamiento de   reflector  100w led,
multi voltaje, temperatura de color 6500k (±10%), flujo luminoso 7500lm (±10%), horas de vida útil 50.000
hrs, garantía de 5 años. incluye accesorios de fijación y todo lo necesario para su correcto funcionamiento.</t>
  </si>
  <si>
    <t>suministro e instalación de lámina de techo de icopor grafiado, fabricadas en poli estireno expandido de 60cmx60cm.</t>
  </si>
  <si>
    <t>suministro de soporte de tubo de acero inoxidable para tubería de agua, atornillable, para techo. incluye instalación.</t>
  </si>
  <si>
    <t xml:space="preserve">suministro de rejillas celosías y tapas de ventilación incluye instalación en superboard. </t>
  </si>
  <si>
    <t>instalación de tubería de desagüe de aguas de cinco pulgadas con ranuración sobre piso o excavación a máximo 50 cm de profundidad, incluye terminado y sellado con concreto.</t>
  </si>
  <si>
    <t xml:space="preserve">aseo y limpieza de áreas de trabajo que generen propagación de polvo o escombro, incluye maquinaria y herramienta requerida. </t>
  </si>
  <si>
    <t>ESCUELA DE ARTILLERÍA (ESART)</t>
  </si>
  <si>
    <t>SUMINISTRO E INSTALACION DE ENCHAPE PARA BAÑO CERAMICA SIMILAR AL EXISTENTE. COLOR SEGÚN DISEÑO (INCLUYE: ALISTADO DE PISO MORTERO, BOQUILLA Y PEGANTE</t>
  </si>
  <si>
    <t xml:space="preserve">suministro e instalación de lavamanos  
equipo básico ( herramienta menor ) mano de obra bb (instalaciones) lava manos.  </t>
  </si>
  <si>
    <t>suministro e instalación conjunto sanitario color blanco o equivalente (incluye sanitario, tapa, tanque, grifería, accesorios de conexión e instalación).</t>
  </si>
  <si>
    <t xml:space="preserve">suministro e instalaciones de orinales; incluye grifería y todos los elementos necesarios para su correcta instalación (herramienta menor) mano de obra bb (instalaciones) orinal. </t>
  </si>
  <si>
    <t>mantenimiento preventivo de grifería tipo push. para cualquier aparato sanitario. incluye desmonte, limpieza y reinstalación. compuesto por equipo básico ( herramienta menor) mano de obra bb (instalaciones)</t>
  </si>
  <si>
    <t>ESCUELA DE INTELIGENCIA Y CONTRAINTELIGENCIA (ESICI)</t>
  </si>
  <si>
    <t>retiro, suministro e instalación de techo en PVC, compuestas de polimerización del monómero de cloruro de vinilo a poli cloruró de vinilo, con medidas de largo: 5.8m- grosor 7mm- ancho 30 cm, color blanco brillante (incluye estructura e instalación de la misma y materiales.</t>
  </si>
  <si>
    <t>CANALES Y BAJANTES</t>
  </si>
  <si>
    <t>servicio de mantenimiento, instalación o remplazo de canal de conducción de aguas lluvias en lamina cold rolled calibre 24 (incluye anticorrosivo, pintura, soportes y accesorios)</t>
  </si>
  <si>
    <t>suministro e instalación de teja fibrocemento. tipo ETERNIT no5.o equivalente. (incluye desmonte tejas afectadas, gancho de fijación)</t>
  </si>
  <si>
    <t>suministro e instalación de teja fibrocemento. tipo ETERNIT no7.o equivalente. (incluye desmonte tejas afectadas, gancho de fijación)</t>
  </si>
  <si>
    <t>mantenimiento y adecuación de cubierta (teja termo acústica UPVC y estructura de soporte) (incluye materiales, caballetes, revisión, ajuste, limpieza manual, anticorrosiva y pintura esmalte para cerchas y correas)</t>
  </si>
  <si>
    <t>servicio de mantenimiento, instalación, impermebealizacion o remplazo de cubierta tipo ETERNIT, termo acústica, master 1000, PVC, zinc, barro incluye terminado en pintura, materiales</t>
  </si>
  <si>
    <t>servicio de mantenimiento, instalación, o remplazo para láminas en PVC, compuestas de polimerización del monómero de cloruro de vinilo a policloruro de vinilo, con medidas de largo: 5.8m – grosor 7mm-ancho 30cm, color blanco brillante. (incluye materiales)</t>
  </si>
  <si>
    <t>servicio de remplazo e instalación de teja en lámina galvanizada, trapezoidal c/26, de 5.25 x 1 mts, fijaficon tornillo auto perforante, electro pintada por ambas caras de acuerdo al color institucional, incluye accesorios y trabajo en alturas.</t>
  </si>
  <si>
    <t>servicio de instalación, o remplazo de enchape para baño cerámica 43,2 * 43,2 similar al existente. color según diseño (incluye:  alistado de piso mortero, boquilla y pegante) incluye materiales</t>
  </si>
  <si>
    <t>mantenimiento de cielo Razo en DRYWALL incluye pintura color blanco (a dos manos) tipo vinilo color institucional, resane – resane de filos – reparación malla y cinta malla – dilataciones (altura de trabajo máxima 3,5mts) incluye materiales</t>
  </si>
  <si>
    <t>suministro e instalación de muro divisorio en DRYWALL interior sencillo (15+48+15) /400 (48) (con una placa tipo normal en cada cara, de 15 mm de espesor cada placa), con frescasa eco 9,30 m2 sin papel 2 1/2 pg 7,62x0,61 m2 rollo, formado por una estructura simple, con disposición normal "n" de los montantes; 78 mm de espesor total. incluye material RD</t>
  </si>
  <si>
    <t>servicio de instalación o remplazo  de techo flotate metálico,  con estructura tubería rectangular de 12x6 cm, 3 mm, ancladas con tornillería y platinas de anclaje de 15x15 cm – e 5mm, (profundidad perno de anclaje 4 " y dados)  soldadura en electro revestido 7018, terminado en una capa de protección anticorrosivo alquidico, la segunda capa en esmalte liquido del color institucional, con protección a la intemperie en vidrio templado de 8 mm (incluye instalación manual, andamios certificados, mano de obra con certificación de alturas)incluye materiales</t>
  </si>
  <si>
    <t>instalación de flanche en lámina galvanizada cal .20 d/ 0.30 m. (suministro e instalación con wash primer + esmalte + anclaje a muro + sikaflex 1a)</t>
  </si>
  <si>
    <t>servicio de instalación de estructura metálica de cubierta en ángulo 2"x2"x1/8" (incluye vigas, cerchas, tirantillos, soldadura e-70, anticorrosivo y esmalte)</t>
  </si>
  <si>
    <t>servicio de instalación de cerámica pared stone 20.3 x 30.5 cm. tipo alfa o equivalente. color blanco o café según diseño (incluye boquilla color y win.)</t>
  </si>
  <si>
    <t>servicio de remplazo e instalación canaleta para cableado eléctrico de 5x12 con división y pintura electroestática incluye materiales</t>
  </si>
  <si>
    <t>remodelación de cocina: adecuación de cocina existente incluye: desmonte general del mueble superior – inferior de cocina + reubicación  instalación en lugar asignado. + corte de mueble en granito y ajuste de gabinetes. (longitud de mueble aproximada 2.5mts)</t>
  </si>
  <si>
    <t>servicio de fabricación e instalación cercha metálica de 10.30 mtrs, en tubería rectangular de 12x6 cm, 2 mm, ancladas con tornillería y platinas de anclaje de 60x15 cm – e 5mm, (profundidad perno de anclaje  4" y dados, soldadura en electro revestido 7018, terminado en una capa de protección anticorrosivo alquidico, la segunda capa en esmalte liquido del color institucional</t>
  </si>
  <si>
    <t>ESCUELA DE INGENIEROS (ESING) PLAN ANUAL DE ADQUISICIONES REC 16</t>
  </si>
  <si>
    <t xml:space="preserve">Análisis acometido eléctrica interna, comprende estudio de cargas de la estructura, identificación de puntos con sobrecarga, realización de croquis con distribución de cargas energéticas. se debe contemplar la herramienta requerida. </t>
  </si>
  <si>
    <t xml:space="preserve">aplicación a todo costo de estuco plástico en muro para acabado final externo en la segunda planta de la estructura, comprende resane de superficies verticales u horizontales. se debe contemplar la herramienta requerida. </t>
  </si>
  <si>
    <t xml:space="preserve">aplicación a todo costo de estuco plástico en muro para acabado final interno en la segunda planta de la estructura, comprende resane de superficies verticales u horizontales. se debe contemplar la herramienta requerida. </t>
  </si>
  <si>
    <t xml:space="preserve">aplicación a todo costo de estuco plástico en muro para acabado final interno o externo en estructuras de una planta, comprende resane de superficies verticales u horizontales. se debe contemplar la herramienta requerida. </t>
  </si>
  <si>
    <t xml:space="preserve">aplicación a todo costo de revoque de mortero en muro externo para la segunda planta de las estructuras. espesor mínimo de 1 cm de grosor, se debe contemplar la herramienta requerida. </t>
  </si>
  <si>
    <t xml:space="preserve">aplicación a todo costo de revoque de mortero en muro interno para estructuras de dos plantas. espesor mínimo de 1 cm de grosor, se debe contemplar la herramienta requerida. </t>
  </si>
  <si>
    <t xml:space="preserve">aplicación a todo costo de revoque de mortero en muro interno y externo para estructuras de una planta. espesor mínimo de 1 cm de grosor, se debe contemplar la herramienta requerida. </t>
  </si>
  <si>
    <t>cambio e instalación a todo costo de  canal aérea de conducción de aguas lluvias en lamina cold rolled calibre 24 con bajante en PVC, se debe contemplar la herramienta requerida.</t>
  </si>
  <si>
    <t xml:space="preserve">cambio e instalación a todo costo de canal aérea de conducción de aguas lluvias y bajantes en PVC, se debe contemplar la herramienta requerida. </t>
  </si>
  <si>
    <t xml:space="preserve">demolición de placas en concreto con espesor superior a 10 cm e inferior a 20 cm, comprende demolición. retiro de escombros y disposición final de los residuos en botaderos autorizados, se debe contemplar la herramienta requerida. </t>
  </si>
  <si>
    <t xml:space="preserve">demolición de muro en mampostería (vertical - horizontal), comprende retiro de escombros y disposición final.  se debe contemplar la herramienta requerida. </t>
  </si>
  <si>
    <t xml:space="preserve">desmonte de enchape de baño para pared y piso, comprende a su vez la disposición final de los residuos. se debe contemplar la herramienta requerida. </t>
  </si>
  <si>
    <t xml:space="preserve">desmonte de cielo raso en lámina de DRYLLAW, comprende retiro de material y disposición en botadero autorizado, se debe contemplar la herramienta requerida. </t>
  </si>
  <si>
    <t xml:space="preserve">desmonte de machimbre en madera, comprende retiro de material y disposición en botadero autorizado, se debe contemplar la herramienta requerida. </t>
  </si>
  <si>
    <t xml:space="preserve">desmonte de piso en porcelanato, comprende retiro y disposición final de residuos en botadero autorizado, se debe contemplar la herramienta requerida. </t>
  </si>
  <si>
    <t>desmonte e instalación a todo costo de caballetes en material de FIBRO cemento en estructuras de 1 planta. incluye  herramienta requerida.</t>
  </si>
  <si>
    <t xml:space="preserve">desmonte e instalación a todo costo de caballetes en material de FIBRO cemento en estructuras de 2 plantas. se debe contemplar la herramienta requerida. </t>
  </si>
  <si>
    <t>desmonte e instalación a todo costo de caballetes en materiales de aleación, en estructuras de 1 plantas. se debe contemplar la herramienta requerida.</t>
  </si>
  <si>
    <t xml:space="preserve">desmonte e instalación a todo costo de caballetes en materiales de aleación, en estructuras de 2 plantas. se debe contemplar la herramienta requerida. </t>
  </si>
  <si>
    <t xml:space="preserve">desmonte e instalación a todo costo de guarda escobas, se debe contemplar la herramienta requerida. </t>
  </si>
  <si>
    <t xml:space="preserve">desmonte y monte a todo costo de interruptores de encendido. se debe contemplar la herramienta requerida. </t>
  </si>
  <si>
    <t xml:space="preserve">desmonte y monte a todo costo de caja de tacos. incluye la perforación de muro para elaboración del recinto de alojamiento de la caja de tacos a instalar, resane, pintura a dos manos, se debe contemplar la herramienta requerida. </t>
  </si>
  <si>
    <t xml:space="preserve">desmonte y monte a todo costo de caja de tacos. se debe contemplar la herramienta requerida. </t>
  </si>
  <si>
    <t xml:space="preserve">desmonte y monte a todo costo de inodoros de baño. incluye inodoro de tipo ONE-PIECE de bajo consumo de agua, color blanco, accesorios para instalación, herramienta requerida. </t>
  </si>
  <si>
    <t xml:space="preserve">desmonte y monte a todo costo de lava manos, incluye accesorios de instalación y herramienta requerida. </t>
  </si>
  <si>
    <t xml:space="preserve">desmonte y monte a todo costo de plafones o luminarias led de cualquier tipología. se debe contemplar la herramienta requerida. </t>
  </si>
  <si>
    <t>desmonte y monte a todo costo de tejas tipo colonial en porcelana o barro cocido en estructuras de 1 planta, esto incluye las tejas y herramienta requerida.</t>
  </si>
  <si>
    <t>desmonte y monte a todo costo de tejas tipo colonial en porcelana o barro cocido en estructuras de 2 plantas, esto incluye las tejas  y herramienta requerida.</t>
  </si>
  <si>
    <t xml:space="preserve">desmonte y monte de orinal de pared con válvula tipo PUSH, incluye accesorios y herramienta requerida. </t>
  </si>
  <si>
    <t xml:space="preserve">elaboración a todo costo de muro en mampostería (ladrillo - bloque cemento), comprende pega de bloque a nivel. altura máxima 1 mts.  se debe contemplar la herramienta requerida. </t>
  </si>
  <si>
    <t xml:space="preserve">elaboración a todo costo de muro en mampostería (ladrillo - bloque cemento), comprende pega de bloque a nivel. altura superior a 1 mts.  se debe contemplar la herramienta requerida. </t>
  </si>
  <si>
    <t xml:space="preserve">impermeabilización a todo costo con manto asfaltico de placas en concreto en segunda planta, se debe contemplar la herramienta requerida. </t>
  </si>
  <si>
    <t xml:space="preserve">impermeabilización a todo costo con manto asfaltico de placas en concreto para 1 planta, se debe contemplar la herramienta requerida. </t>
  </si>
  <si>
    <t xml:space="preserve">impermeabilización a todo costo de placas en concreto en estructuras de 1 planta con materiales impermeabilizantes aplicables, se debe contemplar la herramienta requerida. </t>
  </si>
  <si>
    <t>impermeabilización a todo costo de placas en concreto en estructuras de dos plantas con materiales impermeabilizantes aplicables,  se debe contemplar la herramienta requerida.</t>
  </si>
  <si>
    <t xml:space="preserve">instalación a todo costo de acometida eléctrica en estructura de 1 planta, incluye regata, resane, pintada de mampostería, retiro de escombro.  se debe contemplar la herramienta requerida. </t>
  </si>
  <si>
    <t xml:space="preserve">instalación a todo costo de acometida eléctrica en estructura de 1 planta, no incluye (regata, resane, pintada de mampostería, retiro de escombro).  se debe contemplar la herramienta requerida. </t>
  </si>
  <si>
    <t xml:space="preserve">instalación a todo costo de acometida eléctrica en estructura de 2 planta, no incluye (regata, resane, pintada de mampostería, retiro de escombro).  se debe contemplar la herramienta requerida. </t>
  </si>
  <si>
    <t xml:space="preserve">instalación a todo costo de acometida eléctrica en estructura de 2 plantas, incluye regata, resane, pintada de mampostería, retiro de escombro.  se debe contemplar la herramienta requerida. </t>
  </si>
  <si>
    <t xml:space="preserve">instalación a todo costo de adoquines en exteriores, comprende adecuación en arena de la zona a trabajar, alineación e instalación del elemento, se debe contemplar la herramienta requerida. </t>
  </si>
  <si>
    <t xml:space="preserve">instalación a todo costo de baldosa para baño, comprende nivelación del piso en mortero, instalación en de baldosa en piso y paredes. se debe contemplar la herramienta requerida. </t>
  </si>
  <si>
    <t xml:space="preserve">instalación a todo costo de caja de tacos sobre muro de mampostería, comprende de elaboración de regata, retiro de escombros, resane de pared y pintada a dos manos, se debe contemplar la herramienta requerida. </t>
  </si>
  <si>
    <t>instalación a todo costo de cerchas en estructuras de 1 planta, comprende cortes del material, unión con soldadura, armado de orificios para alojar la cercha en muro de mampostería, resane, pintada pared en zona intervenida a dos manos, se debe contemplar la herramienta requerida.</t>
  </si>
  <si>
    <t xml:space="preserve">ML </t>
  </si>
  <si>
    <t>instalación a todo costo de cerchas en estructuras de 2 plantas, comprende cortes del material, unión con soldadura, armado de orificios para alojar la cercha en muro de mampostería, resane, pintada pared en zona intervenida a dos manos, se debe contemplar la herramienta requerida.</t>
  </si>
  <si>
    <t xml:space="preserve">instalación a todo costo de cielo raso en lámina de DRYWALL, comprende la instalación de la estructura, estucada y pintada a dos manos con pintura tipo vinílica. se debe contemplar la herramienta requerida. </t>
  </si>
  <si>
    <t xml:space="preserve">instalación a todo costo de cielo raso en lámina de madera, comprende armado de la estructura, instalación de láminas y bordes, se debe contemplar la herramienta requerida. </t>
  </si>
  <si>
    <t xml:space="preserve">instalación a todo costo de cielo raso en lámina de PVC, comprende armado de la estructura, instalación de láminas y bordes, se debe contemplar la herramienta requerida. </t>
  </si>
  <si>
    <t xml:space="preserve">instalación a todo costo de teja No. 10, para cubierta en estructuras de 2 plantas comprende a su vez desmonte y monte de nueva teja, se debe contemplar la herramienta requerida. </t>
  </si>
  <si>
    <t xml:space="preserve">instalación a todo costo de teja no. 11, para cubierta en estructuras de 2 plantas comprende a su vez desmonte y monte de nueva teja, se debe contemplar la herramienta requerida. </t>
  </si>
  <si>
    <t xml:space="preserve">instalación a todo costo de teja no. 12, para cubierta en estructuras de 2 plantas comprende a su vez desmonte y monte de nueva teja, se debe contemplar la herramienta requerida. </t>
  </si>
  <si>
    <t xml:space="preserve">instalación a todo costo de teja no. 8, para cubierta en estructuras de 2 plantas comprende a su vez desmonte y monte de nueva teja, se debe contemplar la herramienta requerida. </t>
  </si>
  <si>
    <t xml:space="preserve">instalación a todo costo de flanches en estructuras de 1 planta, comprende regata instalación de flanche, sellado, se debe contemplar la herramienta requerida. </t>
  </si>
  <si>
    <t xml:space="preserve">instalación a todo costo de flanches en estructuras de 2 plantas, comprende regata instalación de flanche, sellado, se debe contemplar la herramienta requerida. </t>
  </si>
  <si>
    <t xml:space="preserve">instalación a todo costo de piso en porcelanato, comprende nivelación de la placa con mortero, instalación del porcelanato, se debe contemplar la herramienta requerida. </t>
  </si>
  <si>
    <t xml:space="preserve">instalación a todo costo de teja no. 10, para cubierta en estructuras de 1 planta comprende a su vez desmonte y monte de nueva teja, se debe contemplar la herramienta requerida. </t>
  </si>
  <si>
    <t xml:space="preserve">instalación a todo costo de teja no. 11, para cubierta en estructuras de 1 planta comprende a su vez desmonte y monte de nueva teja, se debe contemplar la herramienta requerida. </t>
  </si>
  <si>
    <t xml:space="preserve">instalación a todo costo de teja no. 12, para cubierta en estructuras de 1 planta comprende a su vez desmonte y monte de nueva teja, se debe contemplar la herramienta requerida. </t>
  </si>
  <si>
    <t xml:space="preserve">instalación a todo costo de teja no. 8, para cubierta en estructuras de 1 planta comprende a su vez desmonte y monte de nueva teja, se debe contemplar la herramienta requerida. </t>
  </si>
  <si>
    <t>lavado a todo costo de cubiertas en fibro cemento, este lavado debe realizarse con máquina de presión de agua y químicos desincrustantes o de limpieza. incluye  herramienta requerida.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</si>
  <si>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lámina cold rolled cal. 18 (1.22 x 2.44 m).</t>
  </si>
  <si>
    <t xml:space="preserve">mantenimiento a todo costo de canales conductoras de aguas lluvias en piso, este mantenimiento está acompañado de resanes, impermeabilización, limpieza de solidos y/o vegetación, limpieza de sólidos en los empalmes para tubería conductora a caja de inspección. </t>
  </si>
  <si>
    <t xml:space="preserve">mantenimiento a todo costo de cubiertas en estructuras de 1 planta, comprende arreglo de grietas con manto asfaltico, limpieza de cubiertas, o ajuste de cubierta, amarres.  se debe contemplar la herramienta requerida. </t>
  </si>
  <si>
    <t>mantenimiento a todo costo de cubiertas en estructuras de 2 plantas, comprende arreglo de grietas con manto asfaltico, limpieza de cubiertas, o ajuste de cubierta, amarres.  se debe contemplar la herramienta requerida.</t>
  </si>
  <si>
    <t xml:space="preserve">mantenimiento a todo costo de, limpieza, impermeabilización, cambio de piezas, o mejoramiento de canales de conducción de aguas lluvias aéreas en concreto, se debe contemplar la herramienta requerida. </t>
  </si>
  <si>
    <t xml:space="preserve">mantenimiento a todo costo de, limpieza, impermeabilización, cambio de piezas, o mejoramiento de canales de conducción de aguas lluvias aéreas en lámina cold rolled, se debe contemplar la herramienta requerida. </t>
  </si>
  <si>
    <t xml:space="preserve">mantenimiento a todo costo de, limpieza, impermeabilización, cambio de piezas, o mejoramiento de canales de conducción de aguas lluvias aéreas en PVC con su correspondiente bajante de aguas a caja o canal recolectora, se debe contemplar la herramienta requerida. </t>
  </si>
  <si>
    <t>mantenimiento de canal en concreto. incluye ampliación, ajuste de nivelación o caída, remoción de concreto deteriorado y media caña en mortero.
equipo básico ( herramienta menor )
mano de obra aa (albañilería)
volqueta  6m3 (cargue mecánico)
media caña en mortero 1:3 h=20 cm (terminado allanado en cemento)</t>
  </si>
  <si>
    <t>mantenimiento de pisos: (incluye, hidro lavado y desmanchado de pisos en granito de mármol, con limpiador sika, rinse o similar, pulida, y brillada).</t>
  </si>
  <si>
    <t>mantenimiento de puerta en aluminio, incluye soldadura, mantenimiento de marco, cambio de bisagras y vidrios.</t>
  </si>
  <si>
    <t>pañete liso muros   1:3  interior  altura &gt; 2,5m.( incluye filos y dilataciones ).
equipo básico ( herramienta menor )
mano de obra aa (albañilería)
andamio metálico tubular (sección de 2 marcos de 1.50*1.50 con 2 crucetas de 2.30 m.)
mortero 1:3 ( arena seisavada de peña)</t>
  </si>
  <si>
    <t xml:space="preserve">reparación a todo costo de cielo raso en DRYWALL, comprende retiro de material dañado, instalación de nueva lámina, estucado, pintada a dos manos con pintura vinílica blanca, se deben disponer los residuos en zonas autorizadas, se debe contemplar la herramienta requerida. </t>
  </si>
  <si>
    <t xml:space="preserve">retiro e instalación a todo costo de cable conductor de energía eléctrica desde caja de tacos hacia luminarias y/o toma corriente. se debe contemplar la herramienta requerida. </t>
  </si>
  <si>
    <t xml:space="preserve">retiro e instalación a todo costo de cable conductor de energía eléctrica desde transformador a caja de tacos. se debe contemplar la herramienta requerida. </t>
  </si>
  <si>
    <t xml:space="preserve">revisión sistema contra incendios de las estructuras, comprende análisis de continuidad eléctrica, reparación de daños ocasionados por ruptura de cables. se debe contemplar la herramienta requerida. </t>
  </si>
  <si>
    <t xml:space="preserve">servicio a todo costo de adecuación de puerta existente en vidrio templado e=10 mm esta adecuación comprende el desmonte, limpieza, cambio de pivote en aluminio, cambio de piezas en aluminio dañadas o desgastadas, cambio de cerradura, y reinstalación puerta, puesta en funcionamiento, se debe contemplar la herramienta requerida. </t>
  </si>
  <si>
    <t xml:space="preserve">servicio a todo costo de desmonte y monte de ventanales de aluminio con área inferior a 5 m2, comprende el retiro de la estructura, limpieza del área, cambio de empaques de fijación al marco, remachada o atornillada donde sea requerido, instalación in situ, fijado en la estructura de mampostería.  se debe contemplar la herramienta requerida. </t>
  </si>
  <si>
    <t xml:space="preserve">servicio a todo costo de perfilaría en mortero o estuco según corresponda sobre mampostería en mal estado, se debe contemplar la herramienta requerida. </t>
  </si>
  <si>
    <t xml:space="preserve">servicio a todo costo de pintura de asfalto o andenes, comprende demarcaciones pintada de separadores en pintura de aceite o de alta resistencia, se debe contemplar la herramienta requerida. </t>
  </si>
  <si>
    <t xml:space="preserve">servicio a todo costo de pintura de celosías en estructuras de 1 planta en pintura de aceite, comprende limpieza y pintada, se debe contemplar la herramienta requerida. </t>
  </si>
  <si>
    <t xml:space="preserve">servicio a todo costo de pintura de celosías en segunda planta de las estructuras en pintura de aceite, comprende limpieza y pintada, se debe contemplar la herramienta requerida. </t>
  </si>
  <si>
    <t xml:space="preserve">servicio a todo costo de pintura de mampostería externa a dos manos en estructuras de una planta, con pintura acrílica tipo 1 colores institucionales (verde ciprés - blanco almendra). comprende preparación de pintura y lijado de superficies que sean requeridas.  se debe contemplar la herramienta requerida. </t>
  </si>
  <si>
    <t xml:space="preserve">servicio a todo costo de pintura de mampostería externa a dos manos en la segunda planta de la estructura, con pintura acrílica tipo 1 colores institucionales (verde ciprés - blanco almendra). comprende preparación de pintura y lijado de superficies que sean requeridas.  se debe contemplar la herramienta requerida. </t>
  </si>
  <si>
    <t xml:space="preserve">servicio a todo costo de pintura de mampostería interna a dos manos en estructuras de una y dos plantas, con pintura vinílica tipo 1 colores institucionales (blanco). comprende preparación de pintura y lijado de superficies que sean requeridas.  se debe contemplar la herramienta requerida. </t>
  </si>
  <si>
    <t xml:space="preserve">servicio a todo costo de pintura de partes y piezas en madera. comprende preparación de pintura y lijado de superficies que sean requeridas. se estima que los elementos contemplen dimensiones entre 1 ml de longitud con máximo 1 metro de altura y 1 metro de profundidad. estos elementos pueden contemplar formas irregulares, lisas, corrugadas, planas, cilíndricas o rectangulares entre otras. se debe contemplar la herramienta requerida. </t>
  </si>
  <si>
    <t xml:space="preserve">servicio a todo costo de pintura de partes y piezas metálicas con pintura de aceite. comprende preparación de pintura y lijado de superficies que sean requeridas. se estima que los elementos contemplen dimensiones entre 1 ml de longitud con máximo 1 metro de altura y 1 metro de profundidad. estos elementos pueden contemplar formas irregulares, lisas, corrugadas, planas, cilíndricas o rectangulares entre otras.  se debe contemplar la herramienta requerida. </t>
  </si>
  <si>
    <t xml:space="preserve">servicio a todo costo de reparación de muro en mampostería, comprende resane de grietas con amarres entre las partes lesionadas con aceros de 5/16" o de 1/4 " corrugada de acuerdo al análisis las cuales deben ir incrustados en el muro en forma de z para dar amarre de las dos partes afectadas, se debe realizar el correspondiente acabado, estucado y pintada a dos manos, se debe contemplar la herramienta requerida. </t>
  </si>
  <si>
    <t>servicio de reparación de cielo raso en DRYWALL, comprende retiro de material dañado, instalación de nueva lámina, estucado, pintada a dos manos con pintura vinílica, se deben disponer los residuos en zonas autorizadas,  incluye maquinaria y herramienta requerida.</t>
  </si>
  <si>
    <t>servicio de reparación de cielo raso en PVC, comprende retiro de material dañado, instalación de nueva lámina, estucado, se deben disponer los residuos en zonas autorizadas,  incluye maquinaria y herramienta requerida.</t>
  </si>
  <si>
    <t xml:space="preserve">servicios a todo costo de excavación para cimentaciones de estructuras, forma manual, se debe contemplar la herramienta requerida. </t>
  </si>
  <si>
    <t xml:space="preserve">M3 </t>
  </si>
  <si>
    <t>servicios a todo costo de excavación para cimentaciones de estructuras, forma mecánica,   se debe contemplar la herramienta requerida.</t>
  </si>
  <si>
    <t xml:space="preserve">servicios a todo costo de pintura de puertas en madera con marco, comprende lijado, resane en masilla, pulido y pintado, se debe contemplar la herramienta requerida. </t>
  </si>
  <si>
    <t xml:space="preserve">servicios a todo costo de pintura de puertas metálicas con marco, comprende lijado, resane en masilla, pulido y pintado, se debe contemplar la herramienta requerida. </t>
  </si>
  <si>
    <t>suministro e instalación de grifería tipo push para lava manos y orinales. para cualquier aparato sanitario. incluye desmonte, limpieza y reinstalación. compuesto por equipo básico ( herramienta menor )mano de obra bb (instalaciones)</t>
  </si>
  <si>
    <t>suministro e instalación  de llave terminal de 1/2 (línea moderna y decorativa).</t>
  </si>
  <si>
    <t>suministro e instalación de cielo raso en PVC blanco. mano de obra. (nivelación y ajuste de perfilaría y tornillería)</t>
  </si>
  <si>
    <t>suministro e instalación de grifería tipo push para sanitario corona o equivalente. compuesto por: equipo básico ( herramienta menor ) mano de obra bb (instalaciones)grifería tipo push</t>
  </si>
  <si>
    <t>suministro e instalación de orinales
equipo básico ( herramienta menor )
mano de obra bb (instalaciones)</t>
  </si>
  <si>
    <t>suministro e instalación de luminaria tipo panel led de 60x60 cm, potencia 200 w, temperatura de color 4000k, led tipo 2835, lumen 4020 (±10%), ángulo 110°, voltaje 120/277 vac, fp &gt;0.95, horas de vida útil 50.000 horas. incluye accesorios de fijación y conexión.</t>
  </si>
  <si>
    <t>suministro e instalación de plafones led cuadrados de 18 w 225x225mm, cinta negra, cable eléctrico.
equipo básico ( herramienta menor de electricista)
mano de obra (electricista)</t>
  </si>
  <si>
    <t>suministro e instalación de techo termo acústico con caballete color verde, medidas de acorde a la necesidad, tornillería auto perforante. incluye juntas pegante y sellador, equipo básico de trabajos en altura como andamios y arnés. (herramienta menor )
mano de obra calificada.</t>
  </si>
  <si>
    <t>suministro e instalación y puesta en funcionamiento de   reflector  100w led,
multivoltaje, temperatura de color 6500k (±10%), flujo luminoso 7500lm (±10%), horas de vida útil 50.000
hrs, garantía de 5 años. incluye accesorios de fijación y todo lo necesario para su correcto funcionamiento.</t>
  </si>
  <si>
    <t xml:space="preserve">suministro: desmonte y monte de sanitario con accesorios, incluye maquinaria y herramienta requerida. </t>
  </si>
  <si>
    <t xml:space="preserve">suministro: desmonte y monte de tubería de lavamanos, incluye maquinaria y herramienta requerida. </t>
  </si>
  <si>
    <t xml:space="preserve">suministro: desmonte y monte de tubería de orinales de pared, incluye maquinaria y herramienta requerida. </t>
  </si>
  <si>
    <t>suministro: desmonte, cambio de chapa para puerta en aluminio.</t>
  </si>
  <si>
    <t>suministro: desmonte, cambio de vidrio de 60 cm x 30 cm.</t>
  </si>
  <si>
    <t>ESCUELA DE INFANTERÍA (ESINF)</t>
  </si>
  <si>
    <t>servicio de mampostería y pasa muro a terraza, tubería emt para cableado eléctrico.</t>
  </si>
  <si>
    <t>desmonte de cubierta, mantenimiento y limpieza impermeabilización, suministro cambio y remplazo de tejas y caballetes en mal estado e instalación de cubierta.</t>
  </si>
  <si>
    <t xml:space="preserve">mantenimiento manual enchape de pisos diferentes dimensiones. reposición en un 20% del adoquín que se encuentre en mal estado. </t>
  </si>
  <si>
    <t>impermeabilización de cubiertas con pintura para cubiertas en fibrocemento, tres manos, tipo coraza, acrilán o similar (colores institucionales). incluye materiales.</t>
  </si>
  <si>
    <t xml:space="preserve">adecuación y mantenimiento enchape de pared en cerámica brillante. color de acuerdo a necesidad de la unidad. reposición en un 20% del adoquín que se encuentre en mal estado. </t>
  </si>
  <si>
    <t xml:space="preserve">mantenimiento a superficies metálicas (incluye pulidora, grata, soldadura a partes afectadas, anticorrosivo y pintura en esmalte). reposición en un 20% del adoquín que se encuentre en mal estado. </t>
  </si>
  <si>
    <t xml:space="preserve">mantenimiento manual enchape de muros en mal estado. reposición en un 20% del adoquín que se encuentre en mal estado. </t>
  </si>
  <si>
    <t xml:space="preserve">mantenimiento de estructura de cielo raso. (nivelación y ajuste de perfilería). reposición en un 20% del adoquín que se encuentre en mal estado. </t>
  </si>
  <si>
    <t xml:space="preserve">mantenimiento, adecuación e instalación de guarda escoba mediacaña en granito fundido en sitio h= 15 cm (incluye fundida pulida y brillada. reposición en un 20% del adoquín que se encuentre en mal estado. </t>
  </si>
  <si>
    <t xml:space="preserve">mantenimiento, adecuación e instalación de enchape de pisos cerámicos brillantes. color de acuerdo a necesidad de la unidad. reposición en un 20% del adoquín que se encuentre en mal estado. </t>
  </si>
  <si>
    <t>mantenimiento  de  vigas, columnas, columnetas en perfileria metálica- (incluye soldadura,  en partes afectadas, lijada, aplicación de anticorrosivo y pintura en esmalte a dos manos).</t>
  </si>
  <si>
    <t>instalación y suministro de emulsión asfáltica y tela de poliéster para impermeabilización de canal para agua lluvias</t>
  </si>
  <si>
    <t>mantenimiento de canal en lámina galvanizada 30 cm (incluye alineación, impermeabilización, limpieza, retiro de pintura existente y pintura nueva) equipo básico (herramienta menor) mano de obra aa (albañilería) andamio metálico tubular (sección de 2 marcos de 1.50*1.50 m. con 2 crucetas de 2.30 m.) sellador elástico mono componente. esmalte 3133</t>
  </si>
  <si>
    <t>mantenimiento orinal institucional, 
nivel i. reparación limpieza, cambios o reaprietes de válvulas, llaves entre otros, rellenos y reabastecimientos. 
nivel ii. reparaciones de cañerías y tuberías montajes y desmontajes al que allá lugar. 
nivel iii destape de sifón y desagües.</t>
  </si>
  <si>
    <t>mantenimiento  de aparatos sanitarios tipo  institucional
nivel i. reparación limpieza, cambios o reaprietes de válvulas, llaves entre otros, rellenos y reabastecimientos.
nivel ii  mantenimiento de equipos limpieza y desinfección y reparación de grietas y filtraciones de agua.</t>
  </si>
  <si>
    <t xml:space="preserve">mantenimiento de estructura de cielo raso. (nivelación y ajuste de perfilaría). reposición en un 20% del adoquín que se encuentre en mal estado. </t>
  </si>
  <si>
    <t>impermeabilización de cubiertas. (goteras, filtraciones, humedad) incluyen materiales.</t>
  </si>
  <si>
    <t>mantenimiento de cielo raso. (incluye limpieza, nivelación y ajuste de perfilería). incluyen materiales.</t>
  </si>
  <si>
    <t>cambio y suministro techo en PVC, compuestas de polimerización del monómero de cloruro de vinilo a poli cloruró de vinilo, con medidas de largo: 5.8m- grosor 7mm- ancho 30 cm, color blanco brillante (incluye estructura e instalación de la misma y materiales.</t>
  </si>
  <si>
    <t>adecuación y mantenimiento enchape de pared en cerámica brillante. color de acuerdo a necesidad de la unidad. incluye reposición de máximo el 20% del enchape.</t>
  </si>
  <si>
    <t>mantenimiento, adecuación e instalación de enchape de pisos cerámicos brillantes. color de acuerdo a necesidad de la unidad. incluye reposición de máximo el 20% del enchape.</t>
  </si>
  <si>
    <t>mantenimientos instalación pañete de espesor de 0,05m bajo placa</t>
  </si>
  <si>
    <t>mantenimiento de mampostería  incluye, lavado con hidrófugo, rince y sellador respectivo.</t>
  </si>
  <si>
    <t>mantenimiento manual enchape de muros en mal estado. reposición en un 20% del adoquín que se encuentre en mal estado.</t>
  </si>
  <si>
    <t>mantenimiento de estructura de cielo raso. (nivelación y ajuste de perfilaría) incluye desmonte de PVC , canaletas y bajantes - instalación y puesta de PVC y adecuación de canales de aguas lluvias.</t>
  </si>
  <si>
    <t>mantenimiento de caballete, incluye caballetes. revisión, ajuste, limpieza manual, anticorrosiva y pintura esmalte para cerchas y correas. incluye materiales</t>
  </si>
  <si>
    <t>mantenimiento y adecuación de teja standing seam cal 26 incluye caballetes. revisión, ajuste, limpieza manual, anticorrosiva y pintura esmalte para cerchas y correas</t>
  </si>
  <si>
    <t>instalación y suministro de teja en policarbonato. incluye caballetes. revisión, ajuste, limpieza manual, anticorrosiva y pintura esmalte para cerchas y correas</t>
  </si>
  <si>
    <t xml:space="preserve">mantenimiento de pañete liso muros exterior 1:3 (incluye filos y dilataciones)    </t>
  </si>
  <si>
    <t>mantenimiento de  enchape de piso reparación o cambio por similar o equivalente en diseño y color.(incluye:  alistado de piso mortero, boquilla y pegante, destronque, pulida y brillada donde aplique)</t>
  </si>
  <si>
    <t>mantenimiento  de  guarda escoba en  cerámica  (incluye:  demolición, reparación o cambio, boquilla y pegante)</t>
  </si>
  <si>
    <t xml:space="preserve">mantenimiento consistente resane sobre muro interior (pañete liso muros 1:3   interior , estuco plástico, pintura vinilo tipo 1 superlavable, arreglo de guarda escoba </t>
  </si>
  <si>
    <t xml:space="preserve">resane sobre muro exterior (pañete liso muros 1:3   impermeabilizado, estuco plástico, pintura tipo coraza o similar </t>
  </si>
  <si>
    <t>acondicionamiento piso en adoquín (incluye: levantar existente, alistado con arena e=5 cms, dilataciones de 0.10*0.13 con varilla de 3/8" y grafil en s de 6 mm concreto de 3.000 psi, reinstalación y sello en arena. reposición en un 20% del adoquín que se encuentre en mal estado.</t>
  </si>
  <si>
    <t>mantenimiento de mampostería en fachada incluye lavado, cambio de piezas deterioradas, sello de lesiones con mortero estructural tipo m 22.5 mpa, re-emboquillado con mortero 1:4, lavado con rince y sellador respectivo, aplicación de hidrófugo 10 años (incluye suministro, aplicación y limpieza). reposición en un 20% del adoquín que se encuentre en mal estado.</t>
  </si>
  <si>
    <t>mantenimiento manual enchape de piso o cambio si es necesario (tráfico pesado) en mal estado.  reposición en un 20% del adoquín que se encuentre en mal estado.</t>
  </si>
  <si>
    <t>mantenimiento manual enchape de piso o cambio si es necesario (enchape liso para caniles) en mal estado. reposición en un 20% del adoquín que se encuentre en mal estado.</t>
  </si>
  <si>
    <t xml:space="preserve">servicio de instalación  y suministro de  teja verde n8 trapezoidal 2.44x0.94 m polipropileno </t>
  </si>
  <si>
    <t>instalación equipo de aire acondicionado SAMSUNG 24000btu  inverter 220 v</t>
  </si>
  <si>
    <t>instalación de acometida eléctrica a 15m potencia y control, instalación de tubería aislada de refrigeración a 30 m de tubería de alta y baja, traslado de equipos a azotea por personal certificado</t>
  </si>
  <si>
    <t>servicio de instalación y suministro de bomba de agua para desagüe- de condensados, y tubería de PVC.</t>
  </si>
  <si>
    <t>canalización embebida de redes eléctricas en tubería conduit de 1/2" (incluye regata, resane de muros y sus acabados).</t>
  </si>
  <si>
    <t>cambio, desmonte  e instalación de tomacorrientes dobles con polo a tierra.</t>
  </si>
  <si>
    <t>desmonte, cambio e instalación de llave terminal de 1/2 (línea moderna y decorativa).</t>
  </si>
  <si>
    <t>mantenimiento de cajas de inspección (incluye retiro de vegetación, piedras y/o sedimentación, tamaño máximo 1m x1m x1m).</t>
  </si>
  <si>
    <t xml:space="preserve">servicio de instalación y suministro de lavamanos equipo básico (herramienta menor) mano de obra bb (instalaciones) lava manos.   </t>
  </si>
  <si>
    <t>mantenimiento preventivo de grifería tipo push. para cualquier aparato sanitario. incluye desmonte, limpieza y reinstalación. compuesto por equipo básico ( herramienta menor )mano de obra bb (instalaciones)</t>
  </si>
  <si>
    <t>servicio de instalación y suministro de grifería tipo push corona o equivalente. compuesto por: equipo básico ( herramienta menor ) mano de obra bb (desmonte e instalaciones) grifería tipo push</t>
  </si>
  <si>
    <t>servicio de instalación y suministro conjunto sanitario color blanco o equivalente (incluye sanitario, tapa, tanque, grifería, accesorios de conexión e instalación).</t>
  </si>
  <si>
    <t xml:space="preserve">servicio de instalación y suministro de orinales; incluye grifería y todos los elementos necesarios para su correcta instalación (herramienta menor) mano de obra bb (instalaciones) orinal. </t>
  </si>
  <si>
    <t xml:space="preserve">mantenimiento y reparación de cielo raso en panel yeso, súper BOARD, icopor o  PVC </t>
  </si>
  <si>
    <t>desmonte, cambio y reinstalación de tanque de almacenamiento de agua plástico entre 1000lt y 2000lt, (incluye reconexión a la tubería) incluyen materiales.</t>
  </si>
  <si>
    <t>canalización de redes eléctricas en tubería CONDUIT de 1/2" (incluye regata, resane de muros posterior, estuco, pintura y enchape, lavado y aseo en general).</t>
  </si>
  <si>
    <t>mantenimiento y adecuación a las redes hidrosanitarias  incluye,  excavación manual en material heterogéneo, para redes  infraestructura en tubería h=2.00 m. como máximo y accesorios de 1/2 " - 3/4 " - 1 " 1 1/2 " - 2" - 21/2 " - 3 "  - 4"  pulgadas.</t>
  </si>
  <si>
    <t>mantenimiento, adecuación e instalación combo sanitario en porcelana de color blanco, línea moderna y decorativa.</t>
  </si>
  <si>
    <t>desmonte y reinstalación de aparatos sanitarios (incluye limpieza y accesorios para su correcta instalación y funcionamiento).
equipo básico ( herramienta menor )
mano de obra aa (albañilería)
acople para sanitario 40 cm  en acero 1/2 x 7/8" unidad sanitaria (incluye todos los elementos necesarios para su instalación)
cinta teflón 10 m 1/2"</t>
  </si>
  <si>
    <t xml:space="preserve">servicio de instalación y suministro de orinal; incluye grifería push expuesta 3/4” y racor.  
equipo básico ( herramienta menor )
mano de obra bb (instalaciones)
orinal.  
grifería push expuesta 3/4" y racor </t>
  </si>
  <si>
    <t>canalización embebida de redes eléctricas en tubería CONDUIT de 1/2" (incluye regata, resane de muros y sus acabados).</t>
  </si>
  <si>
    <t>instalación y suministro de conexiones de drenaje a sistema de aguas lluvia. conexiones de drenaje a sistema de aguas lluvia, control de filtraciones</t>
  </si>
  <si>
    <t>mantenimiento bajante de aguas lluvias en PVC de  3" a  4"  corte de 3 mts</t>
  </si>
  <si>
    <t xml:space="preserve">mantenimiento bajante de aguas lluvias en PVC de  4" a  6"  corte de 3 mts </t>
  </si>
  <si>
    <t xml:space="preserve">mantenimiento  canal de conducción de aguas lluvias en PVC 3" a 4" corte de  3 mts </t>
  </si>
  <si>
    <t xml:space="preserve">cambio e instalación de  canal de 3 m2  de conducción de aguas lluvias en lámina cold rolled calibre 24 </t>
  </si>
  <si>
    <t>servicio de instalación y suministro de enchape para baño cerámica similar al existente. color según diseño (incluye:  alistado de piso mortero, boquilla y pegante)</t>
  </si>
  <si>
    <t>servicio e instalación de piso pared cerámica similar al existente. color según diseño (incluye:  alistado de piso mortero, boquilla y pegante)</t>
  </si>
  <si>
    <t>servicio de instalación acometidas eléctricas</t>
  </si>
  <si>
    <t>reemplazo y adaptación panel de sobreponer tipo led 2 x 18w luz blanca de 0.30*0.30 cm, desmonte manual.</t>
  </si>
  <si>
    <t xml:space="preserve">reemplazo de salida iluminación en tubería conduit PVC 3/4" alambre n° 12 awg prom. 12 m incluye revisión y reparación de tubería </t>
  </si>
  <si>
    <t>adecuación e instalacion de toma doble con polo a tierra -( incluye cambio de cableado alambre no 12 thhn, limpieza de tubería PVC y reparación</t>
  </si>
  <si>
    <t>desmonte de DRYWALL, resane y pintura de trayecto necesario para su traslado</t>
  </si>
  <si>
    <t>servicio de pintura de pared, la cual consiste en raspar, resanar, lijar y pintar en pintura de aceite x m2 (a dos manos), incluye materiales</t>
  </si>
  <si>
    <t>mantenimiento pañete liso allanado 1:3 (incluye filos y dilataciones).</t>
  </si>
  <si>
    <t>mantenimiento de pisos: (incluye, hidro lavado y desmanchado de pisos en granito de mármol, con limpiador sika, rinse o similar, pulida, y brillada,). incluye reposición de máximo el 20% del enchape.</t>
  </si>
  <si>
    <t>mantenimiento consistente raspado, resane y aplicación de estuco plástico sobre muros.</t>
  </si>
  <si>
    <t>mantenimiento, adecuación y aplique de pintura dos manos en esmalte para cielo rasos en lámina de superboard. incluye materiales.</t>
  </si>
  <si>
    <t>mantenimiento, adecuación y aplique de pintura interior en vinilo tipo 1, tres manos (colores institucionales). incluye materiales.</t>
  </si>
  <si>
    <t>mantenimiento, adecuación y aplique de pintura exterior para cubiertas en fibrocemento, tres manos, tipo coraza, acrilán o similar (colores institucionales). incluye materiales.</t>
  </si>
  <si>
    <t xml:space="preserve">instalación y suministro de cerámica boquilla epoxica color gris claro (incluye pegante)
equipo básico ( herramienta menor )
mano de obra aa (albañilería)
cerámica 
adhesivo cementico gris o equivalente.
boquilla según diseño </t>
  </si>
  <si>
    <t>servicio de mantenimiento consistente pañete liso muros   1:3  interior  altura &gt; 2,5m.( incluye filos y dilataciones ).
equipo básico ( herramienta menor )
mano de obra aa (albañilería)
andamio metálico tubular (sección de 2 marcos de 1.50*1.50 m. con 2 crucetas de 2.30 m.)
mortero 1:3 ( arena semi lavada de peña)</t>
  </si>
  <si>
    <t>servicio de estuco y vinilo 3 manos bajo placa exterior (incluye estuco, 1 mano en pintura tipo 2 y dos manos en pintura tipo 1, filos y dilataciones). color según diseño.
equipo básico ( herramienta menor )
mano de obra cc (pintura)
estuco para exteriores.
 vinilo tipo 2. según color diseño 
vinilo tipo 1 -  . según color diseño o equivalente. lija pliego 9"x11" andamio metálico tubular (sección de 2 marcos de 1.50*1.50 m. con 2 crucetas de 2.30 m.)</t>
  </si>
  <si>
    <t>mantenimiento  de  carpintería metálica - (puertas y ventanas)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 cepillo de acero de 18"
lamina cold rolled cal. 18 (1.22 x 2.44 m).</t>
  </si>
  <si>
    <t>mantenimiento y adecuación de enchape para baño cerámica similar al existente. color según diseño (incluye: alistado de piso mortero, boquilla y pegante</t>
  </si>
  <si>
    <t>servicio de estuco y vinilo 3 manos sobre muro exterior (incluye estuco, 1 mano de pintura tipo 2 y 2 dos manos en pintura tipo 1, filos y dilataciones</t>
  </si>
  <si>
    <t>servicio de pintura en aceite de pared, la cual consiste en raspar, resanar, lijar y pintar  en pintura de aceite x m2 (a dos manos) en edificio ESICI.</t>
  </si>
  <si>
    <t>servicio de pintura  e instalación de pintura tipo coraza, arreglo de bordillo, incluye filos y dilataciones</t>
  </si>
  <si>
    <t>servicio de pin tura de pintura alto tráfico para piso</t>
  </si>
  <si>
    <t>mantenimiento general de piso. (incluye, re emboquillada, lavado y aseo general). incluye reposición de máximo el 20% del enchape.</t>
  </si>
  <si>
    <t>mantenimiento, adecuación y aplique de graniplas sobre pañetes, (colores institucionales).</t>
  </si>
  <si>
    <t>servicio consistente en cambio y suministro e instalación de pisos en baldosa de vinilo de 30x30, e=3mm incluye pegante y sellador -
equipo básico ( herramienta menor )
piso en baldosa de vinilo de 30x30 color a escoger
mano de obra aa (albañilería)
pegante - adhesivo para piso vinilo.
sellador para pisos vinílicos</t>
  </si>
  <si>
    <t xml:space="preserve">servicio consistente en cambio y suministro e instalación de cerámica 30,5x30,5, boquilla epoxica color gris claro (incluye pegante)
equipo básico ( herramienta menor )
mano de obra aa (albañilería)
cerámica 
adhesivo cementico gris o equivalente.
boquilla según diseño </t>
  </si>
  <si>
    <t>mantenimiento  de  carpintería metálica - ( 47 puertas 93 m2 y 51 ventanas 91 m2) incluye desmonte,  limpieza, remoción de pintura, lijada, reparación hasta un 15% de lámina de iguales características a la existente y soldadura de partes afectadas, aplicación de anticorrosivo,  pintura esmalte y reinstalación).
equipo básico ( herramienta menor )
mano de obra aa (albañilería)
pabmeril pliego 9" x 11"
mano de obra cc (pintura)
anticorrosivo Premium - 
esmalte sintético según color diseño o equivalente
thinner
cepillo de acero de 18"
lamina cold rolled cal. 18 (1.22 x 2.44 m).</t>
  </si>
  <si>
    <t>mantenimiento general de piso blanco. (incluye, reparación, hidro lavado, desmanchado y aseo general).</t>
  </si>
  <si>
    <t>mantenimiento de instalación de cerámica pared, según diseño (incluye boquilla color y win.)
equipo básico ( herramienta menor )
mano de obra aa (albañilería)</t>
  </si>
  <si>
    <t>mantenimiento, adecuación y aplique de pintura exterior para cubiertas, tres manos, tipo coraza, acrilán o similar (colores institucionales).</t>
  </si>
  <si>
    <t>instalación y suministro de pisos en baldosa de tráfico pesado, incluye pegante y sellador -colores institucionales   dimensiones (incluye boquilla color y win.)
equipo básico ( herramienta menor )
mano de obra aa (albañilería)</t>
  </si>
  <si>
    <t>servicio pintura a base de aceite acabado mate, para paredes exteriores en color blanco almendra y verde ciprés (institucional) ,  incluye lijada y arreglo de daños producidos por oxido con anticorrosivos.</t>
  </si>
  <si>
    <t>servicio de pinturas vinilo tipo uno  acabado mate, para paredes interiores en color blanco  incluye lijada y arreglo de daños en DRYWALL y daños producidos por oxido en elementos metálicos.</t>
  </si>
  <si>
    <t>mantenimiento y adecuación de estructura metálica techo 100x40x1.5mm (incluye:   soldadura, anticorrosivo, esmalte, y cambio de partes deterioradas)</t>
  </si>
  <si>
    <t>servicio de pintura tipo 1 y 2   para tráfico grandes superficies color según diseño. (incluye 3 manos).</t>
  </si>
  <si>
    <t>servicio de  pintura a base de aceite acabado mate, para paredes exteriores en color blanco almendra y verde ciprés (institucional) ,  incluye lijada y arreglo de daños producidos por oxido con anticorrosivos.</t>
  </si>
  <si>
    <t>servicio pintura tipo coraza, arreglo de guarda escoba o bordillo color según diseño, incluye filos y dilataciones</t>
  </si>
  <si>
    <t>mantenimiento puerta de madera (incluye: desmonte, remoción de pintura, lijada, base, tintilla, y lacado,  cambio de cerradura  de  pomo, y reinstalación puerta.</t>
  </si>
  <si>
    <t>mantenimiento  marco metálico (incluye: desmonte, remoción de pintura, lijada, al marco lijada, latonería y pintura en esmalte).</t>
  </si>
  <si>
    <t>mantenimiento de puerta metálica (incluye marco) lámina galvanizada  pintura electrostática  (incluye: desmonte, remoción de pintura, anticorrosivo, soldadura,  retoques según color , cambio de cerradura incrustada y reinstalación puerta)</t>
  </si>
  <si>
    <t>adecuación de puerta en vidrio templado e=10 mms (incluye: desmonte, limpieza, cambio de pivote en aluminio, cambio de cerradura,  y reinstalación puerta)</t>
  </si>
  <si>
    <t>cambio de ventanales de aluminio de 1,60x 0,60 mts (incluye vidrio de 4 mm, cerradura y empaques.</t>
  </si>
  <si>
    <t>mantenimiento para módulos de ventana, incluyen cambio piezas deterioradas, empaques y ajuste general de la carpintería en aluminio existente. (desmonte de cristales existentes deteriorados y cambio donde sea necesario, en segundo, tercero y cuarto piso, medidas: 1.60 x 0.60 mts en 4mm.</t>
  </si>
  <si>
    <t xml:space="preserve">servicio de instalación módulos de ventana marcos en aluminio,  incluyen, empaques,  medidas: 1.60 x 0.60 mts, vidrio 4 mm </t>
  </si>
  <si>
    <t xml:space="preserve">servicio de instalación y suministro de cerámica boquilla epoxica color gris claro (incluye pegante)
equipo básico ( herramienta menor )
mano de obra aa (albañilería)
cerámica 
adhesivo cementico gris o equivalente.
boquilla según diseño </t>
  </si>
  <si>
    <t>servicio de cambio de guarda escoba, tipo madera similar al existente, incluye materiales</t>
  </si>
  <si>
    <t>servicio de cambio de lámina de piso de madera laminada consistente en retiro de lámina requerida y su respectivo cambio. incluye materiales</t>
  </si>
  <si>
    <t>ESCUELA DE COMUNICACIONES (ESCOM)</t>
  </si>
  <si>
    <t>mantenimiento puerta de madera (incluye: desmonte, remoción de pintura, lijada, base, tintilla, y lacado,  cambio de cerradura  de  pomo, y reinstalación puerta</t>
  </si>
  <si>
    <t xml:space="preserve">mantenimiento cambio e instalación de tejas  eternit </t>
  </si>
  <si>
    <t>limpieza e impermeabilización de cubierta (placa de  concreto) imperbealización con sellador  hidrófugo (aditivo líquido blanco mejorado con polímeros sintéticos que actúa como impermeabilizante integral taponando poros y capilares en morteros), toxemen o similar</t>
  </si>
  <si>
    <t>adecuación e instalación de toma doble con polo a tierra -( incluye cambio de cableado  alambre no 12 thhn, limpieza de tubería PVC</t>
  </si>
  <si>
    <t>aplicación pintura tipo 1y 2   para tráfico grandes superficies color según diseño. (incluye 3 manos).</t>
  </si>
  <si>
    <t>desmonte aparatos sanitarios tipo  institucional (incluye:  sellar, suministro,  remplazo del bien deteriorados o  en mal estado).</t>
  </si>
  <si>
    <t>adecuación orinal institucional(incluye desmonte, lavado, desinfección y reinstalación, accesorios de conexión, empaques, silicona sikaflex o similar, cambios de tubería desde red principal, remplazo del bien deteriorados o  en mal estado)</t>
  </si>
  <si>
    <t>reemplazo y adaptación panel de sobreponer tipo led 2 x 18w luz blanca de 0.30*0.30 cm, desmonte manual,</t>
  </si>
  <si>
    <t>impermeabilización de cubiertas.</t>
  </si>
  <si>
    <t>suministro e instalación de conexiones de drenaje a sistema de aguas lluvia. conexiones de drenaje a sistema de aguas lluvia, control de filtraciones</t>
  </si>
  <si>
    <t>flanche en lámina galvanizada cal .20 d/ 1.00 m. (suministro e instalación con wash primer + esmalte + anclaje a muro + sikaflex 1a) compuesto por: equipo básico (herramienta menor) andamio metálico tubular (sección de 2 marcos de 1.50*1.50 m. con 2 crucetas de 2.30 m.) mano de obra dd (carpintería)lámina galvanizada cal. 20 tipo acceso o equivalente. wash primer componente a - 1/4 gl ref. 509a o equivalente wash primer componente b - 1/4 gl ref. 509b o equivalente esmalte sintético pintulux - tipo pintuco ref. según color diseño o equivalente sikaflex 1a tubo 300 cc o equivalente. Chazo puntilla</t>
  </si>
  <si>
    <t>caballete teja fibrocemento articulado. tipo eternit o equivalente. (incluye tornillos fijadores) compuesto por: equipo básico (herramienta menor) andamio metálico tubular (sección de 2 marcos de 1.50*1.50 m. con 2 crucetas de 2.30 m.) mano de obra dd (carpintería)caballete articulado ondulado teja fibrocemento. ETERNIT o equivalente. Tornillo fijador de ala teja fibrocemento. ETERNIT o equivalente.</t>
  </si>
  <si>
    <t>desmonte, cambio y reinstalación de tanque de almacenamiento de agua entre 1000lt y 2000lt, (incluye reconexión a la tubería)</t>
  </si>
  <si>
    <t>mantenimiento preventivo de grifería tipo push. para cualquier aparato sanitario. incluye desmonte, limpieza y reinstalación. compuesto porequipo básico ( herramienta menor )mano de obra bb (instalaciones)</t>
  </si>
  <si>
    <t>DESCRIPCIÓN:   MANTENIMIENTO INSTALACIONES                                                                                                                                    
Identificación del Activo Fijo: ALOJAMIENTO  ESCOM- RENOVADO - ALOJAMIENTO  ESCOM - VIEJO -  COMANDO ESCOM, AULAS, OFICINAS Y PASILLO ESCOM - ALOJAMIENTO DE OFICIALES SAN GABRIEL - LABORATORIOS ESCOM Y VIVE DIGITAL - ALOJAMIENTO SUBOFICIALES SAN GABRIEL - LA BANDEROLA
Número del Activo Fijo: (Número relacionado en SAP): 164000000011 - 164000000012 - 164000000033 - 164000000071 - 164000000076 - 164000000082 - 164000000113 - 164000000056</t>
  </si>
  <si>
    <t>mantenimiento, adecuación y aplique de pintura exterior en vinilo tipo 1, tres manos (colores institucionales).</t>
  </si>
  <si>
    <t xml:space="preserve">ESCUELA UNIDADES MONTADAS DEL EJERCITO (ESUME) </t>
  </si>
  <si>
    <t>mantenimiento y adecuación de teja standing seam  cal 26 incluye caballetes. revisión, ajuste, limpieza manual, anticorrosiva y pintura esmalte para cerchas y correas</t>
  </si>
  <si>
    <t>suministro e instalación de teja en policarbonato. incluye caballetes. revisión, ajuste, limpieza manual, anticorrosiva y pintura esmalte para cerchas y correas</t>
  </si>
  <si>
    <t xml:space="preserve">suministro e instalación de pañete liso muros exterior 1:3 (incluye filos y dilataciones)  </t>
  </si>
  <si>
    <t xml:space="preserve">resane sobre muro interior (pañete liso muros 1:3   interior , estuco plástico, pintura vinilo tipo 1 supe lavable, arreglo de guarda escoba </t>
  </si>
  <si>
    <t xml:space="preserve">cambio e instalación de  canal de 3 m2  de conducción de aguas lluvias en lamina cold rolled calibre 24 </t>
  </si>
  <si>
    <t>suministro de instalación de enchape para baño cerámica similar al existente. color según diseño (incluye:  alistado de piso mortero, boquilla y pegante)</t>
  </si>
  <si>
    <t>suministro e instalación piso pared cerámica similar al existente. color según diseño (incluye:  alistado de piso mortero, boquilla y pegante)</t>
  </si>
  <si>
    <t>acometidas eléctricas</t>
  </si>
  <si>
    <t xml:space="preserve">adecuación e instalación de toma doble con polo a tierra -( incluye cambio de cableado  alambre no 12 thhn, limpieza de tubería PVC </t>
  </si>
  <si>
    <t>adecuación e instalación de toma doble con polo a tierra -( incluye cambio de cableado alambre no 12 thhn, limpieza de tubería PVC y reparación</t>
  </si>
  <si>
    <t>suministro e instalación de pintura a base de aceite acabado mate, para paredes exteriores en color blanco almendra y verde ciprés (institucional) ,  incluye lijada y arreglo de daños producidos por oxido con anticorrosivos.</t>
  </si>
  <si>
    <t>suministro e instalación de pinturas vinilo tipo uno  acabado mate, para paredes interiores en color blanco  incluye lijada y arreglo de daños en DRYWALL y daños producidos por oxido en elementos metálicos.</t>
  </si>
  <si>
    <t>suministro e instalación de pintura tipo 1 y 2   para tráfico grandes superficies color según diseño. (incluye 3 manos).</t>
  </si>
  <si>
    <t>suministro e instalación de  pintura tipo coraza, arreglo de guarda escoba o bordillo color según diseño, incluye filos y dilataciones</t>
  </si>
  <si>
    <t>suministro e instalación de ventanales de aluminio de 1,60x 0,60 mts (incluye vidrio de 4 mm, cerradura y empaques.</t>
  </si>
  <si>
    <t xml:space="preserve">suministro e instalación módulos de ventana marcos en aluminio,  incluyen, empaques,  medidas: 1.60 x 0.60 mts, vidrio 4 mm </t>
  </si>
  <si>
    <t>ESCUELA DE POLICIA MILITAR (ESPOM)</t>
  </si>
  <si>
    <t>servicio de impermeabilización de cubierta y canales, incluye preparación de la superficie, tratamiento de fisuras, lavado a alta presión, suministro y aplicación de grafado para evitar filtraciones o cambio de teja de ser necesario. (incluye equipo necesario para labor en alturas). incluyen materiales.</t>
  </si>
  <si>
    <t>instalación y suministro de láminas para reparación del cielo Razo (súper board), incluye masillado, resanes y pintura color blanco. incluye desmonte de láminas existentes</t>
  </si>
  <si>
    <t xml:space="preserve">mantenimiento consistente resane sobre muro interior (pañete liso muros 1:3   interior , estuco plástico, pintura vinilo tipo 1 supe lavable, arreglo de guarda escoba </t>
  </si>
  <si>
    <t>canalización de redes eléctricas en tubería conduit de 1/2" (incluye regata, resane de muros posterior, estuco, pintura y enchape, lavado y aseo en general).</t>
  </si>
  <si>
    <t>ESCUELA LOGISTICA (ESLOG)</t>
  </si>
  <si>
    <t>demolición de concreto masivo (todo tipo de elementos estructurales y no estructurales en concreto. a todo costo (incluye cargue y retiro de escombros).</t>
  </si>
  <si>
    <t>desmonte de tejas de cubierta- todo tipo de tejas. a todo costo   (incluye cargue y retiro de material desmontado).</t>
  </si>
  <si>
    <t>desmonte, limpieza y reinstalación de tejas de cubierta. a todo costo  (incluye revisión, ajuste y retiro de tejas en mal estado)</t>
  </si>
  <si>
    <t xml:space="preserve">mantenimiento de cubierta (incluye desmonte, reinstalación, limpieza, cargue y retiro de tejas, caballetes y accesorios; aplicación si es necesario de pintura exterior tipo esmalte o vinilo acrílico color institucional.  revisión, ajuste, limpieza manual, remplazo de secciones metálicas corroídas, anticorrosivo y  pintura esmalte  para  estructura metálica) a todo costo </t>
  </si>
  <si>
    <t>desmonte de cubierta tipo domo + estructura  (incluye cargue y retiro de material desmontado).</t>
  </si>
  <si>
    <t>desmonte de cielo raso (incluye cargue y retiro de material desmontado).</t>
  </si>
  <si>
    <t>suministro e instalación estructura metálica para cubierta (incluye anticorrosivo y esmalte). (incluye todos los materiales, elementos y accesorios necesarios para su montaje y correcto funcionamiento)</t>
  </si>
  <si>
    <t>suministro e instalación teja termo acústica,  (incluye todos los materiales, elementos y accesorios necesarios para su montaje y correcto funcionamiento)</t>
  </si>
  <si>
    <t>suministro e instalación estructura y cielo raso en PVC (incluye todos los materiales, elementos y accesorios necesarios para su montaje y correcto funcionamiento)</t>
  </si>
  <si>
    <t>suministro e instalación de teja ondulada perfil de espesor mínimo promedio entre                 valles y crestas 5.5 mm ± 0.5 mm – elaboradas en cemento, carbonato, fibras pva y celulosa – color verde aceituna. (incluye todos los materiales, elementos y accesorios necesarios para su montaje y correcto funcionamiento)</t>
  </si>
  <si>
    <t>MANTENIMIENTO CONSISTENTE EN ESTRUCTURA EN CONCRETO</t>
  </si>
  <si>
    <t>mantenimiento de mampostería en fachada incluye lavado, cambio de piezas deterioradas, sello de lesiones con mortero estructural tipo m 22.5 mpa, re-emboquillado con mortero 1:4, lavado con rince y sellador respectivo, aplicación de hidrófugo 10 años. a todo costo  (incluye suministro, aplicación y limpieza).</t>
  </si>
  <si>
    <t>mantenimiento de muro, i(incluye resanes en estuco, 1 mano en pintura tipo 2 y una mano en pintura tipo 1, filos y dilataciones) a todo costo</t>
  </si>
  <si>
    <t xml:space="preserve">pañete liso columnas y vigas aéreas una (1) cara 1:3 impermeabilizado (incluye filos y dilataciones) a todo costo </t>
  </si>
  <si>
    <t xml:space="preserve">reparación losa de contrapiso en concreto. (incluye mortero de reparación)a todo costo </t>
  </si>
  <si>
    <t xml:space="preserve">pañete liso muros   1:3 interior escaleras (incluye filos y dilataciones). a todo costo </t>
  </si>
  <si>
    <t xml:space="preserve">mesón en concreto esmaltado 3000 psi a=0.60 m e=0.08 m, h=1.02 m.  (incluye nivelación, fundida, pulimiento y refuerzo). según detalle. a todo costo </t>
  </si>
  <si>
    <t xml:space="preserve">resane pañete liso muros   1:3 interior (incluye filos y dilataciones). a todo costo </t>
  </si>
  <si>
    <t xml:space="preserve">sikatop-seal 107 recubrimiento impermeable para tanques, fosos y obras hidráulicas sometidas a presión y movimiento. a todo costo </t>
  </si>
  <si>
    <t xml:space="preserve">pañete liso columnas y vigas una (1) cara 1:3 (incluye filos y dilataciones) a todo costo </t>
  </si>
  <si>
    <t xml:space="preserve">empradización (incluye pasto kikuyo, mano de obra y tierra negra). a todo costo </t>
  </si>
  <si>
    <t xml:space="preserve">MANTENIMIENTOS PISOS </t>
  </si>
  <si>
    <t>suministro e instalación de mortero 1:3 proyectado en muro de mamp a todo costo osteria existente (incluye: retiro de revoque y tratamiento de superficie.)</t>
  </si>
  <si>
    <t xml:space="preserve">alistado pisos mortero 1:4  impermeabilizado e= 0.06 m. a todo costo </t>
  </si>
  <si>
    <t xml:space="preserve">cerámica piso tipo Antique 30,5x30,5 tipo alfa ref.225000802 o equivalente. c. olor beige o blanco según diseño (incluye boquilla y pegante). a todo costo </t>
  </si>
  <si>
    <t xml:space="preserve">guarda escoba cerámica tipo Antique h = 10 cm. tipo alfa o equivalente. color beige o blanco según diseño (incluye boquilla y mortero de pega.). a todo costo </t>
  </si>
  <si>
    <t>cambio e instalacion de baldosín rojo - fa028, pavimentos cerámicos, baldosa cerámica extruida, sin esmaltar, para uso en suelos interiores y/o exteriores (tráfico pesado) de 50cm x 50cm</t>
  </si>
  <si>
    <t xml:space="preserve">MANTENIMIENTOS TECHOS </t>
  </si>
  <si>
    <t xml:space="preserve">resane cielo raso suspendido DRYWALL (incluye sello de juntas contra muro y dilataciones con malla, fibra de vidrio o equivalente, masillado con supermastic usg, acabado viniltex tipo 1  3 manos de pintura). a todo costo </t>
  </si>
  <si>
    <t xml:space="preserve">cielo raso fibrocemento 6 mm. superboard suspendido junta perdida (perfileria cal. 24) incluye tres (3) manos de pintura. a todo costo </t>
  </si>
  <si>
    <t xml:space="preserve">suministro e instalación de cubierta master mil anchos efectivos de 1m, pintada, incluye estructura en perfil lámina delgada phr astm a500 grado 50. calibre según diseño (incluye vigas, cerchas, correas, anticorrosivo y esmalte), incluye todos los elementos necesarios para su correcto montaje. a todo costo </t>
  </si>
  <si>
    <t xml:space="preserve">pintura anticorrosiva de alta resistencia (3 manos). sobre superficie metálica. a todo costo </t>
  </si>
  <si>
    <t xml:space="preserve">suministro y aplicación de esmalte en superficie metálica llena. a todo costo </t>
  </si>
  <si>
    <t xml:space="preserve">mantenimiento de perfiles metálicos, columnas vigas, (incluye lijado, anticorrosivo y esmalte). a todo costo </t>
  </si>
  <si>
    <t xml:space="preserve">mantenimiento de canal en concreto. incluye remoción de concreto deteriorado y media caña en mortero. a todo costo </t>
  </si>
  <si>
    <t>MANTENIMIENTO CONSISTENTE EN INSTALACIONES ELECTRICAS</t>
  </si>
  <si>
    <t xml:space="preserve">desmonte y reinstalación de circuito eléctrico bifásico (hasta 6 salidas y/o puntos eléctricos) desde tablero existente. incluye todo lo necesario para su correcto funcionamiento. a todo costo </t>
  </si>
  <si>
    <t xml:space="preserve">suministro, instalación y puesta en funcionamiento de luminaria hermética led, 2x18 w t8, chasís hermético, flujo lumínico de 4000 lúmenes o superior, factor de potencia &gt;0.9, garantía de 5 años o superior, en calidad singcomplex o características técnicas superior, la luminaria deberá ser avalada por la interventoría y cumplir con las especificaciones de diseño realizado por el COING. incluye todo lo necesario para su correcto funcionamiento. a todo costo (no incluye acometida eléctrica). a todo costo </t>
  </si>
  <si>
    <t xml:space="preserve">mantenimiento y reinstalación de luminaria limpieza y puesta en funcionamiento. a todo costo </t>
  </si>
  <si>
    <t xml:space="preserve">suministro e instalación de luminaria tipo panel led redondo de incrustar de 12w; temperatura de color 3000k, 4000k o 6000k; flujo luminoso 750lm (±10%); voltaje 100/277 vac; horas de vida útil 30.000 horas o superior; garantía de 5 años; en calidad sylvania similar o de características técnicas superiores. incluye accesorios de fijación y todo lo necesario para su correcto funcionamiento. a todo costo (no incluye acometida eléctrica). a todo costo </t>
  </si>
  <si>
    <t xml:space="preserve">suministro e instalación de luminaria tipo panel led redondo de incrustar potencia 21w, temperatura de color 6000k o similar, led tipo 2835, flujo luminoso 2200lm (±10%), voltaje 100/277 vac, driver0-10v, fp&gt;0.90, horas de vida útil 36.000 horas, garantía de 5años o superior, la luminaria deberá ser avalada por la interventoría y cumplir con las especificaciones de diseño realizado por el COING. incluye accesorios de fijación y todo lo necesario para su correcto funcionamiento. a todo costo (no incluye acometida eléctrica). a todo costo </t>
  </si>
  <si>
    <t xml:space="preserve">suministro, instalación y puesta en funcionamiento de luminaria bala led de 8" de 24 w, temperatura de color 6000 k o similar, garantía de fábrica 5 años o superior, horas de vida útil 36.000 hrs o superior, la luminaria deberá ser avalada por la interventoría y cumplir con las especificaciones de diseño realizado por el COING. incluye todo lo necesario para su correcto funcionamiento. a todo costo (no incluye acometida eléctrica). a todo costo </t>
  </si>
  <si>
    <t xml:space="preserve">suministro, instalación y puesta en funcionamiento de reflector de 20 w led, multi voltaje, temperatura de color 6000k o similar, flujo luminoso 1700 lm (±10%), factor de potencia &gt;0.9, horas de vida útil 50.000 hrs o superior, garantía de 5 años o superior. incluye accesorios de fijación y todo lo necesario para su correcto funcionamiento.  a todo costo (no incluye acometida eléctrica). a todo costo  </t>
  </si>
  <si>
    <t xml:space="preserve">suministro, instalación y puesta en funcionamiento de reflector de 30 w led, multi voltaje, temperatura de color 6000 k o similar, flujo luminoso 2250 lm (±10%), factor de potencia &gt;0.9, horas de vida útil 50.000 hrs o superior, garantía de 5 años o superior. incluye accesorios de fijación y todo lo necesario para su correcto funcionamiento.  a todo costo (no incluye acometida eléctrica) </t>
  </si>
  <si>
    <t xml:space="preserve">suministro, instalación y puesta en funcionamiento de reflector de 50w led, multi voltaje, temperatura de color 6000k o similar, flujo luminoso 3750lm (±10%), factor de potencia &gt;0.9, horas de vida útil 50.000 hrs o superior, garantía de 5 años o superior. incluye accesorios de fijación y todo lo necesario para su correcto funcionamiento. a todo costo (no incluye acometida eléctrica) </t>
  </si>
  <si>
    <t xml:space="preserve">suministro, instalación y puesta en funcionamiento de   reflector 100w led, multi voltaje, temperatura de color 6500k o similar, flujo luminoso 7500lm (±10%), factor de potencia &gt;0.9, horas de vida útil 50.000 hrs o superior, garantía de 5 años o superior. incluye accesorios de fijación y todo lo necesario para su correcto funcionamiento. a todo costo (no incluye acometida eléctrica) </t>
  </si>
  <si>
    <t xml:space="preserve">suministro, instalación y puesta en funcionamiento de   reflector 150w led, multi voltaje, temperatura de color 6500k o similar, flujo luminoso 11250lm (±10%), factor de potencia &gt;0.9, horas de vida útil 50.000 hrs o superior, garantía de 5 años o superior. incluye accesorios de fijación y todo lo necesario para su correcto funcionamiento. a todo costo (no incluye acometida eléctrica) </t>
  </si>
  <si>
    <t xml:space="preserve">suministro, instalación y puesta en funcionamiento de reflector 200w led, multi voltaje, temperatura de color 6000k o similar, flujo luminoso 15000lm (±10%), factor de potencia &gt;0.9, horas de vida útil 50.000 hrs o superior, garantía de 5 años o superior. incluye accesorios de fijación y todo lo necesario para su correcto funcionamiento. a todo costo (no incluye acometida eléctrica) </t>
  </si>
  <si>
    <t>suministro e instalación en cielo raso de panel led 60x60cm, de incrustar ángulo de apertura 120°  - consumo total de potencia (w) 48 w - flujo luminoso (lm) 4000im – color blanco – voltaje 100-277v – montaje de incrustar -  dimensiones (l x w x h) (mm) 595 x 595 x 11 – chasis bordes revestidos en aluminio, difusor opalizado en policarbonato, temperatura de color 6500k - grado de protección ip 20 (incluye todos los materiales, elementos y accesorios necesarios para su montaje y correcto funcionamiento)</t>
  </si>
  <si>
    <t>suministro e instalación en cielo raso de panel led rd 18w redondo de incrustar – voltaje 85-265v, eficacia 60lm/w, montaje incrustar (25mm), flujo luminoso (lm) 1080lm, temperatura de color 6500k (incluye todos los materiales, elementos y accesorios necesarios para su montaje y correcto funcionamiento)</t>
  </si>
  <si>
    <t>suministro e instalación en cielo raso de panel led rd 9w redondo de incrustar – eficacia 45lm/w, flujo luminoso (lm) 270lm, temperatura de color 6500k (incluye todos los materiales, elementos y accesorios necesarios para su montaje y correcto funcionamiento)</t>
  </si>
  <si>
    <t>suministro e instalación en cielo raso de panel led de 24 w cuadrado de incrustar – • tipo de led: smd 2835, voltaje de entrada: ac100-240v, temperatura de trabajo: -20ºc + 40ºc, potencia: 24w, temperatura de color (k): 3000k/4000k/6500k, dimensiones (mm): 295x295x28 mm, horas de vida útil: 25.000 horas. (incluye todos los materiales, elementos y accesorios necesarios para su montaje y correcto funcionamiento)</t>
  </si>
  <si>
    <t>suministro e instalación en cielo raso de panel led de 18 w cuadrado de incrustar – tipo de led:  voltaje de entrada: ac100-240v, potencia: 18w, temperatura de color (k): 3000k/4000k/6500k, dimensiones (mm): 295x295x28 mm, horas de vida útil: 25.000 horas. (incluye todos los materiales, elementos y accesorios necesarios para su montaje y correcto funcionamiento)</t>
  </si>
  <si>
    <t>suministro e instalación en cielo raso de panel led de 9 w cuadrado de incrustar – tipo de led:  voltaje de entrada: ac100-240v, potencia: 9w, temperatura de color (k): 3000k/4000k/6500k, dimensiones (mm): 295x295x28 mm, horas de vida útil: 25.000 horas. (incluye todos los materiales, elementos y accesorios necesarios para su montaje y correcto funcionamiento)</t>
  </si>
  <si>
    <t xml:space="preserve">suministro e instalación de tablero de 12 circuitos 1f3h. barraje para 75a barra neutro y barra tierra calidad legrand, siemens, sqared o superior de marca reconocida y homologada por el cidet. a todo costo </t>
  </si>
  <si>
    <t xml:space="preserve">suministro e instalación de tablero de 8 circuitos 1f3h. barraje para 75a barra neutro y barra tierra calidad legrand, siemens, sqared o superior de marca reconocida y homologada por el cidet. a todo costo </t>
  </si>
  <si>
    <t xml:space="preserve">suministro e instalación de tablero de 6 circuitos 1f3h. barraje para 75a barra neutro y barra tierra calidad legrand, siemens, sqared o superior de marca reconocida y homologada por el cidet. a todo costo </t>
  </si>
  <si>
    <t xml:space="preserve">suministro e instalación interruptor enchufable 1x20a. calidad legrand, siemens, sqared o superior de marca reconocida y homologada por el cidet. a todo costo </t>
  </si>
  <si>
    <t xml:space="preserve">suministro e instalación interruptor enchufable 1x30a. calidad legrand, siemens, sqared o superior de marca reconocida y homologada por el cidet. a todo costo </t>
  </si>
  <si>
    <t xml:space="preserve">suministro e instalación interruptor enchufable 1x40a. calidad legrand, siemens, sqared o superior de marca reconocida y homologada por el cidet. a todo costo </t>
  </si>
  <si>
    <t xml:space="preserve">suministro e instalación interruptor enchufable 1x50a. calidad legrand, siemens, sqared o superior de marca reconocida y homologada por el cidet. a todo costo </t>
  </si>
  <si>
    <t xml:space="preserve">suministro e instalación interruptor atornillable 1x20a. calidad legrand, siemens, sqared o superior de marca reconocida y homologada por el cidet. a todo costo </t>
  </si>
  <si>
    <t xml:space="preserve">suministro e instalación interruptor atornillable 1x30a. calidad legrand, siemens, sqared o superior de marca reconocida y homologada por el cidet. a todo costo </t>
  </si>
  <si>
    <t xml:space="preserve">suministro e instalación interruptor atornillable 1x40a. calidad legrand, siemens, sqared o superior de marca reconocida y homologada por el cidet. a todo costo </t>
  </si>
  <si>
    <t xml:space="preserve">suministro e instalación interruptor atornillable 1x50a. calidad legrand, siemens, sqared o superior de marca reconocida y homologada por el cidet. a todo costo </t>
  </si>
  <si>
    <t xml:space="preserve">suministro e instalación de interruptor sencillo. a todo costo </t>
  </si>
  <si>
    <t xml:space="preserve">suministro e instalación de interruptor doble. a todo costo </t>
  </si>
  <si>
    <t xml:space="preserve">suministro e instalación de interruptor triple. a todo costo </t>
  </si>
  <si>
    <t xml:space="preserve">suministro e instalación de cable de cobre thhn/thwn n°10 awg. no incluye terminales ni condulado. a todo costo </t>
  </si>
  <si>
    <t xml:space="preserve"> M </t>
  </si>
  <si>
    <t xml:space="preserve">suministro e instalación de cable de cobre thhn/thwn n°12 awg. no incluye terminales ni condulado. a todo costo </t>
  </si>
  <si>
    <t xml:space="preserve">suministro e instalación de cable de cobre thhn/thwn n°8 awg. no incluye terminales ni condulado. a todo costo </t>
  </si>
  <si>
    <t xml:space="preserve">suministro e instalación de acometida 1h cu hffr ls ct n° 10awg. no incluye terminales ni condulado. a todo costo </t>
  </si>
  <si>
    <t xml:space="preserve">suministro e instalación de acometida 1h cu hffr ls ct n° 12awg. no incluye terminales ni condulado. a todo costo </t>
  </si>
  <si>
    <t xml:space="preserve">suministro e instalación de tuberia conduit pvc 1/2".  a todo costo </t>
  </si>
  <si>
    <t xml:space="preserve">suministro e instalación de tuberia conduit pvc 3/4". a todo costo </t>
  </si>
  <si>
    <t xml:space="preserve">suministro e instalación de tuberia conduit pvc 1". a todo costo </t>
  </si>
  <si>
    <t xml:space="preserve">suministro e instalación de tuberia conduit pvc 1_1/2". a todo costo </t>
  </si>
  <si>
    <t xml:space="preserve">suministro e instalación de tuberia conduit pvc 2". a todo costo </t>
  </si>
  <si>
    <t xml:space="preserve">salida bifasica en tuberia conduit  pvc 3/4", alambre no 12 awg thhn-thwn 90°c. aprox 10 m. a todo costo </t>
  </si>
  <si>
    <t>MANTENIMIENTO  CONSISTENTE EN CARPINTERIA METALICA Y DE MADERA</t>
  </si>
  <si>
    <t xml:space="preserve">desmonte, mantenimiento y reinstalación de ventaneria (incluye limpieza, lijadada, pintura esmalte y reinstalación). a todo costo </t>
  </si>
  <si>
    <t xml:space="preserve"> M2 </t>
  </si>
  <si>
    <t xml:space="preserve">mantenimiento de carpintería metálica - (puertas y ventanas) incluye desmonte, limpieza, remoción de pintura, lijada, reparación hasta un 15% de lámina de iguales características a la existente y soldadura de partes afectadas, aplicación de anticorrosivo, pintura esmalte y reinstalación). a todo costo </t>
  </si>
  <si>
    <t xml:space="preserve">suministro e instalación de persiana metálica en perfileria tipo mueble tubo cuadrado 50 x 50mm, con pintura color al duco según detalle. a todo costo </t>
  </si>
  <si>
    <t xml:space="preserve">suministro e instalación de puerta de baño en aluminio color, marco puerta de 2x1", pasador interno y manijas interior y exterior. incluye el suministro de todos los accesorios requeridos para el correcto montaje. según detalle. a todo costo </t>
  </si>
  <si>
    <t xml:space="preserve">puerta metálica lámina cold rolled cal.18 entamborada con marco montante en persiana (incluye anticorrosivo + pintura electrostática + marco cold rolled cal.18 cargados en concreto). incluye el suministro de todos los accesorios requeridos para el correcto montaje. (suministro e instalación). a todo costo </t>
  </si>
  <si>
    <t xml:space="preserve">puerta metálica en lamina cold rolled cal. 18+ ángulo 1 1/2 x 1/8" + anticorrosivo + pintura+ tubo galvanizado 1 1/2". dimensiones h=2.20 x a=2.70m. incluye falleba, portacandado. según detalle. a todo costo </t>
  </si>
  <si>
    <t xml:space="preserve">cerradura a50ws tipo schlage o equivalente, con llave por fuera y botón por dentro. incluye suministro e instalación. a todo costo </t>
  </si>
  <si>
    <t xml:space="preserve">cerradura a40s tipo schlage o equivalente, con bocallave por fuera y botón por dentro. incluye suministro e instalación. a todo costo </t>
  </si>
  <si>
    <t>cerradura cerrojo doble llave - ref. b362 ultra tipo schalage o equivalente. acabado según diseño. (incluye suministro e instalación). a todo costo.</t>
  </si>
  <si>
    <t xml:space="preserve">suministro e instalación de falleba para puerta  a todo costo </t>
  </si>
  <si>
    <t xml:space="preserve">mantenimiento de estructura en madera -  mediante limpieza manual con grata y aplicación de inmunizante tipo merulex de sika o equivalente, incluye remplazo de madera afectada. a todo costo </t>
  </si>
  <si>
    <t xml:space="preserve">acometida eléctrica: suministro e instalación de cable n° 12 en cobre debidamente identificado según normas ntc y recubierto por material aislante, con sus tres líneas (positivo, negativo y polo a tierra), además cuenta con protección en tuvo PVC conduit. a todo costo </t>
  </si>
  <si>
    <t xml:space="preserve"> ML </t>
  </si>
  <si>
    <t>MANTENIMIENTO CONSISTENTE EN PINTURAS Y ACABADOS</t>
  </si>
  <si>
    <t xml:space="preserve">pañete liso muros 1:3 exterior con dilataciones 5 cm. cada 62.5 cm. (incluye filos y dilataciones hasta altura 2,5 m.). a todo costo </t>
  </si>
  <si>
    <t xml:space="preserve">pintura tipo coraza o equivalente 3 manos fachadas (incluye 1 mano en pintura tipo 2 y dos manos en pintura coraza tipo pintuco o equivalente, filos y dilataciones). a todo costo </t>
  </si>
  <si>
    <t xml:space="preserve">pañete liso muros   1:3 interior (incluye filos y dilataciones). a todo costo </t>
  </si>
  <si>
    <t xml:space="preserve">estuco y pintura tipo esmalte o equivalente 3 manos (incluye estuco, 2 mano en pintura tipo 2 y 1 una mano en pintura tipo esmalte o equivalente, filos y dilataciones). color según diseño. a todo costo </t>
  </si>
  <si>
    <t xml:space="preserve">pintura para tráfico grandes superficies color según diseño. (incluye 3 manos). a todo costo </t>
  </si>
  <si>
    <t xml:space="preserve">suministro e instalación de pintura tipo esmalte 3 manos sobre muro sobre muro incluye filos y dilataciones). color según diseño. a todo costo </t>
  </si>
  <si>
    <t>suministro y aplicación de pintura a 2 manos, con vinilo color blanco tipo 2, a pared, consistente en raspar, resanar, lijar y pintar (incluye todos los elementos y materiales necesarios para su ejecución).</t>
  </si>
  <si>
    <t>suministro y aplicación de pintura a 2 manos, con vinilo color blanco tipo 1, a pared, consistente en raspar, resanar, lijar y pintar (incluye todos los elementos y materiales necesarios para su ejecución).</t>
  </si>
  <si>
    <t xml:space="preserve">BATALLON DE APOYO Y SERVICIOS PARA LA EDUCACION MILITAR (BASEM) </t>
  </si>
  <si>
    <t>suministro e instalación de teja fibrocemento. tipo ETERNIT No 5.o equivalente. (incluye desmonte tejas afectadas, gancho de fijación)</t>
  </si>
  <si>
    <t>suministro e instalación de teja fibrocemento. tipo ETERNIT No7. o equivalente. (incluye desmonte tejas afectadas, gancho de fijación)</t>
  </si>
  <si>
    <t xml:space="preserve">suministro e instalación, de techo en PVC, compuestas de polimerización del monómero de cloruro de vinilo a poli cloruró de vinilo, con medidas de largo: 5.8m – grosor 9mm-ancho 30cm, color blanco brillante. (incluye estructura completa con separación de 60 cm  y demás  materiales necesarios para su puesta en funcionamiento ) </t>
  </si>
  <si>
    <t>mantenimiento de cielo raso en PVC, con estructura para láminas en PVC, compuestas de polimerización del monómero de cloruro de vinilo a poli cloruró de vinilo, con medidas de largo: 5.8m – grosor 7mm-ancho 30cm, color según diseño.   (incluye desmonte, accesorios instalación manual, andamios certificados, mano de obra con certificación de alturas)</t>
  </si>
  <si>
    <t>suministro e instalación de láminas y estructura, fijación, terminaciones y limpieza final. - láminas de PVC color blanco, espesor ≥ 8 mm, resistentes a humedad.&lt;br&gt;- perfiles metálicos galvanizados calibre 22 o aluminio anodizado.&lt;br&gt;- tornillería auto perforante, tacos plásticos, ángulos de unión.&lt;br&gt;- selladores de silicona neutra o poliuretano.
- perfiles metálicos separados máximo 60 cm.&lt;br&gt;- suspensión con varillas roscadas y anclajes mecánicos.&lt;br&gt;- nivelación previa de superficie. personal técnico especializado en instalación de cielos rasos, cumpliendo normas de seguridad industrial. - instalación con juntas alineadas y acabados uniformes.- sellado perimetral.- garantía mínima de 12 meses sobre instalación.</t>
  </si>
  <si>
    <t>servicio de remplazo e instalación de teja en lámina galvanizada, trapezoidal c/26, de 5.25 x 1 mts, fijación tornillo auto perforante, electro pintada por ambas caras de acuerdo al color institucional, incluye accesorios y trabajo en alturas.</t>
  </si>
  <si>
    <t>servicio de instalación   o remplazo de enchape porcelanato 0.60*0.60 según diseño incluye pegacor y emboquillado, remates y filos esquineros. Incluye materiales</t>
  </si>
  <si>
    <t>suministro e instalación, de enchape para piso cerámica 45x45cm similar al existente. color según diseño (incluye:  alistado de piso mortero, piso cerámico, boquilla y pegante)</t>
  </si>
  <si>
    <t>reubicación de puntos hidráulicos sanitarios, (regata en muro y piso) distancia de reubicación aproximada 1 m. incluye accesorios tubería servicios de instalacion– sanitaria y morteros de resane.</t>
  </si>
  <si>
    <t>suministro e instalación  puerta metálica lámina cold rolled cal. 18 tipo panel  2,05 x 0,80 con marco sencillo, cerradura, bisagras, (incluye anticorrosivo + pintura electrostática + marco cold rolled cal. 18 cargados en concreto)</t>
  </si>
  <si>
    <t>UND</t>
  </si>
  <si>
    <t>suministro  e instalación enchape para piso baño- según diseño (incluye: demolición, retiro de escombros ,  alistado de piso mortero 1:4 e=0,03, baldosa piso, boquilla y pegante)</t>
  </si>
  <si>
    <t>suministro e instalación   sanitario tipo institucional (incluye: desmontes, materiales, y  accesorios para su puesta en funcionamiento</t>
  </si>
  <si>
    <t>suministro e instalación de bandeja tipo escalerilla semipesado de 10 cm con tapa cal. 20 en calidad mecano o superior. incluye certificado de producto RETIE, accesorios de fijación y todo lo necesario para su correcto funcionamiento.</t>
  </si>
  <si>
    <t>sumistro e instalación de muro en DRIWALL o fibrocemento incluye ( perfiles metálicos galvanizados (rieles y parantes), placas de yeso  o fibrocemento, y tornillos autorroscantes, masilla, cinta de papel para las juntas, esquineros metálicos y clavos o tacos para anclar al piso/techo</t>
  </si>
  <si>
    <t>suministro e instalación de bandeja tipo escalerilla semipesado de 20 cm con tapa cal. 20 en calidad mecano o superior. incluye certificado de producto RETIE, accesorios de fijación y todo lo necesario para su correcto funcionamiento.</t>
  </si>
  <si>
    <t>suministro e instalación de canaleta para cableado eléctrico de 5x12 con división y pintura electroestática incluye materiales</t>
  </si>
  <si>
    <t>jardines exteriores (incluye plantas ornamentales, tierra negra y pradización ).
equipo básico ( herramienta menor )
mano de obra aa (albañilería)
tierra negra
pasto kikuyo (cortado)
plantas ornamentales varias</t>
  </si>
  <si>
    <t>suministro e instalación perfiles en acero, ancho total=0.88 m. espesor del acero=0.35 mm. o equivalente según diseño color verde, azul o rojo. (incluye instalación y el suministro de todos los accesorios requeridos para el correcto montaje.) compuesto por: equipo básico (herramienta menor) mano de obra aa (albañilería) teja termo acústica, ancho total=0.88 m. espesor del acero=0.35 mm. o equivalente según diseño. color verde, azul o rojo según diseño. Tornillo auto perforante. diam. 3/4".andamio metálico tubular (sección de 2 marcos de 1.50*1.50 m.con 2 crucetas de 2.30 m.)</t>
  </si>
  <si>
    <t>BATALLON DE APOYO Y SERVICIOS PARA LA EDUCACION MILITAR (BASEM) CON DESTINACIÓN INSTALACIONES COTEF</t>
  </si>
  <si>
    <t>mantenimiento de canal en lámina galvanizada 30 cm (incluye alineación, impermeabilización, limpieza, retiro de pintura existente y pintura nueva) equipo básico (herramienta menor) mano de obra aa (albañilería) andamio metálico tubular (sección de 2 marcos de 1.50*1.50 m.con 2 crucetas de 2.30 m.) sellador elástico mono componente. esmalte 3133</t>
  </si>
  <si>
    <t>mantenimiento y adecuación de teja standing sean cal 26 incluye caballetes. revisión, ajuste, limpieza manual, anticorrosiva y pintura esmalte para cerchas y correas</t>
  </si>
  <si>
    <t xml:space="preserve">servicio de instalación y suministro de orinal; incluye grifería push expuesta 3/4" y racor.  
equipo básico ( herramienta menor )
mano de obra bb (instalaciones)
orinal.  
grifería push expuesta 3/4" y racor </t>
  </si>
  <si>
    <t>SERVICIO</t>
  </si>
  <si>
    <t>mantenimiento de red sanitaria diámetro max 8" (incluye retiro de vegetación, piedras y/o sedimentación).</t>
  </si>
  <si>
    <t>BATALLON DE APOYO Y SERVICIOS PARA LA EDUCACION MILITAR (BASEM) CON DESTINACIÓN INSTALACIONES ESMAI</t>
  </si>
  <si>
    <t>suministro e instalación de teja fibrocemento. tipo ETERNIT No 7.o equivalente. (incluye desmonte tejas afectadas, gancho de fijación)</t>
  </si>
  <si>
    <t>servicio de mantenimiento, instalación o remplazo de cielo raso suspendido PVC junta perdida (perfilaría metálica, cal .24-26, estructura cada 50 cm).</t>
  </si>
  <si>
    <t>servicio de remplazo e instalación de división para batería de baños estándar flotada tipo socada o similar (1,5*1,0) incluye accesorios</t>
  </si>
  <si>
    <t>54129 servicios de remplazo e instalación de energía eléctrica, incluye cable no 6 libre de alógeno negro distancia 6mts, tacos de 1 x 20 enchufable cantidad 3, alambre eléctrico aislado n,10 de acuerdo ntc1332 alambres y cables con aislamiento plástico libre de alógeno 30 mts, alambre eléctrico aislado n,12de acuerdo a ntc1332 alambres y cables con aislamiento plástico (amarillo, azul, rojo, blanco, verde) libre de alógeno 300 mts,</t>
  </si>
  <si>
    <t>suministro e instalación de muro en DRIWALL o fibrocemento incluye ( perfiles metálicos galvanizados (rieles y parantes), placas de yeso  o fibrocemento, y tornillos autorroscantes, masilla, cinta de papel para las juntas, esquineros metálicos y clavos o tacos para anclar al piso/techo</t>
  </si>
  <si>
    <t>suministro e instalacion de manto asfaltico texsaplas hdoe +fp 250 rollo de 10mtrs / 1.10 mts alto x 9.10 de ancho - calibre 4mm (aplicación a todo costo con su respectivo equipo basico de aplicación)</t>
  </si>
  <si>
    <t>suministro e instalación perfiles en acero, ancho total=0.88 m. espesor del acero=0.35 mm. o equivalente según diseño color verde, azul o rojo. (incluye instalación y el suministro de todos los accesorios requeridos para el correcto montaje.) compuesto por: equipo básico (herramienta menor) mano de obra aa (albañilería)teja termo acústica, ancho total=0.88 m. espesor del acero=0.35 mm. o equivalente según diseño. color verde, azul o rojo según diseño. Tornillo auto perforante. diam. 3/4".andamio metálico tubular (sección de 2 marcos de 1.50*1.50 m.con 2 crucetas de 2.30 m.)</t>
  </si>
  <si>
    <t>VALOR COSTOS DIRECTOS</t>
  </si>
  <si>
    <t>VALOR MANTENIMIENTO</t>
  </si>
  <si>
    <t>ADMINISTRACION % =(SUMATORIA TOTAL DE MANTENIMIENTO X%)</t>
  </si>
  <si>
    <t>IMPREVISTOS % =(SUMATORIA TOTAL DE MANTENIMIENTO X%)</t>
  </si>
  <si>
    <t>UTILIDAD % =(SUMATORIA TOTAL DE MANTENIMIENTO X%)</t>
  </si>
  <si>
    <t>IVA 19% =( RESULTADO DE LA UTILIDAD X19%)</t>
  </si>
  <si>
    <t xml:space="preserve">COSTOS INDIRECTOS </t>
  </si>
  <si>
    <t>SELECCIÓN ABREVIADA DE MENOR CUANTIA No SAMC – 118- CENACEDUCACION -2026, CUYO OBJETO ES EL “MANTENIMIENTO A TODO COSTO DE INSTALACIONES, DE LAS UNIDADES CENTRALIZADAS ADMINISTRATIVAMENTE POR LA CENTRAL ADMINISTRATIVA Y CONTABLE ESPECIALIZADA DE EDUCACIÓN, A EJECUTAR EN LA VIGENCIA 2026”</t>
  </si>
  <si>
    <t>OFERTA ECONOMICA</t>
  </si>
  <si>
    <t>VALOR UNITARIO OFERTADO</t>
  </si>
  <si>
    <t>ESCUELA DE ARMAS (ESACE)</t>
  </si>
  <si>
    <t xml:space="preserve">VALOR TOTAL DE PRECIOS UNITARIOS DE REFERENCIA </t>
  </si>
  <si>
    <t>VALOR TOTAL PRECIOS UNITARIOS OFERTADOS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</si>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</sst>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8"/>
      <color rgb="FF000000"/>
      <name val="Arial Narrow"/>
      <family val="2"/>
    </font>
    <font>
      <sz val="8"/>
      <color rgb="FFFF0000"/>
      <name val="Arial Narrow"/>
      <family val="2"/>
    </font>
    <font>
      <b/>
      <sz val="8"/>
      <color rgb="FFFF0000"/>
      <name val="Arial Narrow"/>
      <family val="2"/>
    </font>
    <font>
      <b/>
      <sz val="8"/>
      <name val="Arial Narrow"/>
      <family val="2"/>
    </font>
    <font>
      <b/>
      <sz val="8"/>
      <color theme="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10"/>
      <name val="Arial Narrow"/>
      <family val="2"/>
    </font>
    <font>
      <b/>
      <sz val="16"/>
      <color rgb="FFFF0000"/>
      <name val="Arial Narrow"/>
      <family val="2"/>
    </font>
    <font>
      <sz val="8"/>
      <color theme="0"/>
      <name val="Arial Narrow"/>
      <family val="2"/>
    </font>
    <font>
      <sz val="14"/>
      <color rgb="FFFF0000"/>
      <name val="Arial Narrow"/>
      <family val="2"/>
    </font>
    <font>
      <b/>
      <sz val="14"/>
      <name val="Arial Narrow"/>
      <family val="2"/>
    </font>
    <font>
      <b/>
      <sz val="14"/>
      <color rgb="FFFF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FF0000"/>
      </top>
      <bottom/>
      <diagonal/>
    </border>
    <border>
      <left/>
      <right/>
      <top/>
      <bottom style="thin">
        <color rgb="FFFF0000"/>
      </bottom>
      <diagonal/>
    </border>
    <border>
      <left style="medium">
        <color indexed="64"/>
      </left>
      <right/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33">
    <xf numFmtId="0" fontId="0" fillId="0" borderId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6" borderId="1" applyNumberFormat="0" applyProtection="0">
      <alignment horizontal="left" vertical="center"/>
    </xf>
    <xf numFmtId="0" fontId="6" fillId="7" borderId="0" applyNumberFormat="0" applyBorder="0" applyProtection="0">
      <alignment horizontal="center" vertical="center"/>
    </xf>
    <xf numFmtId="0" fontId="6" fillId="8" borderId="0" applyNumberFormat="0" applyBorder="0" applyProtection="0">
      <alignment horizontal="center" vertical="center"/>
    </xf>
    <xf numFmtId="0" fontId="6" fillId="6" borderId="0" applyNumberFormat="0" applyBorder="0" applyProtection="0">
      <alignment horizontal="center" vertical="center" wrapText="1"/>
    </xf>
    <xf numFmtId="0" fontId="6" fillId="6" borderId="0" applyNumberFormat="0" applyBorder="0" applyProtection="0">
      <alignment horizontal="right" vertical="center" wrapText="1"/>
    </xf>
    <xf numFmtId="0" fontId="6" fillId="9" borderId="0" applyNumberFormat="0" applyBorder="0" applyProtection="0">
      <alignment horizontal="center" vertical="center" wrapText="1"/>
    </xf>
    <xf numFmtId="0" fontId="5" fillId="9" borderId="0" applyNumberFormat="0" applyBorder="0" applyProtection="0">
      <alignment horizontal="right" vertical="center" wrapText="1"/>
    </xf>
    <xf numFmtId="49" fontId="5" fillId="0" borderId="0" applyFill="0" applyBorder="0" applyProtection="0">
      <alignment horizontal="left" vertical="center"/>
    </xf>
    <xf numFmtId="0" fontId="6" fillId="0" borderId="0" applyNumberFormat="0" applyFill="0" applyBorder="0" applyProtection="0">
      <alignment horizontal="left" vertical="center"/>
    </xf>
    <xf numFmtId="0" fontId="6" fillId="0" borderId="0" applyNumberFormat="0" applyFill="0" applyBorder="0" applyProtection="0">
      <alignment horizontal="right" vertical="center"/>
    </xf>
    <xf numFmtId="164" fontId="5" fillId="0" borderId="0" applyFill="0" applyBorder="0" applyProtection="0">
      <alignment horizontal="right" vertical="center"/>
    </xf>
    <xf numFmtId="14" fontId="5" fillId="0" borderId="0" applyFill="0" applyBorder="0" applyProtection="0">
      <alignment horizontal="right" vertical="center"/>
    </xf>
    <xf numFmtId="22" fontId="5" fillId="0" borderId="0" applyFill="0" applyBorder="0" applyProtection="0">
      <alignment horizontal="right" vertical="center"/>
    </xf>
    <xf numFmtId="3" fontId="5" fillId="0" borderId="0" applyFill="0" applyBorder="0" applyProtection="0">
      <alignment horizontal="right" vertical="center"/>
    </xf>
    <xf numFmtId="4" fontId="5" fillId="0" borderId="0" applyFill="0" applyBorder="0" applyProtection="0">
      <alignment horizontal="right" vertical="center"/>
    </xf>
    <xf numFmtId="0" fontId="5" fillId="0" borderId="1" applyNumberFormat="0" applyFill="0" applyProtection="0">
      <alignment horizontal="left" vertical="center"/>
    </xf>
    <xf numFmtId="164" fontId="5" fillId="0" borderId="1" applyFill="0" applyProtection="0">
      <alignment horizontal="right" vertical="center"/>
    </xf>
    <xf numFmtId="3" fontId="5" fillId="0" borderId="1" applyFill="0" applyProtection="0">
      <alignment horizontal="right" vertical="center"/>
    </xf>
    <xf numFmtId="4" fontId="5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1" fillId="0" borderId="0" applyFont="0" applyFill="0" applyBorder="0" applyAlignment="0" applyProtection="0"/>
  </cellStyleXfs>
  <cellXfs count="194">
    <xf numFmtId="0" fontId="0" fillId="0" borderId="0" xfId="0"/>
    <xf numFmtId="0" fontId="12" fillId="5" borderId="1" xfId="0" applyFont="1" applyFill="1" applyBorder="1" applyAlignment="1">
      <alignment horizontal="center" vertical="center" wrapText="1"/>
    </xf>
    <xf numFmtId="0" fontId="9" fillId="3" borderId="0" xfId="0" applyFont="1" applyFill="1"/>
    <xf numFmtId="0" fontId="11" fillId="4" borderId="5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3" borderId="0" xfId="0" applyFont="1" applyFill="1" applyAlignment="1">
      <alignment horizontal="center" vertical="center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horizontal="justify" vertical="justify" wrapText="1"/>
    </xf>
    <xf numFmtId="0" fontId="11" fillId="10" borderId="5" xfId="0" applyFont="1" applyFill="1" applyBorder="1" applyAlignment="1">
      <alignment vertical="center" wrapText="1"/>
    </xf>
    <xf numFmtId="0" fontId="9" fillId="10" borderId="0" xfId="0" applyFont="1" applyFill="1"/>
    <xf numFmtId="0" fontId="11" fillId="5" borderId="5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9" fillId="5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justify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wrapText="1"/>
    </xf>
    <xf numFmtId="0" fontId="9" fillId="4" borderId="0" xfId="0" applyFont="1" applyFill="1"/>
    <xf numFmtId="0" fontId="14" fillId="2" borderId="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justify" vertical="center" wrapText="1"/>
    </xf>
    <xf numFmtId="0" fontId="13" fillId="2" borderId="0" xfId="0" applyFont="1" applyFill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3" fillId="10" borderId="1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9" fontId="13" fillId="2" borderId="1" xfId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justify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justify" vertical="center" wrapText="1"/>
    </xf>
    <xf numFmtId="0" fontId="13" fillId="2" borderId="10" xfId="0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11" borderId="0" xfId="0" applyFont="1" applyFill="1" applyBorder="1" applyAlignment="1">
      <alignment vertical="center" wrapText="1"/>
    </xf>
    <xf numFmtId="3" fontId="3" fillId="11" borderId="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justify" vertical="justify" wrapText="1"/>
    </xf>
    <xf numFmtId="0" fontId="11" fillId="10" borderId="1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justify" vertical="center" wrapText="1"/>
    </xf>
    <xf numFmtId="0" fontId="13" fillId="0" borderId="11" xfId="0" applyFont="1" applyBorder="1" applyAlignment="1">
      <alignment horizontal="justify" vertical="center" wrapText="1"/>
    </xf>
    <xf numFmtId="0" fontId="8" fillId="11" borderId="0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horizontal="justify" vertical="center" wrapText="1"/>
    </xf>
    <xf numFmtId="0" fontId="13" fillId="11" borderId="0" xfId="0" applyFont="1" applyFill="1" applyBorder="1" applyAlignment="1">
      <alignment horizontal="center" vertical="center" wrapText="1"/>
    </xf>
    <xf numFmtId="0" fontId="9" fillId="11" borderId="0" xfId="0" applyFont="1" applyFill="1"/>
    <xf numFmtId="0" fontId="9" fillId="11" borderId="0" xfId="0" applyFont="1" applyFill="1" applyAlignment="1">
      <alignment wrapText="1"/>
    </xf>
    <xf numFmtId="0" fontId="10" fillId="11" borderId="0" xfId="0" applyFont="1" applyFill="1" applyAlignment="1">
      <alignment horizontal="center" vertical="center"/>
    </xf>
    <xf numFmtId="9" fontId="3" fillId="0" borderId="0" xfId="0" applyNumberFormat="1" applyFont="1" applyBorder="1" applyAlignment="1">
      <alignment horizontal="center" vertical="center" wrapText="1"/>
    </xf>
    <xf numFmtId="0" fontId="13" fillId="2" borderId="0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9" fillId="11" borderId="0" xfId="0" applyFont="1" applyFill="1" applyBorder="1"/>
    <xf numFmtId="0" fontId="9" fillId="0" borderId="0" xfId="0" applyFont="1" applyBorder="1"/>
    <xf numFmtId="0" fontId="9" fillId="4" borderId="0" xfId="0" applyFont="1" applyFill="1" applyBorder="1"/>
    <xf numFmtId="0" fontId="15" fillId="0" borderId="0" xfId="0" applyFont="1" applyBorder="1" applyAlignment="1">
      <alignment wrapText="1"/>
    </xf>
    <xf numFmtId="0" fontId="9" fillId="11" borderId="0" xfId="0" applyFont="1" applyFill="1" applyBorder="1" applyAlignment="1">
      <alignment wrapText="1"/>
    </xf>
    <xf numFmtId="0" fontId="9" fillId="11" borderId="29" xfId="0" applyFont="1" applyFill="1" applyBorder="1" applyAlignment="1">
      <alignment wrapText="1"/>
    </xf>
    <xf numFmtId="0" fontId="11" fillId="11" borderId="29" xfId="0" applyFont="1" applyFill="1" applyBorder="1" applyAlignment="1">
      <alignment vertical="center" wrapText="1"/>
    </xf>
    <xf numFmtId="0" fontId="11" fillId="11" borderId="30" xfId="0" applyFont="1" applyFill="1" applyBorder="1" applyAlignment="1">
      <alignment vertical="center" wrapText="1"/>
    </xf>
    <xf numFmtId="0" fontId="9" fillId="11" borderId="30" xfId="0" applyFont="1" applyFill="1" applyBorder="1" applyAlignment="1">
      <alignment wrapText="1"/>
    </xf>
    <xf numFmtId="9" fontId="13" fillId="2" borderId="3" xfId="1" applyFont="1" applyFill="1" applyBorder="1" applyAlignment="1">
      <alignment horizontal="center" vertical="center" wrapText="1"/>
    </xf>
    <xf numFmtId="3" fontId="3" fillId="0" borderId="29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10" borderId="29" xfId="0" applyFont="1" applyFill="1" applyBorder="1" applyAlignment="1">
      <alignment vertical="center" wrapText="1"/>
    </xf>
    <xf numFmtId="3" fontId="3" fillId="10" borderId="29" xfId="0" applyNumberFormat="1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vertical="center" wrapText="1"/>
    </xf>
    <xf numFmtId="0" fontId="9" fillId="11" borderId="1" xfId="0" applyFont="1" applyFill="1" applyBorder="1" applyAlignment="1">
      <alignment wrapText="1"/>
    </xf>
    <xf numFmtId="0" fontId="13" fillId="2" borderId="3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0" fontId="11" fillId="10" borderId="18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9" fontId="3" fillId="0" borderId="19" xfId="0" applyNumberFormat="1" applyFont="1" applyBorder="1" applyAlignment="1">
      <alignment horizontal="center" vertical="center" wrapText="1"/>
    </xf>
    <xf numFmtId="9" fontId="3" fillId="0" borderId="22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9" fontId="3" fillId="0" borderId="5" xfId="0" applyNumberFormat="1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9" fillId="11" borderId="35" xfId="0" applyFont="1" applyFill="1" applyBorder="1" applyAlignment="1">
      <alignment horizontal="center" wrapText="1"/>
    </xf>
    <xf numFmtId="0" fontId="9" fillId="11" borderId="36" xfId="0" applyFont="1" applyFill="1" applyBorder="1" applyAlignment="1">
      <alignment horizontal="center" wrapText="1"/>
    </xf>
    <xf numFmtId="0" fontId="9" fillId="5" borderId="1" xfId="0" applyFont="1" applyFill="1" applyBorder="1" applyAlignment="1">
      <alignment horizontal="center"/>
    </xf>
    <xf numFmtId="0" fontId="9" fillId="4" borderId="28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15" fillId="0" borderId="8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5" fillId="0" borderId="7" xfId="0" applyFont="1" applyBorder="1" applyAlignment="1">
      <alignment horizontal="center" wrapText="1"/>
    </xf>
    <xf numFmtId="0" fontId="16" fillId="11" borderId="34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1" fillId="11" borderId="36" xfId="0" applyFont="1" applyFill="1" applyBorder="1" applyAlignment="1">
      <alignment vertical="center" wrapText="1"/>
    </xf>
    <xf numFmtId="0" fontId="11" fillId="11" borderId="37" xfId="0" applyFont="1" applyFill="1" applyBorder="1" applyAlignment="1">
      <alignment vertical="center" wrapText="1"/>
    </xf>
    <xf numFmtId="0" fontId="8" fillId="0" borderId="38" xfId="0" applyFont="1" applyBorder="1" applyAlignment="1">
      <alignment horizontal="center" vertical="center" wrapText="1"/>
    </xf>
    <xf numFmtId="0" fontId="9" fillId="11" borderId="39" xfId="0" applyFont="1" applyFill="1" applyBorder="1" applyAlignment="1">
      <alignment horizontal="center" wrapText="1"/>
    </xf>
    <xf numFmtId="0" fontId="9" fillId="11" borderId="40" xfId="0" applyFont="1" applyFill="1" applyBorder="1" applyAlignment="1">
      <alignment horizontal="center" wrapText="1"/>
    </xf>
    <xf numFmtId="0" fontId="9" fillId="11" borderId="0" xfId="0" applyFont="1" applyFill="1" applyBorder="1" applyAlignment="1">
      <alignment horizontal="center" wrapText="1"/>
    </xf>
    <xf numFmtId="0" fontId="9" fillId="11" borderId="0" xfId="0" applyFont="1" applyFill="1" applyBorder="1" applyAlignment="1">
      <alignment horizontal="center" wrapText="1"/>
    </xf>
    <xf numFmtId="0" fontId="9" fillId="11" borderId="1" xfId="0" applyFont="1" applyFill="1" applyBorder="1" applyAlignment="1">
      <alignment horizontal="center" wrapText="1"/>
    </xf>
    <xf numFmtId="0" fontId="14" fillId="12" borderId="15" xfId="0" applyFont="1" applyFill="1" applyBorder="1" applyAlignment="1">
      <alignment horizontal="center" vertical="center" wrapText="1"/>
    </xf>
    <xf numFmtId="0" fontId="10" fillId="11" borderId="0" xfId="0" applyFont="1" applyFill="1" applyBorder="1" applyAlignment="1">
      <alignment wrapText="1"/>
    </xf>
    <xf numFmtId="0" fontId="14" fillId="12" borderId="20" xfId="0" applyFont="1" applyFill="1" applyBorder="1" applyAlignment="1">
      <alignment horizontal="center" vertical="center" wrapText="1"/>
    </xf>
    <xf numFmtId="0" fontId="14" fillId="12" borderId="23" xfId="0" applyFont="1" applyFill="1" applyBorder="1" applyAlignment="1">
      <alignment horizontal="center" vertical="center" wrapText="1"/>
    </xf>
    <xf numFmtId="44" fontId="9" fillId="0" borderId="0" xfId="32" applyFont="1" applyAlignment="1">
      <alignment horizontal="right"/>
    </xf>
    <xf numFmtId="44" fontId="12" fillId="5" borderId="1" xfId="32" applyFont="1" applyFill="1" applyBorder="1" applyAlignment="1">
      <alignment horizontal="right" vertical="center" wrapText="1"/>
    </xf>
    <xf numFmtId="44" fontId="11" fillId="5" borderId="3" xfId="32" applyFont="1" applyFill="1" applyBorder="1" applyAlignment="1">
      <alignment horizontal="right" vertical="center" wrapText="1"/>
    </xf>
    <xf numFmtId="44" fontId="11" fillId="4" borderId="3" xfId="32" applyFont="1" applyFill="1" applyBorder="1" applyAlignment="1">
      <alignment horizontal="right" vertical="center" wrapText="1"/>
    </xf>
    <xf numFmtId="44" fontId="3" fillId="0" borderId="3" xfId="32" applyFont="1" applyFill="1" applyBorder="1" applyAlignment="1">
      <alignment horizontal="right" vertical="center" wrapText="1"/>
    </xf>
    <xf numFmtId="44" fontId="3" fillId="0" borderId="1" xfId="32" applyFont="1" applyFill="1" applyBorder="1" applyAlignment="1">
      <alignment horizontal="right" vertical="center" wrapText="1"/>
    </xf>
    <xf numFmtId="44" fontId="3" fillId="10" borderId="1" xfId="32" applyFont="1" applyFill="1" applyBorder="1" applyAlignment="1">
      <alignment horizontal="right" vertical="center" wrapText="1"/>
    </xf>
    <xf numFmtId="44" fontId="3" fillId="0" borderId="10" xfId="32" applyFont="1" applyFill="1" applyBorder="1" applyAlignment="1">
      <alignment horizontal="right" vertical="center" wrapText="1"/>
    </xf>
    <xf numFmtId="44" fontId="3" fillId="0" borderId="19" xfId="32" applyFont="1" applyFill="1" applyBorder="1" applyAlignment="1">
      <alignment horizontal="right" vertical="center" wrapText="1"/>
    </xf>
    <xf numFmtId="44" fontId="11" fillId="12" borderId="20" xfId="32" applyFont="1" applyFill="1" applyBorder="1" applyAlignment="1">
      <alignment horizontal="right" vertical="center" wrapText="1"/>
    </xf>
    <xf numFmtId="44" fontId="3" fillId="0" borderId="0" xfId="32" applyFont="1" applyFill="1" applyBorder="1" applyAlignment="1">
      <alignment horizontal="right" vertical="center" wrapText="1"/>
    </xf>
    <xf numFmtId="44" fontId="3" fillId="0" borderId="2" xfId="32" applyFont="1" applyFill="1" applyBorder="1" applyAlignment="1">
      <alignment horizontal="right" vertical="center" wrapText="1"/>
    </xf>
    <xf numFmtId="44" fontId="3" fillId="0" borderId="11" xfId="32" applyFont="1" applyFill="1" applyBorder="1" applyAlignment="1">
      <alignment horizontal="right" vertical="center" wrapText="1"/>
    </xf>
    <xf numFmtId="44" fontId="3" fillId="11" borderId="0" xfId="32" applyFont="1" applyFill="1" applyBorder="1" applyAlignment="1">
      <alignment horizontal="right" vertical="center" wrapText="1"/>
    </xf>
    <xf numFmtId="44" fontId="3" fillId="0" borderId="17" xfId="32" applyFont="1" applyFill="1" applyBorder="1" applyAlignment="1">
      <alignment horizontal="right" vertical="center" wrapText="1"/>
    </xf>
    <xf numFmtId="44" fontId="3" fillId="0" borderId="29" xfId="32" applyFont="1" applyFill="1" applyBorder="1" applyAlignment="1">
      <alignment horizontal="right" vertical="center" wrapText="1"/>
    </xf>
    <xf numFmtId="44" fontId="3" fillId="0" borderId="27" xfId="32" applyFont="1" applyFill="1" applyBorder="1" applyAlignment="1">
      <alignment horizontal="right" vertical="center" wrapText="1"/>
    </xf>
    <xf numFmtId="44" fontId="3" fillId="0" borderId="21" xfId="32" applyFont="1" applyFill="1" applyBorder="1" applyAlignment="1">
      <alignment horizontal="right" vertical="center" wrapText="1"/>
    </xf>
    <xf numFmtId="44" fontId="3" fillId="0" borderId="41" xfId="32" applyFont="1" applyFill="1" applyBorder="1" applyAlignment="1">
      <alignment horizontal="right" vertical="center" wrapText="1"/>
    </xf>
    <xf numFmtId="44" fontId="3" fillId="10" borderId="29" xfId="32" applyFont="1" applyFill="1" applyBorder="1" applyAlignment="1">
      <alignment horizontal="right" vertical="center" wrapText="1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16" xfId="0" applyFont="1" applyFill="1" applyBorder="1" applyAlignment="1">
      <alignment horizontal="center" vertical="center" wrapText="1"/>
    </xf>
    <xf numFmtId="3" fontId="11" fillId="12" borderId="16" xfId="0" applyNumberFormat="1" applyFont="1" applyFill="1" applyBorder="1" applyAlignment="1">
      <alignment horizontal="center" vertical="center" wrapText="1"/>
    </xf>
    <xf numFmtId="0" fontId="14" fillId="12" borderId="20" xfId="0" applyFont="1" applyFill="1" applyBorder="1" applyAlignment="1">
      <alignment horizontal="center" vertical="center" wrapText="1"/>
    </xf>
    <xf numFmtId="3" fontId="11" fillId="12" borderId="29" xfId="0" applyNumberFormat="1" applyFont="1" applyFill="1" applyBorder="1" applyAlignment="1">
      <alignment horizontal="center" vertical="center" wrapText="1"/>
    </xf>
    <xf numFmtId="44" fontId="11" fillId="12" borderId="29" xfId="32" applyFont="1" applyFill="1" applyBorder="1" applyAlignment="1">
      <alignment horizontal="right" vertical="center" wrapText="1"/>
    </xf>
    <xf numFmtId="44" fontId="3" fillId="0" borderId="42" xfId="32" applyFont="1" applyFill="1" applyBorder="1" applyAlignment="1">
      <alignment horizontal="right" vertical="center" wrapText="1"/>
    </xf>
    <xf numFmtId="44" fontId="3" fillId="0" borderId="43" xfId="32" applyFont="1" applyFill="1" applyBorder="1" applyAlignment="1">
      <alignment horizontal="right" vertical="center" wrapText="1"/>
    </xf>
    <xf numFmtId="44" fontId="3" fillId="0" borderId="44" xfId="32" applyFont="1" applyFill="1" applyBorder="1" applyAlignment="1">
      <alignment horizontal="right" vertical="center" wrapText="1"/>
    </xf>
    <xf numFmtId="3" fontId="11" fillId="12" borderId="45" xfId="0" applyNumberFormat="1" applyFont="1" applyFill="1" applyBorder="1" applyAlignment="1">
      <alignment horizontal="center" vertical="center" wrapText="1"/>
    </xf>
    <xf numFmtId="44" fontId="11" fillId="12" borderId="46" xfId="32" applyFont="1" applyFill="1" applyBorder="1" applyAlignment="1">
      <alignment horizontal="right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12" borderId="8" xfId="0" applyFont="1" applyFill="1" applyBorder="1" applyAlignment="1">
      <alignment horizontal="center" vertical="center" wrapText="1"/>
    </xf>
    <xf numFmtId="0" fontId="14" fillId="12" borderId="47" xfId="0" applyFont="1" applyFill="1" applyBorder="1" applyAlignment="1">
      <alignment horizontal="center" vertical="center" wrapText="1"/>
    </xf>
    <xf numFmtId="3" fontId="11" fillId="12" borderId="47" xfId="0" applyNumberFormat="1" applyFont="1" applyFill="1" applyBorder="1" applyAlignment="1">
      <alignment horizontal="center" vertical="center" wrapText="1"/>
    </xf>
    <xf numFmtId="44" fontId="11" fillId="12" borderId="48" xfId="32" applyFont="1" applyFill="1" applyBorder="1" applyAlignment="1">
      <alignment horizontal="right" vertical="center" wrapText="1"/>
    </xf>
    <xf numFmtId="44" fontId="9" fillId="11" borderId="0" xfId="0" applyNumberFormat="1" applyFont="1" applyFill="1"/>
    <xf numFmtId="0" fontId="17" fillId="11" borderId="0" xfId="0" applyFont="1" applyFill="1"/>
    <xf numFmtId="0" fontId="17" fillId="11" borderId="0" xfId="0" applyFont="1" applyFill="1" applyBorder="1"/>
    <xf numFmtId="4" fontId="17" fillId="11" borderId="0" xfId="0" applyNumberFormat="1" applyFont="1" applyFill="1" applyAlignment="1">
      <alignment wrapText="1"/>
    </xf>
    <xf numFmtId="0" fontId="17" fillId="11" borderId="0" xfId="0" applyFont="1" applyFill="1" applyAlignment="1">
      <alignment wrapText="1"/>
    </xf>
    <xf numFmtId="44" fontId="17" fillId="11" borderId="0" xfId="0" applyNumberFormat="1" applyFont="1" applyFill="1" applyAlignment="1">
      <alignment wrapText="1"/>
    </xf>
    <xf numFmtId="0" fontId="19" fillId="12" borderId="8" xfId="0" applyFont="1" applyFill="1" applyBorder="1" applyAlignment="1">
      <alignment horizontal="center" vertical="center" wrapText="1"/>
    </xf>
    <xf numFmtId="44" fontId="19" fillId="12" borderId="9" xfId="32" applyFont="1" applyFill="1" applyBorder="1" applyAlignment="1">
      <alignment horizontal="center" vertical="center"/>
    </xf>
    <xf numFmtId="44" fontId="19" fillId="12" borderId="7" xfId="32" applyFont="1" applyFill="1" applyBorder="1" applyAlignment="1">
      <alignment horizontal="center" vertical="center"/>
    </xf>
    <xf numFmtId="0" fontId="9" fillId="11" borderId="50" xfId="0" applyFont="1" applyFill="1" applyBorder="1"/>
    <xf numFmtId="0" fontId="9" fillId="11" borderId="49" xfId="0" applyFont="1" applyFill="1" applyBorder="1"/>
    <xf numFmtId="44" fontId="20" fillId="11" borderId="51" xfId="32" applyFont="1" applyFill="1" applyBorder="1" applyAlignment="1">
      <alignment horizontal="center" vertical="center" wrapText="1"/>
    </xf>
    <xf numFmtId="44" fontId="9" fillId="0" borderId="0" xfId="32" applyFont="1" applyBorder="1" applyAlignment="1">
      <alignment horizontal="right"/>
    </xf>
    <xf numFmtId="0" fontId="18" fillId="11" borderId="52" xfId="0" applyFont="1" applyFill="1" applyBorder="1" applyAlignment="1">
      <alignment vertical="center"/>
    </xf>
  </cellXfs>
  <cellStyles count="33">
    <cellStyle name="BodyStyle" xfId="19" xr:uid="{9873968C-AB39-40C6-88F8-9B3603ED1385}"/>
    <cellStyle name="BodyStyleBold" xfId="20" xr:uid="{015CA8FF-9079-4440-AE0B-40BB95A3CC46}"/>
    <cellStyle name="BodyStyleBoldRight" xfId="21" xr:uid="{67046C00-8750-46F5-BBED-18109DBAF01B}"/>
    <cellStyle name="BodyStyleWithBorder" xfId="27" xr:uid="{9D86C104-D745-4E45-B3D8-5C7F98E27652}"/>
    <cellStyle name="BorderThinBlack" xfId="31" xr:uid="{6AF035E0-6D67-441A-A7BE-E804C1DE6F83}"/>
    <cellStyle name="Comma" xfId="10" xr:uid="{DD5BA4C6-BFFF-4215-B0A9-8EC2199C2A65}"/>
    <cellStyle name="Comma [0]" xfId="11" xr:uid="{A5122D4C-3F75-4221-9C5E-F576D5343AAE}"/>
    <cellStyle name="Currency" xfId="8" xr:uid="{092D0940-DF9F-43CF-84FA-A87D66CFFA3B}"/>
    <cellStyle name="Currency [0]" xfId="9" xr:uid="{1BED4A79-B098-455C-82CF-00615553EA5F}"/>
    <cellStyle name="DateStyle" xfId="23" xr:uid="{5CA2AFE7-B48A-4803-B6AF-F5F6940728AD}"/>
    <cellStyle name="DateTimeStyle" xfId="24" xr:uid="{19638E82-71FB-40D8-B7DC-6E1F475F65A3}"/>
    <cellStyle name="Decimal" xfId="26" xr:uid="{C5238587-C7EC-4777-B8BE-9CA401DCBCCF}"/>
    <cellStyle name="DecimalWithBorder" xfId="30" xr:uid="{DD9E69AC-E89A-42B6-A977-050399726335}"/>
    <cellStyle name="EuroCurrency" xfId="22" xr:uid="{CB8AC8E5-1E5A-4452-A8A0-86E08FC448B6}"/>
    <cellStyle name="EuroCurrencyWithBorder" xfId="28" xr:uid="{23193F1B-DB9F-4494-ACAD-B8E8DC800F24}"/>
    <cellStyle name="HeaderStyle" xfId="13" xr:uid="{C3E5408B-0AAE-42AB-A8A7-FB5AA9B0B04B}"/>
    <cellStyle name="HeaderSubTop" xfId="17" xr:uid="{2B50082C-CE7F-4BDE-8DA3-4D02A4E07347}"/>
    <cellStyle name="HeaderSubTopNoBold" xfId="18" xr:uid="{EF53325C-9AE1-40F4-B553-36204BF4B800}"/>
    <cellStyle name="HeaderTopBuyer" xfId="14" xr:uid="{A7A21B23-1B0B-41D1-AC6F-FA8B6FDBFA5C}"/>
    <cellStyle name="HeaderTopStyle" xfId="15" xr:uid="{84F3A3BE-4912-4748-A4EC-A4A91D4BC64E}"/>
    <cellStyle name="HeaderTopStyleAlignRight" xfId="16" xr:uid="{3ECEBF30-8726-40D5-9157-99CA4A57072F}"/>
    <cellStyle name="MainTitle" xfId="12" xr:uid="{2E585A58-16FD-4D89-98DE-E6804FBE321A}"/>
    <cellStyle name="Millares 2" xfId="3" xr:uid="{00000000-0005-0000-0000-000000000000}"/>
    <cellStyle name="Millares 2 2" xfId="4" xr:uid="{00000000-0005-0000-0000-000001000000}"/>
    <cellStyle name="Moneda" xfId="32" builtinId="4"/>
    <cellStyle name="Normal" xfId="0" builtinId="0"/>
    <cellStyle name="Normal 103" xfId="5" xr:uid="{00000000-0005-0000-0000-000005000000}"/>
    <cellStyle name="Normal 2" xfId="6" xr:uid="{570C8063-0BD0-44AB-AB08-FE086FC2E3CE}"/>
    <cellStyle name="Normal 42 2" xfId="2" xr:uid="{00000000-0005-0000-0000-000006000000}"/>
    <cellStyle name="Numeric" xfId="25" xr:uid="{3BB22513-D5AB-4ABC-BF90-0B70E70CA423}"/>
    <cellStyle name="NumericWithBorder" xfId="29" xr:uid="{127EBDEF-D319-4D2D-B3F1-C7E39A5E9626}"/>
    <cellStyle name="Percent" xfId="7" xr:uid="{E4289808-B084-47C7-9E26-9C0DF135F5E9}"/>
    <cellStyle name="Porcentaje" xfId="1" builtinId="5"/>
  </cellStyles>
  <dxfs count="0"/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DBE5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17C2-04E8-4574-8006-ECE077756B0D}">
  <dimension ref="A1:EJ1468"/>
  <sheetViews>
    <sheetView showGridLines="0" tabSelected="1" topLeftCell="A1439" workbookViewId="0">
      <selection activeCell="F1459" sqref="F1459"/>
    </sheetView>
  </sheetViews>
  <sheetFormatPr baseColWidth="10" defaultColWidth="11.44140625" defaultRowHeight="10.199999999999999" x14ac:dyDescent="0.2"/>
  <cols>
    <col min="1" max="1" width="5.5546875" style="9" customWidth="1"/>
    <col min="2" max="2" width="79.44140625" style="7" customWidth="1"/>
    <col min="3" max="3" width="9.88671875" style="9" customWidth="1"/>
    <col min="4" max="4" width="7" style="9" bestFit="1" customWidth="1"/>
    <col min="5" max="5" width="20.6640625" style="144" customWidth="1"/>
    <col min="6" max="6" width="38.33203125" style="74" customWidth="1"/>
    <col min="7" max="7" width="16.77734375" style="74" customWidth="1"/>
    <col min="8" max="8" width="0" style="181" hidden="1" customWidth="1"/>
    <col min="9" max="140" width="11.44140625" style="74"/>
    <col min="141" max="16329" width="11.44140625" style="9"/>
    <col min="16330" max="16384" width="0.21875" style="9" customWidth="1"/>
  </cols>
  <sheetData>
    <row r="1" spans="1:140" ht="31.2" customHeight="1" thickBot="1" x14ac:dyDescent="0.35">
      <c r="A1" s="121" t="s">
        <v>710</v>
      </c>
      <c r="B1" s="122"/>
      <c r="C1" s="122"/>
      <c r="D1" s="122"/>
      <c r="E1" s="122"/>
      <c r="F1" s="123"/>
      <c r="G1" s="86"/>
    </row>
    <row r="2" spans="1:140" ht="10.8" customHeight="1" x14ac:dyDescent="0.2">
      <c r="F2" s="83"/>
    </row>
    <row r="3" spans="1:140" ht="10.8" thickBot="1" x14ac:dyDescent="0.25">
      <c r="F3" s="83"/>
    </row>
    <row r="4" spans="1:140" ht="52.2" customHeight="1" x14ac:dyDescent="0.2">
      <c r="C4" s="84"/>
      <c r="D4" s="84"/>
      <c r="F4" s="124" t="s">
        <v>711</v>
      </c>
      <c r="G4" s="125"/>
      <c r="H4" s="182"/>
    </row>
    <row r="5" spans="1:140" s="2" customFormat="1" ht="34.200000000000003" customHeight="1" x14ac:dyDescent="0.2">
      <c r="A5" s="43" t="s">
        <v>0</v>
      </c>
      <c r="B5" s="1" t="s">
        <v>3</v>
      </c>
      <c r="C5" s="1" t="s">
        <v>1</v>
      </c>
      <c r="D5" s="1" t="s">
        <v>5</v>
      </c>
      <c r="E5" s="145" t="s">
        <v>2</v>
      </c>
      <c r="F5" s="126" t="s">
        <v>712</v>
      </c>
      <c r="G5" s="126"/>
      <c r="H5" s="181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4"/>
      <c r="DS5" s="74"/>
      <c r="DT5" s="74"/>
      <c r="DU5" s="74"/>
      <c r="DV5" s="74"/>
      <c r="DW5" s="74"/>
      <c r="DX5" s="74"/>
      <c r="DY5" s="74"/>
      <c r="DZ5" s="74"/>
      <c r="EA5" s="74"/>
      <c r="EB5" s="74"/>
      <c r="EC5" s="74"/>
      <c r="ED5" s="74"/>
      <c r="EE5" s="74"/>
      <c r="EF5" s="74"/>
      <c r="EG5" s="74"/>
      <c r="EH5" s="74"/>
      <c r="EI5" s="74"/>
      <c r="EJ5" s="74"/>
    </row>
    <row r="6" spans="1:140" s="17" customFormat="1" ht="22.8" customHeight="1" x14ac:dyDescent="0.2">
      <c r="A6" s="127" t="s">
        <v>4</v>
      </c>
      <c r="B6" s="128"/>
      <c r="C6" s="15"/>
      <c r="D6" s="16"/>
      <c r="E6" s="146"/>
      <c r="F6" s="118"/>
      <c r="G6" s="118"/>
      <c r="H6" s="181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4"/>
      <c r="DO6" s="74"/>
      <c r="DP6" s="74"/>
      <c r="DQ6" s="74"/>
      <c r="DR6" s="74"/>
      <c r="DS6" s="74"/>
      <c r="DT6" s="74"/>
      <c r="DU6" s="74"/>
      <c r="DV6" s="74"/>
      <c r="DW6" s="74"/>
      <c r="DX6" s="74"/>
      <c r="DY6" s="74"/>
      <c r="DZ6" s="74"/>
      <c r="EA6" s="74"/>
      <c r="EB6" s="74"/>
      <c r="EC6" s="74"/>
      <c r="ED6" s="74"/>
      <c r="EE6" s="74"/>
      <c r="EF6" s="74"/>
      <c r="EG6" s="74"/>
      <c r="EH6" s="74"/>
      <c r="EI6" s="74"/>
      <c r="EJ6" s="74"/>
    </row>
    <row r="7" spans="1:140" s="26" customFormat="1" ht="19.2" customHeight="1" x14ac:dyDescent="0.2">
      <c r="A7" s="129" t="s">
        <v>6</v>
      </c>
      <c r="B7" s="130"/>
      <c r="C7" s="3"/>
      <c r="D7" s="4"/>
      <c r="E7" s="147"/>
      <c r="F7" s="119"/>
      <c r="G7" s="120"/>
      <c r="H7" s="181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74"/>
      <c r="DZ7" s="74"/>
      <c r="EA7" s="74"/>
      <c r="EB7" s="74"/>
      <c r="EC7" s="74"/>
      <c r="ED7" s="74"/>
      <c r="EE7" s="74"/>
      <c r="EF7" s="74"/>
      <c r="EG7" s="74"/>
      <c r="EH7" s="74"/>
      <c r="EI7" s="74"/>
      <c r="EJ7" s="74"/>
    </row>
    <row r="8" spans="1:140" s="7" customFormat="1" ht="19.8" customHeight="1" x14ac:dyDescent="0.2">
      <c r="A8" s="5">
        <v>1</v>
      </c>
      <c r="B8" s="11" t="s">
        <v>7</v>
      </c>
      <c r="C8" s="18" t="s">
        <v>109</v>
      </c>
      <c r="D8" s="6">
        <v>1</v>
      </c>
      <c r="E8" s="148">
        <v>23717</v>
      </c>
      <c r="F8" s="116"/>
      <c r="G8" s="117"/>
      <c r="H8" s="183">
        <f>ROUND(E8,0)</f>
        <v>23717</v>
      </c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</row>
    <row r="9" spans="1:140" s="7" customFormat="1" ht="30.6" x14ac:dyDescent="0.2">
      <c r="A9" s="5">
        <v>2</v>
      </c>
      <c r="B9" s="11" t="s">
        <v>8</v>
      </c>
      <c r="C9" s="18" t="s">
        <v>109</v>
      </c>
      <c r="D9" s="6">
        <v>1</v>
      </c>
      <c r="E9" s="148">
        <v>202575</v>
      </c>
      <c r="F9" s="116"/>
      <c r="G9" s="117"/>
      <c r="H9" s="183">
        <f t="shared" ref="H9:H40" si="0">ROUND(E9,0)</f>
        <v>202575</v>
      </c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</row>
    <row r="10" spans="1:140" s="7" customFormat="1" ht="19.8" customHeight="1" x14ac:dyDescent="0.2">
      <c r="A10" s="5">
        <v>3</v>
      </c>
      <c r="B10" s="11" t="s">
        <v>9</v>
      </c>
      <c r="C10" s="18" t="s">
        <v>110</v>
      </c>
      <c r="D10" s="6">
        <v>1</v>
      </c>
      <c r="E10" s="148">
        <v>299260</v>
      </c>
      <c r="F10" s="116"/>
      <c r="G10" s="117"/>
      <c r="H10" s="183">
        <f t="shared" si="0"/>
        <v>299260</v>
      </c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5"/>
      <c r="CG10" s="75"/>
      <c r="CH10" s="75"/>
      <c r="CI10" s="75"/>
      <c r="CJ10" s="75"/>
      <c r="CK10" s="75"/>
      <c r="CL10" s="75"/>
      <c r="CM10" s="75"/>
      <c r="CN10" s="75"/>
      <c r="CO10" s="75"/>
      <c r="CP10" s="75"/>
      <c r="CQ10" s="75"/>
      <c r="CR10" s="75"/>
      <c r="CS10" s="75"/>
      <c r="CT10" s="75"/>
      <c r="CU10" s="75"/>
      <c r="CV10" s="75"/>
      <c r="CW10" s="75"/>
      <c r="CX10" s="75"/>
      <c r="CY10" s="75"/>
      <c r="CZ10" s="75"/>
      <c r="DA10" s="75"/>
      <c r="DB10" s="75"/>
      <c r="DC10" s="75"/>
      <c r="DD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  <c r="DQ10" s="75"/>
      <c r="DR10" s="75"/>
      <c r="DS10" s="75"/>
      <c r="DT10" s="75"/>
      <c r="DU10" s="75"/>
      <c r="DV10" s="75"/>
      <c r="DW10" s="75"/>
      <c r="DX10" s="75"/>
      <c r="DY10" s="75"/>
      <c r="DZ10" s="75"/>
      <c r="EA10" s="75"/>
      <c r="EB10" s="75"/>
      <c r="EC10" s="75"/>
      <c r="ED10" s="75"/>
      <c r="EE10" s="75"/>
      <c r="EF10" s="75"/>
      <c r="EG10" s="75"/>
      <c r="EH10" s="75"/>
      <c r="EI10" s="75"/>
      <c r="EJ10" s="75"/>
    </row>
    <row r="11" spans="1:140" s="7" customFormat="1" ht="19.8" customHeight="1" x14ac:dyDescent="0.2">
      <c r="A11" s="5">
        <v>4</v>
      </c>
      <c r="B11" s="11" t="s">
        <v>10</v>
      </c>
      <c r="C11" s="18" t="s">
        <v>111</v>
      </c>
      <c r="D11" s="6">
        <v>1</v>
      </c>
      <c r="E11" s="148">
        <v>93925</v>
      </c>
      <c r="F11" s="116"/>
      <c r="G11" s="117"/>
      <c r="H11" s="183">
        <f t="shared" si="0"/>
        <v>93925</v>
      </c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5"/>
      <c r="BZ11" s="75"/>
      <c r="CA11" s="75"/>
      <c r="CB11" s="75"/>
      <c r="CC11" s="75"/>
      <c r="CD11" s="75"/>
      <c r="CE11" s="75"/>
      <c r="CF11" s="75"/>
      <c r="CG11" s="75"/>
      <c r="CH11" s="75"/>
      <c r="CI11" s="75"/>
      <c r="CJ11" s="75"/>
      <c r="CK11" s="75"/>
      <c r="CL11" s="75"/>
      <c r="CM11" s="75"/>
      <c r="CN11" s="75"/>
      <c r="CO11" s="75"/>
      <c r="CP11" s="75"/>
      <c r="CQ11" s="75"/>
      <c r="CR11" s="75"/>
      <c r="CS11" s="75"/>
      <c r="CT11" s="75"/>
      <c r="CU11" s="75"/>
      <c r="CV11" s="75"/>
      <c r="CW11" s="75"/>
      <c r="CX11" s="75"/>
      <c r="CY11" s="75"/>
      <c r="CZ11" s="75"/>
      <c r="DA11" s="75"/>
      <c r="DB11" s="75"/>
      <c r="DC11" s="75"/>
      <c r="DD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  <c r="DQ11" s="75"/>
      <c r="DR11" s="75"/>
      <c r="DS11" s="75"/>
      <c r="DT11" s="75"/>
      <c r="DU11" s="75"/>
      <c r="DV11" s="75"/>
      <c r="DW11" s="75"/>
      <c r="DX11" s="75"/>
      <c r="DY11" s="75"/>
      <c r="DZ11" s="75"/>
      <c r="EA11" s="75"/>
      <c r="EB11" s="75"/>
      <c r="EC11" s="75"/>
      <c r="ED11" s="75"/>
      <c r="EE11" s="75"/>
      <c r="EF11" s="75"/>
      <c r="EG11" s="75"/>
      <c r="EH11" s="75"/>
      <c r="EI11" s="75"/>
      <c r="EJ11" s="75"/>
    </row>
    <row r="12" spans="1:140" s="7" customFormat="1" ht="132" customHeight="1" x14ac:dyDescent="0.2">
      <c r="A12" s="5">
        <v>5</v>
      </c>
      <c r="B12" s="12" t="s">
        <v>11</v>
      </c>
      <c r="C12" s="18" t="s">
        <v>110</v>
      </c>
      <c r="D12" s="6">
        <v>1</v>
      </c>
      <c r="E12" s="148">
        <v>12089375</v>
      </c>
      <c r="F12" s="116"/>
      <c r="G12" s="117"/>
      <c r="H12" s="183">
        <f t="shared" si="0"/>
        <v>12089375</v>
      </c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/>
      <c r="DB12" s="75"/>
      <c r="DC12" s="75"/>
      <c r="DD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  <c r="DQ12" s="75"/>
      <c r="DR12" s="75"/>
      <c r="DS12" s="75"/>
      <c r="DT12" s="75"/>
      <c r="DU12" s="75"/>
      <c r="DV12" s="75"/>
      <c r="DW12" s="75"/>
      <c r="DX12" s="75"/>
      <c r="DY12" s="75"/>
      <c r="DZ12" s="75"/>
      <c r="EA12" s="75"/>
      <c r="EB12" s="75"/>
      <c r="EC12" s="75"/>
      <c r="ED12" s="75"/>
      <c r="EE12" s="75"/>
      <c r="EF12" s="75"/>
      <c r="EG12" s="75"/>
      <c r="EH12" s="75"/>
      <c r="EI12" s="75"/>
      <c r="EJ12" s="75"/>
    </row>
    <row r="13" spans="1:140" s="7" customFormat="1" ht="19.8" customHeight="1" x14ac:dyDescent="0.2">
      <c r="A13" s="5">
        <v>6</v>
      </c>
      <c r="B13" s="11" t="s">
        <v>12</v>
      </c>
      <c r="C13" s="18" t="s">
        <v>110</v>
      </c>
      <c r="D13" s="6">
        <v>1</v>
      </c>
      <c r="E13" s="149">
        <v>170274</v>
      </c>
      <c r="F13" s="116"/>
      <c r="G13" s="117"/>
      <c r="H13" s="183">
        <f t="shared" si="0"/>
        <v>170274</v>
      </c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75"/>
      <c r="CJ13" s="75"/>
      <c r="CK13" s="75"/>
      <c r="CL13" s="75"/>
      <c r="CM13" s="75"/>
      <c r="CN13" s="75"/>
      <c r="CO13" s="75"/>
      <c r="CP13" s="75"/>
      <c r="CQ13" s="75"/>
      <c r="CR13" s="75"/>
      <c r="CS13" s="75"/>
      <c r="CT13" s="75"/>
      <c r="CU13" s="75"/>
      <c r="CV13" s="75"/>
      <c r="CW13" s="75"/>
      <c r="CX13" s="75"/>
      <c r="CY13" s="75"/>
      <c r="CZ13" s="75"/>
      <c r="DA13" s="75"/>
      <c r="DB13" s="75"/>
      <c r="DC13" s="75"/>
      <c r="DD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  <c r="DQ13" s="75"/>
      <c r="DR13" s="75"/>
      <c r="DS13" s="75"/>
      <c r="DT13" s="75"/>
      <c r="DU13" s="75"/>
      <c r="DV13" s="75"/>
      <c r="DW13" s="75"/>
      <c r="DX13" s="75"/>
      <c r="DY13" s="75"/>
      <c r="DZ13" s="75"/>
      <c r="EA13" s="75"/>
      <c r="EB13" s="75"/>
      <c r="EC13" s="75"/>
      <c r="ED13" s="75"/>
      <c r="EE13" s="75"/>
      <c r="EF13" s="75"/>
      <c r="EG13" s="75"/>
      <c r="EH13" s="75"/>
      <c r="EI13" s="75"/>
      <c r="EJ13" s="75"/>
    </row>
    <row r="14" spans="1:140" s="7" customFormat="1" ht="19.8" customHeight="1" x14ac:dyDescent="0.2">
      <c r="A14" s="5">
        <v>7</v>
      </c>
      <c r="B14" s="11" t="s">
        <v>13</v>
      </c>
      <c r="C14" s="18" t="s">
        <v>109</v>
      </c>
      <c r="D14" s="6">
        <v>1</v>
      </c>
      <c r="E14" s="149">
        <v>208125</v>
      </c>
      <c r="F14" s="116"/>
      <c r="G14" s="117"/>
      <c r="H14" s="183">
        <f t="shared" si="0"/>
        <v>208125</v>
      </c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5"/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</row>
    <row r="15" spans="1:140" s="7" customFormat="1" ht="19.8" customHeight="1" x14ac:dyDescent="0.2">
      <c r="A15" s="5">
        <v>8</v>
      </c>
      <c r="B15" s="11" t="s">
        <v>14</v>
      </c>
      <c r="C15" s="18" t="s">
        <v>109</v>
      </c>
      <c r="D15" s="6">
        <v>1</v>
      </c>
      <c r="E15" s="149">
        <v>130571</v>
      </c>
      <c r="F15" s="116"/>
      <c r="G15" s="117"/>
      <c r="H15" s="183">
        <f t="shared" si="0"/>
        <v>130571</v>
      </c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  <c r="DQ15" s="75"/>
      <c r="DR15" s="75"/>
      <c r="DS15" s="75"/>
      <c r="DT15" s="75"/>
      <c r="DU15" s="75"/>
      <c r="DV15" s="75"/>
      <c r="DW15" s="75"/>
      <c r="DX15" s="75"/>
      <c r="DY15" s="75"/>
      <c r="DZ15" s="75"/>
      <c r="EA15" s="75"/>
      <c r="EB15" s="75"/>
      <c r="EC15" s="75"/>
      <c r="ED15" s="75"/>
      <c r="EE15" s="75"/>
      <c r="EF15" s="75"/>
      <c r="EG15" s="75"/>
      <c r="EH15" s="75"/>
      <c r="EI15" s="75"/>
      <c r="EJ15" s="75"/>
    </row>
    <row r="16" spans="1:140" s="7" customFormat="1" ht="25.8" customHeight="1" x14ac:dyDescent="0.2">
      <c r="A16" s="5">
        <v>9</v>
      </c>
      <c r="B16" s="11" t="s">
        <v>15</v>
      </c>
      <c r="C16" s="18" t="s">
        <v>109</v>
      </c>
      <c r="D16" s="6">
        <v>1</v>
      </c>
      <c r="E16" s="149">
        <v>104054</v>
      </c>
      <c r="F16" s="116"/>
      <c r="G16" s="117"/>
      <c r="H16" s="183">
        <f t="shared" si="0"/>
        <v>104054</v>
      </c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/>
      <c r="DJ16" s="75"/>
      <c r="DK16" s="75"/>
      <c r="DL16" s="75"/>
      <c r="DM16" s="75"/>
      <c r="DN16" s="75"/>
      <c r="DO16" s="75"/>
      <c r="DP16" s="75"/>
      <c r="DQ16" s="75"/>
      <c r="DR16" s="75"/>
      <c r="DS16" s="75"/>
      <c r="DT16" s="75"/>
      <c r="DU16" s="75"/>
      <c r="DV16" s="75"/>
      <c r="DW16" s="75"/>
      <c r="DX16" s="75"/>
      <c r="DY16" s="75"/>
      <c r="DZ16" s="75"/>
      <c r="EA16" s="75"/>
      <c r="EB16" s="75"/>
      <c r="EC16" s="75"/>
      <c r="ED16" s="75"/>
      <c r="EE16" s="75"/>
      <c r="EF16" s="75"/>
      <c r="EG16" s="75"/>
      <c r="EH16" s="75"/>
      <c r="EI16" s="75"/>
      <c r="EJ16" s="75"/>
    </row>
    <row r="17" spans="1:140" s="7" customFormat="1" ht="25.8" customHeight="1" x14ac:dyDescent="0.2">
      <c r="A17" s="5">
        <v>10</v>
      </c>
      <c r="B17" s="11" t="s">
        <v>16</v>
      </c>
      <c r="C17" s="18" t="s">
        <v>112</v>
      </c>
      <c r="D17" s="6">
        <v>1</v>
      </c>
      <c r="E17" s="149">
        <v>63536</v>
      </c>
      <c r="F17" s="116"/>
      <c r="G17" s="117"/>
      <c r="H17" s="183">
        <f t="shared" si="0"/>
        <v>63536</v>
      </c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5"/>
      <c r="CC17" s="75"/>
      <c r="CD17" s="75"/>
      <c r="CE17" s="75"/>
      <c r="CF17" s="75"/>
      <c r="CG17" s="75"/>
      <c r="CH17" s="75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5"/>
      <c r="CX17" s="75"/>
      <c r="CY17" s="75"/>
      <c r="CZ17" s="75"/>
      <c r="DA17" s="75"/>
      <c r="DB17" s="75"/>
      <c r="DC17" s="75"/>
      <c r="DD17" s="75"/>
      <c r="DE17" s="75"/>
      <c r="DF17" s="75"/>
      <c r="DG17" s="75"/>
      <c r="DH17" s="75"/>
      <c r="DI17" s="75"/>
      <c r="DJ17" s="75"/>
      <c r="DK17" s="75"/>
      <c r="DL17" s="75"/>
      <c r="DM17" s="75"/>
      <c r="DN17" s="75"/>
      <c r="DO17" s="75"/>
      <c r="DP17" s="75"/>
      <c r="DQ17" s="75"/>
      <c r="DR17" s="75"/>
      <c r="DS17" s="75"/>
      <c r="DT17" s="75"/>
      <c r="DU17" s="75"/>
      <c r="DV17" s="75"/>
      <c r="DW17" s="75"/>
      <c r="DX17" s="75"/>
      <c r="DY17" s="75"/>
      <c r="DZ17" s="75"/>
      <c r="EA17" s="75"/>
      <c r="EB17" s="75"/>
      <c r="EC17" s="75"/>
      <c r="ED17" s="75"/>
      <c r="EE17" s="75"/>
      <c r="EF17" s="75"/>
      <c r="EG17" s="75"/>
      <c r="EH17" s="75"/>
      <c r="EI17" s="75"/>
      <c r="EJ17" s="75"/>
    </row>
    <row r="18" spans="1:140" s="7" customFormat="1" ht="25.8" customHeight="1" x14ac:dyDescent="0.2">
      <c r="A18" s="5">
        <v>11</v>
      </c>
      <c r="B18" s="11" t="s">
        <v>17</v>
      </c>
      <c r="C18" s="18" t="s">
        <v>109</v>
      </c>
      <c r="D18" s="6">
        <v>1</v>
      </c>
      <c r="E18" s="149">
        <v>64133</v>
      </c>
      <c r="F18" s="116"/>
      <c r="G18" s="117"/>
      <c r="H18" s="183">
        <f t="shared" si="0"/>
        <v>64133</v>
      </c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  <c r="BW18" s="75"/>
      <c r="BX18" s="75"/>
      <c r="BY18" s="75"/>
      <c r="BZ18" s="75"/>
      <c r="CA18" s="75"/>
      <c r="CB18" s="75"/>
      <c r="CC18" s="75"/>
      <c r="CD18" s="75"/>
      <c r="CE18" s="75"/>
      <c r="CF18" s="75"/>
      <c r="CG18" s="75"/>
      <c r="CH18" s="75"/>
      <c r="CI18" s="75"/>
      <c r="CJ18" s="75"/>
      <c r="CK18" s="75"/>
      <c r="CL18" s="75"/>
      <c r="CM18" s="75"/>
      <c r="CN18" s="75"/>
      <c r="CO18" s="75"/>
      <c r="CP18" s="75"/>
      <c r="CQ18" s="75"/>
      <c r="CR18" s="75"/>
      <c r="CS18" s="75"/>
      <c r="CT18" s="75"/>
      <c r="CU18" s="75"/>
      <c r="CV18" s="75"/>
      <c r="CW18" s="75"/>
      <c r="CX18" s="75"/>
      <c r="CY18" s="75"/>
      <c r="CZ18" s="75"/>
      <c r="DA18" s="75"/>
      <c r="DB18" s="75"/>
      <c r="DC18" s="75"/>
      <c r="DD18" s="75"/>
      <c r="DE18" s="75"/>
      <c r="DF18" s="75"/>
      <c r="DG18" s="75"/>
      <c r="DH18" s="75"/>
      <c r="DI18" s="75"/>
      <c r="DJ18" s="75"/>
      <c r="DK18" s="75"/>
      <c r="DL18" s="75"/>
      <c r="DM18" s="75"/>
      <c r="DN18" s="75"/>
      <c r="DO18" s="75"/>
      <c r="DP18" s="75"/>
      <c r="DQ18" s="75"/>
      <c r="DR18" s="75"/>
      <c r="DS18" s="75"/>
      <c r="DT18" s="75"/>
      <c r="DU18" s="75"/>
      <c r="DV18" s="75"/>
      <c r="DW18" s="75"/>
      <c r="DX18" s="75"/>
      <c r="DY18" s="75"/>
      <c r="DZ18" s="75"/>
      <c r="EA18" s="75"/>
      <c r="EB18" s="75"/>
      <c r="EC18" s="75"/>
      <c r="ED18" s="75"/>
      <c r="EE18" s="75"/>
      <c r="EF18" s="75"/>
      <c r="EG18" s="75"/>
      <c r="EH18" s="75"/>
      <c r="EI18" s="75"/>
      <c r="EJ18" s="75"/>
    </row>
    <row r="19" spans="1:140" s="14" customFormat="1" ht="19.2" customHeight="1" x14ac:dyDescent="0.2">
      <c r="A19" s="100" t="s">
        <v>18</v>
      </c>
      <c r="B19" s="101"/>
      <c r="C19" s="13"/>
      <c r="D19" s="35"/>
      <c r="E19" s="150"/>
      <c r="F19" s="116"/>
      <c r="G19" s="117"/>
      <c r="H19" s="183">
        <f t="shared" si="0"/>
        <v>0</v>
      </c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4"/>
      <c r="CX19" s="74"/>
      <c r="CY19" s="74"/>
      <c r="CZ19" s="74"/>
      <c r="DA19" s="74"/>
      <c r="DB19" s="74"/>
      <c r="DC19" s="74"/>
      <c r="DD19" s="74"/>
      <c r="DE19" s="74"/>
      <c r="DF19" s="74"/>
      <c r="DG19" s="74"/>
      <c r="DH19" s="74"/>
      <c r="DI19" s="74"/>
      <c r="DJ19" s="74"/>
      <c r="DK19" s="74"/>
      <c r="DL19" s="74"/>
      <c r="DM19" s="74"/>
      <c r="DN19" s="74"/>
      <c r="DO19" s="74"/>
      <c r="DP19" s="74"/>
      <c r="DQ19" s="74"/>
      <c r="DR19" s="74"/>
      <c r="DS19" s="74"/>
      <c r="DT19" s="74"/>
      <c r="DU19" s="74"/>
      <c r="DV19" s="74"/>
      <c r="DW19" s="74"/>
      <c r="DX19" s="74"/>
      <c r="DY19" s="74"/>
      <c r="DZ19" s="74"/>
      <c r="EA19" s="74"/>
      <c r="EB19" s="74"/>
      <c r="EC19" s="74"/>
      <c r="ED19" s="74"/>
      <c r="EE19" s="74"/>
      <c r="EF19" s="74"/>
      <c r="EG19" s="74"/>
      <c r="EH19" s="74"/>
      <c r="EI19" s="74"/>
      <c r="EJ19" s="74"/>
    </row>
    <row r="20" spans="1:140" s="7" customFormat="1" ht="19.8" customHeight="1" x14ac:dyDescent="0.2">
      <c r="A20" s="5">
        <v>12</v>
      </c>
      <c r="B20" s="11" t="s">
        <v>19</v>
      </c>
      <c r="C20" s="5" t="s">
        <v>113</v>
      </c>
      <c r="D20" s="6">
        <v>1</v>
      </c>
      <c r="E20" s="149">
        <v>213299</v>
      </c>
      <c r="F20" s="116"/>
      <c r="G20" s="117"/>
      <c r="H20" s="183">
        <f t="shared" si="0"/>
        <v>213299</v>
      </c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75"/>
      <c r="BJ20" s="75"/>
      <c r="BK20" s="75"/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75"/>
      <c r="BW20" s="75"/>
      <c r="BX20" s="75"/>
      <c r="BY20" s="75"/>
      <c r="BZ20" s="75"/>
      <c r="CA20" s="75"/>
      <c r="CB20" s="75"/>
      <c r="CC20" s="75"/>
      <c r="CD20" s="75"/>
      <c r="CE20" s="75"/>
      <c r="CF20" s="75"/>
      <c r="CG20" s="75"/>
      <c r="CH20" s="75"/>
      <c r="CI20" s="75"/>
      <c r="CJ20" s="75"/>
      <c r="CK20" s="75"/>
      <c r="CL20" s="75"/>
      <c r="CM20" s="75"/>
      <c r="CN20" s="75"/>
      <c r="CO20" s="75"/>
      <c r="CP20" s="75"/>
      <c r="CQ20" s="75"/>
      <c r="CR20" s="75"/>
      <c r="CS20" s="75"/>
      <c r="CT20" s="75"/>
      <c r="CU20" s="75"/>
      <c r="CV20" s="75"/>
      <c r="CW20" s="75"/>
      <c r="CX20" s="75"/>
      <c r="CY20" s="75"/>
      <c r="CZ20" s="75"/>
      <c r="DA20" s="75"/>
      <c r="DB20" s="75"/>
      <c r="DC20" s="75"/>
      <c r="DD20" s="75"/>
      <c r="DE20" s="75"/>
      <c r="DF20" s="75"/>
      <c r="DG20" s="75"/>
      <c r="DH20" s="75"/>
      <c r="DI20" s="75"/>
      <c r="DJ20" s="75"/>
      <c r="DK20" s="75"/>
      <c r="DL20" s="75"/>
      <c r="DM20" s="75"/>
      <c r="DN20" s="75"/>
      <c r="DO20" s="75"/>
      <c r="DP20" s="75"/>
      <c r="DQ20" s="75"/>
      <c r="DR20" s="75"/>
      <c r="DS20" s="75"/>
      <c r="DT20" s="75"/>
      <c r="DU20" s="75"/>
      <c r="DV20" s="75"/>
      <c r="DW20" s="75"/>
      <c r="DX20" s="75"/>
      <c r="DY20" s="75"/>
      <c r="DZ20" s="75"/>
      <c r="EA20" s="75"/>
      <c r="EB20" s="75"/>
      <c r="EC20" s="75"/>
      <c r="ED20" s="75"/>
      <c r="EE20" s="75"/>
      <c r="EF20" s="75"/>
      <c r="EG20" s="75"/>
      <c r="EH20" s="75"/>
      <c r="EI20" s="75"/>
      <c r="EJ20" s="75"/>
    </row>
    <row r="21" spans="1:140" s="14" customFormat="1" ht="19.2" customHeight="1" x14ac:dyDescent="0.2">
      <c r="A21" s="100" t="s">
        <v>20</v>
      </c>
      <c r="B21" s="101"/>
      <c r="C21" s="13"/>
      <c r="D21" s="35"/>
      <c r="E21" s="150"/>
      <c r="F21" s="116"/>
      <c r="G21" s="117"/>
      <c r="H21" s="183">
        <f t="shared" si="0"/>
        <v>0</v>
      </c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4"/>
      <c r="DE21" s="74"/>
      <c r="DF21" s="74"/>
      <c r="DG21" s="74"/>
      <c r="DH21" s="74"/>
      <c r="DI21" s="74"/>
      <c r="DJ21" s="74"/>
      <c r="DK21" s="74"/>
      <c r="DL21" s="74"/>
      <c r="DM21" s="74"/>
      <c r="DN21" s="74"/>
      <c r="DO21" s="74"/>
      <c r="DP21" s="74"/>
      <c r="DQ21" s="74"/>
      <c r="DR21" s="74"/>
      <c r="DS21" s="74"/>
      <c r="DT21" s="74"/>
      <c r="DU21" s="74"/>
      <c r="DV21" s="74"/>
      <c r="DW21" s="74"/>
      <c r="DX21" s="74"/>
      <c r="DY21" s="74"/>
      <c r="DZ21" s="74"/>
      <c r="EA21" s="74"/>
      <c r="EB21" s="74"/>
      <c r="EC21" s="74"/>
      <c r="ED21" s="74"/>
      <c r="EE21" s="74"/>
      <c r="EF21" s="74"/>
      <c r="EG21" s="74"/>
      <c r="EH21" s="74"/>
      <c r="EI21" s="74"/>
      <c r="EJ21" s="74"/>
    </row>
    <row r="22" spans="1:140" s="7" customFormat="1" ht="19.8" customHeight="1" x14ac:dyDescent="0.2">
      <c r="A22" s="5">
        <v>13</v>
      </c>
      <c r="B22" s="11" t="s">
        <v>22</v>
      </c>
      <c r="C22" s="5" t="s">
        <v>113</v>
      </c>
      <c r="D22" s="6">
        <v>1</v>
      </c>
      <c r="E22" s="149">
        <v>81375</v>
      </c>
      <c r="F22" s="116"/>
      <c r="G22" s="117"/>
      <c r="H22" s="183">
        <f t="shared" si="0"/>
        <v>81375</v>
      </c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  <c r="BF22" s="75"/>
      <c r="BG22" s="75"/>
      <c r="BH22" s="75"/>
      <c r="BI22" s="75"/>
      <c r="BJ22" s="75"/>
      <c r="BK22" s="75"/>
      <c r="BL22" s="75"/>
      <c r="BM22" s="75"/>
      <c r="BN22" s="75"/>
      <c r="BO22" s="75"/>
      <c r="BP22" s="75"/>
      <c r="BQ22" s="75"/>
      <c r="BR22" s="75"/>
      <c r="BS22" s="75"/>
      <c r="BT22" s="75"/>
      <c r="BU22" s="75"/>
      <c r="BV22" s="75"/>
      <c r="BW22" s="75"/>
      <c r="BX22" s="75"/>
      <c r="BY22" s="75"/>
      <c r="BZ22" s="75"/>
      <c r="CA22" s="75"/>
      <c r="CB22" s="75"/>
      <c r="CC22" s="75"/>
      <c r="CD22" s="75"/>
      <c r="CE22" s="75"/>
      <c r="CF22" s="75"/>
      <c r="CG22" s="75"/>
      <c r="CH22" s="75"/>
      <c r="CI22" s="75"/>
      <c r="CJ22" s="75"/>
      <c r="CK22" s="75"/>
      <c r="CL22" s="75"/>
      <c r="CM22" s="75"/>
      <c r="CN22" s="75"/>
      <c r="CO22" s="75"/>
      <c r="CP22" s="75"/>
      <c r="CQ22" s="75"/>
      <c r="CR22" s="75"/>
      <c r="CS22" s="75"/>
      <c r="CT22" s="75"/>
      <c r="CU22" s="75"/>
      <c r="CV22" s="75"/>
      <c r="CW22" s="75"/>
      <c r="CX22" s="75"/>
      <c r="CY22" s="75"/>
      <c r="CZ22" s="75"/>
      <c r="DA22" s="75"/>
      <c r="DB22" s="75"/>
      <c r="DC22" s="75"/>
      <c r="DD22" s="75"/>
      <c r="DE22" s="75"/>
      <c r="DF22" s="75"/>
      <c r="DG22" s="75"/>
      <c r="DH22" s="75"/>
      <c r="DI22" s="75"/>
      <c r="DJ22" s="75"/>
      <c r="DK22" s="75"/>
      <c r="DL22" s="75"/>
      <c r="DM22" s="75"/>
      <c r="DN22" s="75"/>
      <c r="DO22" s="75"/>
      <c r="DP22" s="75"/>
      <c r="DQ22" s="75"/>
      <c r="DR22" s="75"/>
      <c r="DS22" s="75"/>
      <c r="DT22" s="75"/>
      <c r="DU22" s="75"/>
      <c r="DV22" s="75"/>
      <c r="DW22" s="75"/>
      <c r="DX22" s="75"/>
      <c r="DY22" s="75"/>
      <c r="DZ22" s="75"/>
      <c r="EA22" s="75"/>
      <c r="EB22" s="75"/>
      <c r="EC22" s="75"/>
      <c r="ED22" s="75"/>
      <c r="EE22" s="75"/>
      <c r="EF22" s="75"/>
      <c r="EG22" s="75"/>
      <c r="EH22" s="75"/>
      <c r="EI22" s="75"/>
      <c r="EJ22" s="75"/>
    </row>
    <row r="23" spans="1:140" s="14" customFormat="1" ht="19.2" customHeight="1" x14ac:dyDescent="0.2">
      <c r="A23" s="100" t="s">
        <v>21</v>
      </c>
      <c r="B23" s="101"/>
      <c r="C23" s="13"/>
      <c r="D23" s="35"/>
      <c r="E23" s="150"/>
      <c r="F23" s="116"/>
      <c r="G23" s="117"/>
      <c r="H23" s="183">
        <f t="shared" si="0"/>
        <v>0</v>
      </c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  <c r="DI23" s="74"/>
      <c r="DJ23" s="74"/>
      <c r="DK23" s="74"/>
      <c r="DL23" s="74"/>
      <c r="DM23" s="74"/>
      <c r="DN23" s="74"/>
      <c r="DO23" s="74"/>
      <c r="DP23" s="74"/>
      <c r="DQ23" s="74"/>
      <c r="DR23" s="74"/>
      <c r="DS23" s="74"/>
      <c r="DT23" s="74"/>
      <c r="DU23" s="74"/>
      <c r="DV23" s="74"/>
      <c r="DW23" s="74"/>
      <c r="DX23" s="74"/>
      <c r="DY23" s="74"/>
      <c r="DZ23" s="74"/>
      <c r="EA23" s="74"/>
      <c r="EB23" s="74"/>
      <c r="EC23" s="74"/>
      <c r="ED23" s="74"/>
      <c r="EE23" s="74"/>
      <c r="EF23" s="74"/>
      <c r="EG23" s="74"/>
      <c r="EH23" s="74"/>
      <c r="EI23" s="74"/>
      <c r="EJ23" s="74"/>
    </row>
    <row r="24" spans="1:140" s="7" customFormat="1" ht="19.8" customHeight="1" x14ac:dyDescent="0.2">
      <c r="A24" s="5">
        <v>14</v>
      </c>
      <c r="B24" s="11" t="s">
        <v>23</v>
      </c>
      <c r="C24" s="5" t="s">
        <v>111</v>
      </c>
      <c r="D24" s="6">
        <v>1</v>
      </c>
      <c r="E24" s="149">
        <v>94879</v>
      </c>
      <c r="F24" s="116"/>
      <c r="G24" s="117"/>
      <c r="H24" s="183">
        <f t="shared" si="0"/>
        <v>94879</v>
      </c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5"/>
      <c r="BN24" s="75"/>
      <c r="BO24" s="75"/>
      <c r="BP24" s="75"/>
      <c r="BQ24" s="75"/>
      <c r="BR24" s="75"/>
      <c r="BS24" s="75"/>
      <c r="BT24" s="75"/>
      <c r="BU24" s="75"/>
      <c r="BV24" s="75"/>
      <c r="BW24" s="75"/>
      <c r="BX24" s="75"/>
      <c r="BY24" s="75"/>
      <c r="BZ24" s="75"/>
      <c r="CA24" s="75"/>
      <c r="CB24" s="75"/>
      <c r="CC24" s="75"/>
      <c r="CD24" s="75"/>
      <c r="CE24" s="75"/>
      <c r="CF24" s="75"/>
      <c r="CG24" s="75"/>
      <c r="CH24" s="75"/>
      <c r="CI24" s="75"/>
      <c r="CJ24" s="75"/>
      <c r="CK24" s="75"/>
      <c r="CL24" s="75"/>
      <c r="CM24" s="75"/>
      <c r="CN24" s="75"/>
      <c r="CO24" s="75"/>
      <c r="CP24" s="75"/>
      <c r="CQ24" s="75"/>
      <c r="CR24" s="75"/>
      <c r="CS24" s="75"/>
      <c r="CT24" s="75"/>
      <c r="CU24" s="75"/>
      <c r="CV24" s="75"/>
      <c r="CW24" s="75"/>
      <c r="CX24" s="75"/>
      <c r="CY24" s="75"/>
      <c r="CZ24" s="75"/>
      <c r="DA24" s="75"/>
      <c r="DB24" s="75"/>
      <c r="DC24" s="75"/>
      <c r="DD24" s="75"/>
      <c r="DE24" s="75"/>
      <c r="DF24" s="75"/>
      <c r="DG24" s="75"/>
      <c r="DH24" s="75"/>
      <c r="DI24" s="75"/>
      <c r="DJ24" s="75"/>
      <c r="DK24" s="75"/>
      <c r="DL24" s="75"/>
      <c r="DM24" s="75"/>
      <c r="DN24" s="75"/>
      <c r="DO24" s="75"/>
      <c r="DP24" s="75"/>
      <c r="DQ24" s="75"/>
      <c r="DR24" s="75"/>
      <c r="DS24" s="75"/>
      <c r="DT24" s="75"/>
      <c r="DU24" s="75"/>
      <c r="DV24" s="75"/>
      <c r="DW24" s="75"/>
      <c r="DX24" s="75"/>
      <c r="DY24" s="75"/>
      <c r="DZ24" s="75"/>
      <c r="EA24" s="75"/>
      <c r="EB24" s="75"/>
      <c r="EC24" s="75"/>
      <c r="ED24" s="75"/>
      <c r="EE24" s="75"/>
      <c r="EF24" s="75"/>
      <c r="EG24" s="75"/>
      <c r="EH24" s="75"/>
      <c r="EI24" s="75"/>
      <c r="EJ24" s="75"/>
    </row>
    <row r="25" spans="1:140" s="7" customFormat="1" ht="19.8" customHeight="1" x14ac:dyDescent="0.2">
      <c r="A25" s="5">
        <v>15</v>
      </c>
      <c r="B25" s="11" t="s">
        <v>24</v>
      </c>
      <c r="C25" s="5" t="s">
        <v>111</v>
      </c>
      <c r="D25" s="6">
        <v>1</v>
      </c>
      <c r="E25" s="149">
        <v>153882</v>
      </c>
      <c r="F25" s="116"/>
      <c r="G25" s="117"/>
      <c r="H25" s="183">
        <f t="shared" si="0"/>
        <v>153882</v>
      </c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/>
      <c r="BH25" s="75"/>
      <c r="BI25" s="75"/>
      <c r="BJ25" s="7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75"/>
      <c r="CC25" s="75"/>
      <c r="CD25" s="75"/>
      <c r="CE25" s="75"/>
      <c r="CF25" s="75"/>
      <c r="CG25" s="75"/>
      <c r="CH25" s="75"/>
      <c r="CI25" s="75"/>
      <c r="CJ25" s="75"/>
      <c r="CK25" s="75"/>
      <c r="CL25" s="75"/>
      <c r="CM25" s="75"/>
      <c r="CN25" s="75"/>
      <c r="CO25" s="75"/>
      <c r="CP25" s="75"/>
      <c r="CQ25" s="75"/>
      <c r="CR25" s="75"/>
      <c r="CS25" s="75"/>
      <c r="CT25" s="75"/>
      <c r="CU25" s="75"/>
      <c r="CV25" s="75"/>
      <c r="CW25" s="75"/>
      <c r="CX25" s="75"/>
      <c r="CY25" s="75"/>
      <c r="CZ25" s="75"/>
      <c r="DA25" s="75"/>
      <c r="DB25" s="75"/>
      <c r="DC25" s="75"/>
      <c r="DD25" s="75"/>
      <c r="DE25" s="75"/>
      <c r="DF25" s="75"/>
      <c r="DG25" s="75"/>
      <c r="DH25" s="75"/>
      <c r="DI25" s="75"/>
      <c r="DJ25" s="75"/>
      <c r="DK25" s="75"/>
      <c r="DL25" s="75"/>
      <c r="DM25" s="75"/>
      <c r="DN25" s="75"/>
      <c r="DO25" s="75"/>
      <c r="DP25" s="75"/>
      <c r="DQ25" s="75"/>
      <c r="DR25" s="75"/>
      <c r="DS25" s="75"/>
      <c r="DT25" s="75"/>
      <c r="DU25" s="75"/>
      <c r="DV25" s="75"/>
      <c r="DW25" s="75"/>
      <c r="DX25" s="75"/>
      <c r="DY25" s="75"/>
      <c r="DZ25" s="75"/>
      <c r="EA25" s="75"/>
      <c r="EB25" s="75"/>
      <c r="EC25" s="75"/>
      <c r="ED25" s="75"/>
      <c r="EE25" s="75"/>
      <c r="EF25" s="75"/>
      <c r="EG25" s="75"/>
      <c r="EH25" s="75"/>
      <c r="EI25" s="75"/>
      <c r="EJ25" s="75"/>
    </row>
    <row r="26" spans="1:140" s="14" customFormat="1" ht="19.2" customHeight="1" x14ac:dyDescent="0.2">
      <c r="A26" s="100" t="s">
        <v>25</v>
      </c>
      <c r="B26" s="101"/>
      <c r="C26" s="13"/>
      <c r="D26" s="35"/>
      <c r="E26" s="150"/>
      <c r="F26" s="116"/>
      <c r="G26" s="117"/>
      <c r="H26" s="183">
        <f t="shared" si="0"/>
        <v>0</v>
      </c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74"/>
      <c r="DR26" s="74"/>
      <c r="DS26" s="74"/>
      <c r="DT26" s="74"/>
      <c r="DU26" s="74"/>
      <c r="DV26" s="74"/>
      <c r="DW26" s="74"/>
      <c r="DX26" s="74"/>
      <c r="DY26" s="74"/>
      <c r="DZ26" s="74"/>
      <c r="EA26" s="74"/>
      <c r="EB26" s="74"/>
      <c r="EC26" s="74"/>
      <c r="ED26" s="74"/>
      <c r="EE26" s="74"/>
      <c r="EF26" s="74"/>
      <c r="EG26" s="74"/>
      <c r="EH26" s="74"/>
      <c r="EI26" s="74"/>
      <c r="EJ26" s="74"/>
    </row>
    <row r="27" spans="1:140" s="7" customFormat="1" ht="19.8" customHeight="1" x14ac:dyDescent="0.2">
      <c r="A27" s="5">
        <v>16</v>
      </c>
      <c r="B27" s="11" t="s">
        <v>26</v>
      </c>
      <c r="C27" s="18" t="s">
        <v>110</v>
      </c>
      <c r="D27" s="6">
        <v>1</v>
      </c>
      <c r="E27" s="149">
        <v>124297</v>
      </c>
      <c r="F27" s="116"/>
      <c r="G27" s="117"/>
      <c r="H27" s="183">
        <f t="shared" si="0"/>
        <v>124297</v>
      </c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/>
      <c r="DG27" s="75"/>
      <c r="DH27" s="75"/>
      <c r="DI27" s="75"/>
      <c r="DJ27" s="75"/>
      <c r="DK27" s="75"/>
      <c r="DL27" s="75"/>
      <c r="DM27" s="75"/>
      <c r="DN27" s="75"/>
      <c r="DO27" s="75"/>
      <c r="DP27" s="75"/>
      <c r="DQ27" s="75"/>
      <c r="DR27" s="75"/>
      <c r="DS27" s="75"/>
      <c r="DT27" s="75"/>
      <c r="DU27" s="75"/>
      <c r="DV27" s="75"/>
      <c r="DW27" s="75"/>
      <c r="DX27" s="75"/>
      <c r="DY27" s="75"/>
      <c r="DZ27" s="75"/>
      <c r="EA27" s="75"/>
      <c r="EB27" s="75"/>
      <c r="EC27" s="75"/>
      <c r="ED27" s="75"/>
      <c r="EE27" s="75"/>
      <c r="EF27" s="75"/>
      <c r="EG27" s="75"/>
      <c r="EH27" s="75"/>
      <c r="EI27" s="75"/>
      <c r="EJ27" s="75"/>
    </row>
    <row r="28" spans="1:140" s="7" customFormat="1" ht="19.8" customHeight="1" x14ac:dyDescent="0.2">
      <c r="A28" s="5">
        <v>17</v>
      </c>
      <c r="B28" s="11" t="s">
        <v>27</v>
      </c>
      <c r="C28" s="18" t="s">
        <v>110</v>
      </c>
      <c r="D28" s="6">
        <v>1</v>
      </c>
      <c r="E28" s="149">
        <v>125488</v>
      </c>
      <c r="F28" s="116"/>
      <c r="G28" s="117"/>
      <c r="H28" s="183">
        <f t="shared" si="0"/>
        <v>125488</v>
      </c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75"/>
      <c r="BH28" s="75"/>
      <c r="BI28" s="75"/>
      <c r="BJ28" s="75"/>
      <c r="BK28" s="75"/>
      <c r="BL28" s="75"/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5"/>
      <c r="CC28" s="75"/>
      <c r="CD28" s="75"/>
      <c r="CE28" s="75"/>
      <c r="CF28" s="75"/>
      <c r="CG28" s="75"/>
      <c r="CH28" s="75"/>
      <c r="CI28" s="75"/>
      <c r="CJ28" s="75"/>
      <c r="CK28" s="75"/>
      <c r="CL28" s="75"/>
      <c r="CM28" s="75"/>
      <c r="CN28" s="75"/>
      <c r="CO28" s="75"/>
      <c r="CP28" s="75"/>
      <c r="CQ28" s="75"/>
      <c r="CR28" s="75"/>
      <c r="CS28" s="75"/>
      <c r="CT28" s="75"/>
      <c r="CU28" s="75"/>
      <c r="CV28" s="75"/>
      <c r="CW28" s="75"/>
      <c r="CX28" s="75"/>
      <c r="CY28" s="75"/>
      <c r="CZ28" s="75"/>
      <c r="DA28" s="75"/>
      <c r="DB28" s="75"/>
      <c r="DC28" s="75"/>
      <c r="DD28" s="75"/>
      <c r="DE28" s="75"/>
      <c r="DF28" s="75"/>
      <c r="DG28" s="75"/>
      <c r="DH28" s="75"/>
      <c r="DI28" s="75"/>
      <c r="DJ28" s="75"/>
      <c r="DK28" s="75"/>
      <c r="DL28" s="75"/>
      <c r="DM28" s="75"/>
      <c r="DN28" s="75"/>
      <c r="DO28" s="75"/>
      <c r="DP28" s="75"/>
      <c r="DQ28" s="75"/>
      <c r="DR28" s="75"/>
      <c r="DS28" s="75"/>
      <c r="DT28" s="75"/>
      <c r="DU28" s="75"/>
      <c r="DV28" s="75"/>
      <c r="DW28" s="75"/>
      <c r="DX28" s="75"/>
      <c r="DY28" s="75"/>
      <c r="DZ28" s="75"/>
      <c r="EA28" s="75"/>
      <c r="EB28" s="75"/>
      <c r="EC28" s="75"/>
      <c r="ED28" s="75"/>
      <c r="EE28" s="75"/>
      <c r="EF28" s="75"/>
      <c r="EG28" s="75"/>
      <c r="EH28" s="75"/>
      <c r="EI28" s="75"/>
      <c r="EJ28" s="75"/>
    </row>
    <row r="29" spans="1:140" s="7" customFormat="1" ht="19.8" customHeight="1" x14ac:dyDescent="0.2">
      <c r="A29" s="5">
        <v>18</v>
      </c>
      <c r="B29" s="11" t="s">
        <v>28</v>
      </c>
      <c r="C29" s="18" t="s">
        <v>110</v>
      </c>
      <c r="D29" s="6">
        <v>1</v>
      </c>
      <c r="E29" s="149">
        <v>126225</v>
      </c>
      <c r="F29" s="116"/>
      <c r="G29" s="117"/>
      <c r="H29" s="183">
        <f t="shared" si="0"/>
        <v>126225</v>
      </c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/>
      <c r="CH29" s="75"/>
      <c r="CI29" s="75"/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75"/>
      <c r="DB29" s="75"/>
      <c r="DC29" s="75"/>
      <c r="DD29" s="75"/>
      <c r="DE29" s="75"/>
      <c r="DF29" s="75"/>
      <c r="DG29" s="75"/>
      <c r="DH29" s="75"/>
      <c r="DI29" s="75"/>
      <c r="DJ29" s="75"/>
      <c r="DK29" s="75"/>
      <c r="DL29" s="75"/>
      <c r="DM29" s="75"/>
      <c r="DN29" s="75"/>
      <c r="DO29" s="75"/>
      <c r="DP29" s="75"/>
      <c r="DQ29" s="75"/>
      <c r="DR29" s="75"/>
      <c r="DS29" s="75"/>
      <c r="DT29" s="75"/>
      <c r="DU29" s="75"/>
      <c r="DV29" s="75"/>
      <c r="DW29" s="75"/>
      <c r="DX29" s="75"/>
      <c r="DY29" s="75"/>
      <c r="DZ29" s="75"/>
      <c r="EA29" s="75"/>
      <c r="EB29" s="75"/>
      <c r="EC29" s="75"/>
      <c r="ED29" s="75"/>
      <c r="EE29" s="75"/>
      <c r="EF29" s="75"/>
      <c r="EG29" s="75"/>
      <c r="EH29" s="75"/>
      <c r="EI29" s="75"/>
      <c r="EJ29" s="75"/>
    </row>
    <row r="30" spans="1:140" s="14" customFormat="1" ht="19.2" customHeight="1" x14ac:dyDescent="0.2">
      <c r="A30" s="100" t="s">
        <v>29</v>
      </c>
      <c r="B30" s="101"/>
      <c r="C30" s="13"/>
      <c r="D30" s="35"/>
      <c r="E30" s="150"/>
      <c r="F30" s="116"/>
      <c r="G30" s="117"/>
      <c r="H30" s="183">
        <f t="shared" si="0"/>
        <v>0</v>
      </c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74"/>
      <c r="DX30" s="74"/>
      <c r="DY30" s="74"/>
      <c r="DZ30" s="74"/>
      <c r="EA30" s="74"/>
      <c r="EB30" s="74"/>
      <c r="EC30" s="74"/>
      <c r="ED30" s="74"/>
      <c r="EE30" s="74"/>
      <c r="EF30" s="74"/>
      <c r="EG30" s="74"/>
      <c r="EH30" s="74"/>
      <c r="EI30" s="74"/>
      <c r="EJ30" s="74"/>
    </row>
    <row r="31" spans="1:140" s="7" customFormat="1" ht="19.8" customHeight="1" x14ac:dyDescent="0.2">
      <c r="A31" s="5">
        <v>19</v>
      </c>
      <c r="B31" s="11" t="s">
        <v>30</v>
      </c>
      <c r="C31" s="18" t="s">
        <v>110</v>
      </c>
      <c r="D31" s="6">
        <v>1</v>
      </c>
      <c r="E31" s="149">
        <v>64577</v>
      </c>
      <c r="F31" s="116"/>
      <c r="G31" s="117"/>
      <c r="H31" s="183">
        <f t="shared" si="0"/>
        <v>64577</v>
      </c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5"/>
      <c r="BM31" s="75"/>
      <c r="BN31" s="75"/>
      <c r="BO31" s="75"/>
      <c r="BP31" s="75"/>
      <c r="BQ31" s="75"/>
      <c r="BR31" s="75"/>
      <c r="BS31" s="75"/>
      <c r="BT31" s="75"/>
      <c r="BU31" s="75"/>
      <c r="BV31" s="75"/>
      <c r="BW31" s="75"/>
      <c r="BX31" s="75"/>
      <c r="BY31" s="75"/>
      <c r="BZ31" s="75"/>
      <c r="CA31" s="75"/>
      <c r="CB31" s="75"/>
      <c r="CC31" s="75"/>
      <c r="CD31" s="75"/>
      <c r="CE31" s="75"/>
      <c r="CF31" s="75"/>
      <c r="CG31" s="75"/>
      <c r="CH31" s="75"/>
      <c r="CI31" s="75"/>
      <c r="CJ31" s="75"/>
      <c r="CK31" s="75"/>
      <c r="CL31" s="75"/>
      <c r="CM31" s="75"/>
      <c r="CN31" s="75"/>
      <c r="CO31" s="75"/>
      <c r="CP31" s="75"/>
      <c r="CQ31" s="75"/>
      <c r="CR31" s="75"/>
      <c r="CS31" s="75"/>
      <c r="CT31" s="75"/>
      <c r="CU31" s="75"/>
      <c r="CV31" s="75"/>
      <c r="CW31" s="75"/>
      <c r="CX31" s="75"/>
      <c r="CY31" s="75"/>
      <c r="CZ31" s="75"/>
      <c r="DA31" s="75"/>
      <c r="DB31" s="75"/>
      <c r="DC31" s="75"/>
      <c r="DD31" s="75"/>
      <c r="DE31" s="75"/>
      <c r="DF31" s="75"/>
      <c r="DG31" s="75"/>
      <c r="DH31" s="75"/>
      <c r="DI31" s="75"/>
      <c r="DJ31" s="75"/>
      <c r="DK31" s="75"/>
      <c r="DL31" s="75"/>
      <c r="DM31" s="75"/>
      <c r="DN31" s="75"/>
      <c r="DO31" s="75"/>
      <c r="DP31" s="75"/>
      <c r="DQ31" s="75"/>
      <c r="DR31" s="75"/>
      <c r="DS31" s="75"/>
      <c r="DT31" s="75"/>
      <c r="DU31" s="75"/>
      <c r="DV31" s="75"/>
      <c r="DW31" s="75"/>
      <c r="DX31" s="75"/>
      <c r="DY31" s="75"/>
      <c r="DZ31" s="75"/>
      <c r="EA31" s="75"/>
      <c r="EB31" s="75"/>
      <c r="EC31" s="75"/>
      <c r="ED31" s="75"/>
      <c r="EE31" s="75"/>
      <c r="EF31" s="75"/>
      <c r="EG31" s="75"/>
      <c r="EH31" s="75"/>
      <c r="EI31" s="75"/>
      <c r="EJ31" s="75"/>
    </row>
    <row r="32" spans="1:140" s="7" customFormat="1" ht="24.6" customHeight="1" x14ac:dyDescent="0.2">
      <c r="A32" s="5">
        <v>20</v>
      </c>
      <c r="B32" s="11" t="s">
        <v>31</v>
      </c>
      <c r="C32" s="18" t="s">
        <v>110</v>
      </c>
      <c r="D32" s="6">
        <v>1</v>
      </c>
      <c r="E32" s="149">
        <v>225117</v>
      </c>
      <c r="F32" s="116"/>
      <c r="G32" s="117"/>
      <c r="H32" s="183">
        <f t="shared" si="0"/>
        <v>225117</v>
      </c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  <c r="CB32" s="75"/>
      <c r="CC32" s="75"/>
      <c r="CD32" s="75"/>
      <c r="CE32" s="75"/>
      <c r="CF32" s="75"/>
      <c r="CG32" s="75"/>
      <c r="CH32" s="75"/>
      <c r="CI32" s="75"/>
      <c r="CJ32" s="75"/>
      <c r="CK32" s="75"/>
      <c r="CL32" s="75"/>
      <c r="CM32" s="75"/>
      <c r="CN32" s="75"/>
      <c r="CO32" s="75"/>
      <c r="CP32" s="75"/>
      <c r="CQ32" s="75"/>
      <c r="CR32" s="75"/>
      <c r="CS32" s="75"/>
      <c r="CT32" s="75"/>
      <c r="CU32" s="75"/>
      <c r="CV32" s="75"/>
      <c r="CW32" s="75"/>
      <c r="CX32" s="75"/>
      <c r="CY32" s="75"/>
      <c r="CZ32" s="75"/>
      <c r="DA32" s="75"/>
      <c r="DB32" s="75"/>
      <c r="DC32" s="75"/>
      <c r="DD32" s="75"/>
      <c r="DE32" s="75"/>
      <c r="DF32" s="75"/>
      <c r="DG32" s="75"/>
      <c r="DH32" s="75"/>
      <c r="DI32" s="75"/>
      <c r="DJ32" s="75"/>
      <c r="DK32" s="75"/>
      <c r="DL32" s="75"/>
      <c r="DM32" s="75"/>
      <c r="DN32" s="75"/>
      <c r="DO32" s="75"/>
      <c r="DP32" s="75"/>
      <c r="DQ32" s="75"/>
      <c r="DR32" s="75"/>
      <c r="DS32" s="75"/>
      <c r="DT32" s="75"/>
      <c r="DU32" s="75"/>
      <c r="DV32" s="75"/>
      <c r="DW32" s="75"/>
      <c r="DX32" s="75"/>
      <c r="DY32" s="75"/>
      <c r="DZ32" s="75"/>
      <c r="EA32" s="75"/>
      <c r="EB32" s="75"/>
      <c r="EC32" s="75"/>
      <c r="ED32" s="75"/>
      <c r="EE32" s="75"/>
      <c r="EF32" s="75"/>
      <c r="EG32" s="75"/>
      <c r="EH32" s="75"/>
      <c r="EI32" s="75"/>
      <c r="EJ32" s="75"/>
    </row>
    <row r="33" spans="1:140" s="7" customFormat="1" ht="44.4" customHeight="1" x14ac:dyDescent="0.2">
      <c r="A33" s="5">
        <v>21</v>
      </c>
      <c r="B33" s="11" t="s">
        <v>32</v>
      </c>
      <c r="C33" s="18" t="s">
        <v>110</v>
      </c>
      <c r="D33" s="6">
        <v>1</v>
      </c>
      <c r="E33" s="149">
        <v>73008</v>
      </c>
      <c r="F33" s="116"/>
      <c r="G33" s="117"/>
      <c r="H33" s="183">
        <f t="shared" si="0"/>
        <v>73008</v>
      </c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G33" s="75"/>
      <c r="BH33" s="75"/>
      <c r="BI33" s="75"/>
      <c r="BJ33" s="75"/>
      <c r="BK33" s="75"/>
      <c r="BL33" s="75"/>
      <c r="BM33" s="75"/>
      <c r="BN33" s="75"/>
      <c r="BO33" s="75"/>
      <c r="BP33" s="75"/>
      <c r="BQ33" s="75"/>
      <c r="BR33" s="75"/>
      <c r="BS33" s="75"/>
      <c r="BT33" s="75"/>
      <c r="BU33" s="75"/>
      <c r="BV33" s="75"/>
      <c r="BW33" s="75"/>
      <c r="BX33" s="75"/>
      <c r="BY33" s="75"/>
      <c r="BZ33" s="75"/>
      <c r="CA33" s="75"/>
      <c r="CB33" s="75"/>
      <c r="CC33" s="75"/>
      <c r="CD33" s="75"/>
      <c r="CE33" s="75"/>
      <c r="CF33" s="75"/>
      <c r="CG33" s="75"/>
      <c r="CH33" s="75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75"/>
      <c r="CT33" s="75"/>
      <c r="CU33" s="75"/>
      <c r="CV33" s="75"/>
      <c r="CW33" s="75"/>
      <c r="CX33" s="75"/>
      <c r="CY33" s="75"/>
      <c r="CZ33" s="75"/>
      <c r="DA33" s="75"/>
      <c r="DB33" s="75"/>
      <c r="DC33" s="75"/>
      <c r="DD33" s="75"/>
      <c r="DE33" s="75"/>
      <c r="DF33" s="75"/>
      <c r="DG33" s="75"/>
      <c r="DH33" s="75"/>
      <c r="DI33" s="75"/>
      <c r="DJ33" s="75"/>
      <c r="DK33" s="75"/>
      <c r="DL33" s="75"/>
      <c r="DM33" s="75"/>
      <c r="DN33" s="75"/>
      <c r="DO33" s="75"/>
      <c r="DP33" s="75"/>
      <c r="DQ33" s="75"/>
      <c r="DR33" s="75"/>
      <c r="DS33" s="75"/>
      <c r="DT33" s="75"/>
      <c r="DU33" s="75"/>
      <c r="DV33" s="75"/>
      <c r="DW33" s="75"/>
      <c r="DX33" s="75"/>
      <c r="DY33" s="75"/>
      <c r="DZ33" s="75"/>
      <c r="EA33" s="75"/>
      <c r="EB33" s="75"/>
      <c r="EC33" s="75"/>
      <c r="ED33" s="75"/>
      <c r="EE33" s="75"/>
      <c r="EF33" s="75"/>
      <c r="EG33" s="75"/>
      <c r="EH33" s="75"/>
      <c r="EI33" s="75"/>
      <c r="EJ33" s="75"/>
    </row>
    <row r="34" spans="1:140" s="14" customFormat="1" ht="19.2" customHeight="1" x14ac:dyDescent="0.2">
      <c r="A34" s="100" t="s">
        <v>33</v>
      </c>
      <c r="B34" s="101"/>
      <c r="C34" s="13"/>
      <c r="D34" s="35"/>
      <c r="E34" s="150"/>
      <c r="F34" s="116"/>
      <c r="G34" s="117"/>
      <c r="H34" s="183">
        <f t="shared" si="0"/>
        <v>0</v>
      </c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74"/>
      <c r="DX34" s="74"/>
      <c r="DY34" s="74"/>
      <c r="DZ34" s="74"/>
      <c r="EA34" s="74"/>
      <c r="EB34" s="74"/>
      <c r="EC34" s="74"/>
      <c r="ED34" s="74"/>
      <c r="EE34" s="74"/>
      <c r="EF34" s="74"/>
      <c r="EG34" s="74"/>
      <c r="EH34" s="74"/>
      <c r="EI34" s="74"/>
      <c r="EJ34" s="74"/>
    </row>
    <row r="35" spans="1:140" s="7" customFormat="1" ht="20.399999999999999" x14ac:dyDescent="0.2">
      <c r="A35" s="5">
        <v>22</v>
      </c>
      <c r="B35" s="11" t="s">
        <v>34</v>
      </c>
      <c r="C35" s="18" t="s">
        <v>109</v>
      </c>
      <c r="D35" s="6">
        <v>1</v>
      </c>
      <c r="E35" s="149">
        <v>519100</v>
      </c>
      <c r="F35" s="116"/>
      <c r="G35" s="117"/>
      <c r="H35" s="183">
        <f t="shared" si="0"/>
        <v>519100</v>
      </c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  <c r="BM35" s="75"/>
      <c r="BN35" s="75"/>
      <c r="BO35" s="75"/>
      <c r="BP35" s="75"/>
      <c r="BQ35" s="75"/>
      <c r="BR35" s="75"/>
      <c r="BS35" s="75"/>
      <c r="BT35" s="75"/>
      <c r="BU35" s="75"/>
      <c r="BV35" s="75"/>
      <c r="BW35" s="75"/>
      <c r="BX35" s="75"/>
      <c r="BY35" s="75"/>
      <c r="BZ35" s="75"/>
      <c r="CA35" s="75"/>
      <c r="CB35" s="75"/>
      <c r="CC35" s="75"/>
      <c r="CD35" s="75"/>
      <c r="CE35" s="75"/>
      <c r="CF35" s="75"/>
      <c r="CG35" s="75"/>
      <c r="CH35" s="75"/>
      <c r="CI35" s="75"/>
      <c r="CJ35" s="75"/>
      <c r="CK35" s="75"/>
      <c r="CL35" s="75"/>
      <c r="CM35" s="75"/>
      <c r="CN35" s="75"/>
      <c r="CO35" s="75"/>
      <c r="CP35" s="75"/>
      <c r="CQ35" s="75"/>
      <c r="CR35" s="75"/>
      <c r="CS35" s="75"/>
      <c r="CT35" s="75"/>
      <c r="CU35" s="75"/>
      <c r="CV35" s="75"/>
      <c r="CW35" s="75"/>
      <c r="CX35" s="75"/>
      <c r="CY35" s="75"/>
      <c r="CZ35" s="75"/>
      <c r="DA35" s="75"/>
      <c r="DB35" s="75"/>
      <c r="DC35" s="75"/>
      <c r="DD35" s="75"/>
      <c r="DE35" s="75"/>
      <c r="DF35" s="75"/>
      <c r="DG35" s="75"/>
      <c r="DH35" s="75"/>
      <c r="DI35" s="75"/>
      <c r="DJ35" s="75"/>
      <c r="DK35" s="75"/>
      <c r="DL35" s="75"/>
      <c r="DM35" s="75"/>
      <c r="DN35" s="75"/>
      <c r="DO35" s="75"/>
      <c r="DP35" s="75"/>
      <c r="DQ35" s="75"/>
      <c r="DR35" s="75"/>
      <c r="DS35" s="75"/>
      <c r="DT35" s="75"/>
      <c r="DU35" s="75"/>
      <c r="DV35" s="75"/>
      <c r="DW35" s="75"/>
      <c r="DX35" s="75"/>
      <c r="DY35" s="75"/>
      <c r="DZ35" s="75"/>
      <c r="EA35" s="75"/>
      <c r="EB35" s="75"/>
      <c r="EC35" s="75"/>
      <c r="ED35" s="75"/>
      <c r="EE35" s="75"/>
      <c r="EF35" s="75"/>
      <c r="EG35" s="75"/>
      <c r="EH35" s="75"/>
      <c r="EI35" s="75"/>
      <c r="EJ35" s="75"/>
    </row>
    <row r="36" spans="1:140" s="7" customFormat="1" ht="20.399999999999999" x14ac:dyDescent="0.2">
      <c r="A36" s="5">
        <v>23</v>
      </c>
      <c r="B36" s="11" t="s">
        <v>35</v>
      </c>
      <c r="C36" s="18" t="s">
        <v>111</v>
      </c>
      <c r="D36" s="6">
        <v>1</v>
      </c>
      <c r="E36" s="149">
        <v>79635</v>
      </c>
      <c r="F36" s="116"/>
      <c r="G36" s="117"/>
      <c r="H36" s="183">
        <f t="shared" si="0"/>
        <v>79635</v>
      </c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  <c r="BH36" s="75"/>
      <c r="BI36" s="75"/>
      <c r="BJ36" s="75"/>
      <c r="BK36" s="75"/>
      <c r="BL36" s="75"/>
      <c r="BM36" s="75"/>
      <c r="BN36" s="75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/>
      <c r="CB36" s="75"/>
      <c r="CC36" s="75"/>
      <c r="CD36" s="75"/>
      <c r="CE36" s="75"/>
      <c r="CF36" s="75"/>
      <c r="CG36" s="75"/>
      <c r="CH36" s="75"/>
      <c r="CI36" s="75"/>
      <c r="CJ36" s="75"/>
      <c r="CK36" s="75"/>
      <c r="CL36" s="75"/>
      <c r="CM36" s="75"/>
      <c r="CN36" s="75"/>
      <c r="CO36" s="75"/>
      <c r="CP36" s="75"/>
      <c r="CQ36" s="75"/>
      <c r="CR36" s="75"/>
      <c r="CS36" s="75"/>
      <c r="CT36" s="75"/>
      <c r="CU36" s="75"/>
      <c r="CV36" s="75"/>
      <c r="CW36" s="75"/>
      <c r="CX36" s="75"/>
      <c r="CY36" s="75"/>
      <c r="CZ36" s="75"/>
      <c r="DA36" s="75"/>
      <c r="DB36" s="75"/>
      <c r="DC36" s="75"/>
      <c r="DD36" s="75"/>
      <c r="DE36" s="75"/>
      <c r="DF36" s="75"/>
      <c r="DG36" s="75"/>
      <c r="DH36" s="75"/>
      <c r="DI36" s="75"/>
      <c r="DJ36" s="75"/>
      <c r="DK36" s="75"/>
      <c r="DL36" s="75"/>
      <c r="DM36" s="75"/>
      <c r="DN36" s="75"/>
      <c r="DO36" s="75"/>
      <c r="DP36" s="75"/>
      <c r="DQ36" s="75"/>
      <c r="DR36" s="75"/>
      <c r="DS36" s="75"/>
      <c r="DT36" s="75"/>
      <c r="DU36" s="75"/>
      <c r="DV36" s="75"/>
      <c r="DW36" s="75"/>
      <c r="DX36" s="75"/>
      <c r="DY36" s="75"/>
      <c r="DZ36" s="75"/>
      <c r="EA36" s="75"/>
      <c r="EB36" s="75"/>
      <c r="EC36" s="75"/>
      <c r="ED36" s="75"/>
      <c r="EE36" s="75"/>
      <c r="EF36" s="75"/>
      <c r="EG36" s="75"/>
      <c r="EH36" s="75"/>
      <c r="EI36" s="75"/>
      <c r="EJ36" s="75"/>
    </row>
    <row r="37" spans="1:140" s="7" customFormat="1" ht="20.399999999999999" x14ac:dyDescent="0.2">
      <c r="A37" s="5">
        <v>24</v>
      </c>
      <c r="B37" s="11" t="s">
        <v>36</v>
      </c>
      <c r="C37" s="18" t="s">
        <v>109</v>
      </c>
      <c r="D37" s="6">
        <v>1</v>
      </c>
      <c r="E37" s="149">
        <v>177788</v>
      </c>
      <c r="F37" s="116"/>
      <c r="G37" s="117"/>
      <c r="H37" s="183">
        <f t="shared" si="0"/>
        <v>177788</v>
      </c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I37" s="75"/>
      <c r="BJ37" s="75"/>
      <c r="BK37" s="75"/>
      <c r="BL37" s="75"/>
      <c r="BM37" s="75"/>
      <c r="BN37" s="75"/>
      <c r="BO37" s="75"/>
      <c r="BP37" s="75"/>
      <c r="BQ37" s="75"/>
      <c r="BR37" s="75"/>
      <c r="BS37" s="75"/>
      <c r="BT37" s="75"/>
      <c r="BU37" s="75"/>
      <c r="BV37" s="75"/>
      <c r="BW37" s="75"/>
      <c r="BX37" s="75"/>
      <c r="BY37" s="75"/>
      <c r="BZ37" s="75"/>
      <c r="CA37" s="75"/>
      <c r="CB37" s="75"/>
      <c r="CC37" s="75"/>
      <c r="CD37" s="75"/>
      <c r="CE37" s="75"/>
      <c r="CF37" s="75"/>
      <c r="CG37" s="75"/>
      <c r="CH37" s="75"/>
      <c r="CI37" s="75"/>
      <c r="CJ37" s="75"/>
      <c r="CK37" s="75"/>
      <c r="CL37" s="75"/>
      <c r="CM37" s="75"/>
      <c r="CN37" s="75"/>
      <c r="CO37" s="75"/>
      <c r="CP37" s="75"/>
      <c r="CQ37" s="75"/>
      <c r="CR37" s="75"/>
      <c r="CS37" s="75"/>
      <c r="CT37" s="75"/>
      <c r="CU37" s="75"/>
      <c r="CV37" s="75"/>
      <c r="CW37" s="75"/>
      <c r="CX37" s="75"/>
      <c r="CY37" s="75"/>
      <c r="CZ37" s="75"/>
      <c r="DA37" s="75"/>
      <c r="DB37" s="75"/>
      <c r="DC37" s="75"/>
      <c r="DD37" s="75"/>
      <c r="DE37" s="75"/>
      <c r="DF37" s="75"/>
      <c r="DG37" s="75"/>
      <c r="DH37" s="75"/>
      <c r="DI37" s="75"/>
      <c r="DJ37" s="75"/>
      <c r="DK37" s="75"/>
      <c r="DL37" s="75"/>
      <c r="DM37" s="75"/>
      <c r="DN37" s="75"/>
      <c r="DO37" s="75"/>
      <c r="DP37" s="75"/>
      <c r="DQ37" s="75"/>
      <c r="DR37" s="75"/>
      <c r="DS37" s="75"/>
      <c r="DT37" s="75"/>
      <c r="DU37" s="75"/>
      <c r="DV37" s="75"/>
      <c r="DW37" s="75"/>
      <c r="DX37" s="75"/>
      <c r="DY37" s="75"/>
      <c r="DZ37" s="75"/>
      <c r="EA37" s="75"/>
      <c r="EB37" s="75"/>
      <c r="EC37" s="75"/>
      <c r="ED37" s="75"/>
      <c r="EE37" s="75"/>
      <c r="EF37" s="75"/>
      <c r="EG37" s="75"/>
      <c r="EH37" s="75"/>
      <c r="EI37" s="75"/>
      <c r="EJ37" s="75"/>
    </row>
    <row r="38" spans="1:140" s="14" customFormat="1" ht="19.2" customHeight="1" x14ac:dyDescent="0.2">
      <c r="A38" s="100" t="s">
        <v>37</v>
      </c>
      <c r="B38" s="101"/>
      <c r="C38" s="13"/>
      <c r="D38" s="35"/>
      <c r="E38" s="150"/>
      <c r="F38" s="116"/>
      <c r="G38" s="117"/>
      <c r="H38" s="183">
        <f t="shared" si="0"/>
        <v>0</v>
      </c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  <c r="DI38" s="74"/>
      <c r="DJ38" s="74"/>
      <c r="DK38" s="74"/>
      <c r="DL38" s="74"/>
      <c r="DM38" s="74"/>
      <c r="DN38" s="74"/>
      <c r="DO38" s="74"/>
      <c r="DP38" s="74"/>
      <c r="DQ38" s="74"/>
      <c r="DR38" s="74"/>
      <c r="DS38" s="74"/>
      <c r="DT38" s="74"/>
      <c r="DU38" s="74"/>
      <c r="DV38" s="74"/>
      <c r="DW38" s="74"/>
      <c r="DX38" s="74"/>
      <c r="DY38" s="74"/>
      <c r="DZ38" s="74"/>
      <c r="EA38" s="74"/>
      <c r="EB38" s="74"/>
      <c r="EC38" s="74"/>
      <c r="ED38" s="74"/>
      <c r="EE38" s="74"/>
      <c r="EF38" s="74"/>
      <c r="EG38" s="74"/>
      <c r="EH38" s="74"/>
      <c r="EI38" s="74"/>
      <c r="EJ38" s="74"/>
    </row>
    <row r="39" spans="1:140" s="7" customFormat="1" ht="22.2" customHeight="1" x14ac:dyDescent="0.2">
      <c r="A39" s="5">
        <v>25</v>
      </c>
      <c r="B39" s="11" t="s">
        <v>38</v>
      </c>
      <c r="C39" s="18" t="s">
        <v>109</v>
      </c>
      <c r="D39" s="6">
        <v>1</v>
      </c>
      <c r="E39" s="151">
        <v>66422</v>
      </c>
      <c r="F39" s="116"/>
      <c r="G39" s="117"/>
      <c r="H39" s="183">
        <f t="shared" si="0"/>
        <v>66422</v>
      </c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5"/>
      <c r="BM39" s="75"/>
      <c r="BN39" s="75"/>
      <c r="BO39" s="75"/>
      <c r="BP39" s="75"/>
      <c r="BQ39" s="75"/>
      <c r="BR39" s="75"/>
      <c r="BS39" s="75"/>
      <c r="BT39" s="75"/>
      <c r="BU39" s="75"/>
      <c r="BV39" s="75"/>
      <c r="BW39" s="75"/>
      <c r="BX39" s="75"/>
      <c r="BY39" s="75"/>
      <c r="BZ39" s="75"/>
      <c r="CA39" s="75"/>
      <c r="CB39" s="75"/>
      <c r="CC39" s="75"/>
      <c r="CD39" s="75"/>
      <c r="CE39" s="75"/>
      <c r="CF39" s="75"/>
      <c r="CG39" s="75"/>
      <c r="CH39" s="75"/>
      <c r="CI39" s="75"/>
      <c r="CJ39" s="75"/>
      <c r="CK39" s="75"/>
      <c r="CL39" s="75"/>
      <c r="CM39" s="75"/>
      <c r="CN39" s="75"/>
      <c r="CO39" s="75"/>
      <c r="CP39" s="75"/>
      <c r="CQ39" s="75"/>
      <c r="CR39" s="75"/>
      <c r="CS39" s="75"/>
      <c r="CT39" s="75"/>
      <c r="CU39" s="75"/>
      <c r="CV39" s="75"/>
      <c r="CW39" s="75"/>
      <c r="CX39" s="75"/>
      <c r="CY39" s="75"/>
      <c r="CZ39" s="75"/>
      <c r="DA39" s="75"/>
      <c r="DB39" s="75"/>
      <c r="DC39" s="75"/>
      <c r="DD39" s="75"/>
      <c r="DE39" s="75"/>
      <c r="DF39" s="75"/>
      <c r="DG39" s="75"/>
      <c r="DH39" s="75"/>
      <c r="DI39" s="75"/>
      <c r="DJ39" s="75"/>
      <c r="DK39" s="75"/>
      <c r="DL39" s="75"/>
      <c r="DM39" s="75"/>
      <c r="DN39" s="75"/>
      <c r="DO39" s="75"/>
      <c r="DP39" s="75"/>
      <c r="DQ39" s="75"/>
      <c r="DR39" s="75"/>
      <c r="DS39" s="75"/>
      <c r="DT39" s="75"/>
      <c r="DU39" s="75"/>
      <c r="DV39" s="75"/>
      <c r="DW39" s="75"/>
      <c r="DX39" s="75"/>
      <c r="DY39" s="75"/>
      <c r="DZ39" s="75"/>
      <c r="EA39" s="75"/>
      <c r="EB39" s="75"/>
      <c r="EC39" s="75"/>
      <c r="ED39" s="75"/>
      <c r="EE39" s="75"/>
      <c r="EF39" s="75"/>
      <c r="EG39" s="75"/>
      <c r="EH39" s="75"/>
      <c r="EI39" s="75"/>
      <c r="EJ39" s="75"/>
    </row>
    <row r="40" spans="1:140" s="7" customFormat="1" ht="38.4" customHeight="1" thickBot="1" x14ac:dyDescent="0.25">
      <c r="A40" s="5">
        <v>26</v>
      </c>
      <c r="B40" s="44" t="s">
        <v>39</v>
      </c>
      <c r="C40" s="45" t="s">
        <v>109</v>
      </c>
      <c r="D40" s="46">
        <v>1</v>
      </c>
      <c r="E40" s="151">
        <v>120938</v>
      </c>
      <c r="F40" s="116"/>
      <c r="G40" s="117"/>
      <c r="H40" s="183">
        <f t="shared" si="0"/>
        <v>120938</v>
      </c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5"/>
      <c r="BO40" s="75"/>
      <c r="BP40" s="75"/>
      <c r="BQ40" s="75"/>
      <c r="BR40" s="75"/>
      <c r="BS40" s="75"/>
      <c r="BT40" s="75"/>
      <c r="BU40" s="75"/>
      <c r="BV40" s="75"/>
      <c r="BW40" s="75"/>
      <c r="BX40" s="75"/>
      <c r="BY40" s="75"/>
      <c r="BZ40" s="75"/>
      <c r="CA40" s="75"/>
      <c r="CB40" s="75"/>
      <c r="CC40" s="75"/>
      <c r="CD40" s="75"/>
      <c r="CE40" s="75"/>
      <c r="CF40" s="75"/>
      <c r="CG40" s="75"/>
      <c r="CH40" s="75"/>
      <c r="CI40" s="75"/>
      <c r="CJ40" s="75"/>
      <c r="CK40" s="75"/>
      <c r="CL40" s="75"/>
      <c r="CM40" s="75"/>
      <c r="CN40" s="75"/>
      <c r="CO40" s="75"/>
      <c r="CP40" s="75"/>
      <c r="CQ40" s="75"/>
      <c r="CR40" s="75"/>
      <c r="CS40" s="75"/>
      <c r="CT40" s="75"/>
      <c r="CU40" s="75"/>
      <c r="CV40" s="75"/>
      <c r="CW40" s="75"/>
      <c r="CX40" s="75"/>
      <c r="CY40" s="75"/>
      <c r="CZ40" s="75"/>
      <c r="DA40" s="75"/>
      <c r="DB40" s="75"/>
      <c r="DC40" s="75"/>
      <c r="DD40" s="75"/>
      <c r="DE40" s="75"/>
      <c r="DF40" s="75"/>
      <c r="DG40" s="75"/>
      <c r="DH40" s="75"/>
      <c r="DI40" s="75"/>
      <c r="DJ40" s="75"/>
      <c r="DK40" s="75"/>
      <c r="DL40" s="75"/>
      <c r="DM40" s="75"/>
      <c r="DN40" s="75"/>
      <c r="DO40" s="75"/>
      <c r="DP40" s="75"/>
      <c r="DQ40" s="75"/>
      <c r="DR40" s="75"/>
      <c r="DS40" s="75"/>
      <c r="DT40" s="75"/>
      <c r="DU40" s="75"/>
      <c r="DV40" s="75"/>
      <c r="DW40" s="75"/>
      <c r="DX40" s="75"/>
      <c r="DY40" s="75"/>
      <c r="DZ40" s="75"/>
      <c r="EA40" s="75"/>
      <c r="EB40" s="75"/>
      <c r="EC40" s="75"/>
      <c r="ED40" s="75"/>
      <c r="EE40" s="75"/>
      <c r="EF40" s="75"/>
      <c r="EG40" s="75"/>
      <c r="EH40" s="75"/>
      <c r="EI40" s="75"/>
      <c r="EJ40" s="75"/>
    </row>
    <row r="41" spans="1:140" s="7" customFormat="1" ht="21.6" customHeight="1" x14ac:dyDescent="0.2">
      <c r="A41" s="30"/>
      <c r="B41" s="49" t="s">
        <v>703</v>
      </c>
      <c r="C41" s="109"/>
      <c r="D41" s="110"/>
      <c r="E41" s="152">
        <f>SUM(E8:E40)</f>
        <v>15695575</v>
      </c>
      <c r="F41" s="89" t="s">
        <v>703</v>
      </c>
      <c r="G41" s="88"/>
      <c r="H41" s="184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5"/>
      <c r="BM41" s="75"/>
      <c r="BN41" s="75"/>
      <c r="BO41" s="75"/>
      <c r="BP41" s="75"/>
      <c r="BQ41" s="75"/>
      <c r="BR41" s="75"/>
      <c r="BS41" s="75"/>
      <c r="BT41" s="75"/>
      <c r="BU41" s="75"/>
      <c r="BV41" s="75"/>
      <c r="BW41" s="75"/>
      <c r="BX41" s="75"/>
      <c r="BY41" s="75"/>
      <c r="BZ41" s="75"/>
      <c r="CA41" s="75"/>
      <c r="CB41" s="75"/>
      <c r="CC41" s="75"/>
      <c r="CD41" s="75"/>
      <c r="CE41" s="75"/>
      <c r="CF41" s="75"/>
      <c r="CG41" s="75"/>
      <c r="CH41" s="75"/>
      <c r="CI41" s="75"/>
      <c r="CJ41" s="75"/>
      <c r="CK41" s="75"/>
      <c r="CL41" s="75"/>
      <c r="CM41" s="75"/>
      <c r="CN41" s="75"/>
      <c r="CO41" s="75"/>
      <c r="CP41" s="75"/>
      <c r="CQ41" s="75"/>
      <c r="CR41" s="75"/>
      <c r="CS41" s="75"/>
      <c r="CT41" s="75"/>
      <c r="CU41" s="75"/>
      <c r="CV41" s="75"/>
      <c r="CW41" s="75"/>
      <c r="CX41" s="75"/>
      <c r="CY41" s="75"/>
      <c r="CZ41" s="75"/>
      <c r="DA41" s="75"/>
      <c r="DB41" s="75"/>
      <c r="DC41" s="75"/>
      <c r="DD41" s="75"/>
      <c r="DE41" s="75"/>
      <c r="DF41" s="75"/>
      <c r="DG41" s="75"/>
      <c r="DH41" s="75"/>
      <c r="DI41" s="75"/>
      <c r="DJ41" s="75"/>
      <c r="DK41" s="75"/>
      <c r="DL41" s="75"/>
      <c r="DM41" s="75"/>
      <c r="DN41" s="75"/>
      <c r="DO41" s="75"/>
      <c r="DP41" s="75"/>
      <c r="DQ41" s="75"/>
      <c r="DR41" s="75"/>
      <c r="DS41" s="75"/>
      <c r="DT41" s="75"/>
      <c r="DU41" s="75"/>
      <c r="DV41" s="75"/>
      <c r="DW41" s="75"/>
      <c r="DX41" s="75"/>
      <c r="DY41" s="75"/>
      <c r="DZ41" s="75"/>
      <c r="EA41" s="75"/>
      <c r="EB41" s="75"/>
      <c r="EC41" s="75"/>
      <c r="ED41" s="75"/>
      <c r="EE41" s="75"/>
      <c r="EF41" s="75"/>
      <c r="EG41" s="75"/>
      <c r="EH41" s="75"/>
      <c r="EI41" s="75"/>
      <c r="EJ41" s="75"/>
    </row>
    <row r="42" spans="1:140" s="7" customFormat="1" ht="18" customHeight="1" x14ac:dyDescent="0.2">
      <c r="A42" s="30"/>
      <c r="B42" s="50" t="s">
        <v>705</v>
      </c>
      <c r="C42" s="111">
        <v>0.14000000000000001</v>
      </c>
      <c r="D42" s="112"/>
      <c r="E42" s="148">
        <f>E41*C42</f>
        <v>2197380.5</v>
      </c>
      <c r="F42" s="89" t="s">
        <v>705</v>
      </c>
      <c r="G42" s="88"/>
      <c r="H42" s="184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5"/>
      <c r="BO42" s="75"/>
      <c r="BP42" s="75"/>
      <c r="BQ42" s="75"/>
      <c r="BR42" s="75"/>
      <c r="BS42" s="75"/>
      <c r="BT42" s="75"/>
      <c r="BU42" s="75"/>
      <c r="BV42" s="75"/>
      <c r="BW42" s="75"/>
      <c r="BX42" s="75"/>
      <c r="BY42" s="75"/>
      <c r="BZ42" s="75"/>
      <c r="CA42" s="75"/>
      <c r="CB42" s="75"/>
      <c r="CC42" s="75"/>
      <c r="CD42" s="75"/>
      <c r="CE42" s="75"/>
      <c r="CF42" s="75"/>
      <c r="CG42" s="75"/>
      <c r="CH42" s="75"/>
      <c r="CI42" s="75"/>
      <c r="CJ42" s="75"/>
      <c r="CK42" s="75"/>
      <c r="CL42" s="75"/>
      <c r="CM42" s="75"/>
      <c r="CN42" s="75"/>
      <c r="CO42" s="75"/>
      <c r="CP42" s="75"/>
      <c r="CQ42" s="75"/>
      <c r="CR42" s="75"/>
      <c r="CS42" s="75"/>
      <c r="CT42" s="75"/>
      <c r="CU42" s="75"/>
      <c r="CV42" s="75"/>
      <c r="CW42" s="75"/>
      <c r="CX42" s="75"/>
      <c r="CY42" s="75"/>
      <c r="CZ42" s="75"/>
      <c r="DA42" s="75"/>
      <c r="DB42" s="75"/>
      <c r="DC42" s="75"/>
      <c r="DD42" s="75"/>
      <c r="DE42" s="75"/>
      <c r="DF42" s="75"/>
      <c r="DG42" s="75"/>
      <c r="DH42" s="75"/>
      <c r="DI42" s="75"/>
      <c r="DJ42" s="75"/>
      <c r="DK42" s="75"/>
      <c r="DL42" s="75"/>
      <c r="DM42" s="75"/>
      <c r="DN42" s="75"/>
      <c r="DO42" s="75"/>
      <c r="DP42" s="75"/>
      <c r="DQ42" s="75"/>
      <c r="DR42" s="75"/>
      <c r="DS42" s="75"/>
      <c r="DT42" s="75"/>
      <c r="DU42" s="75"/>
      <c r="DV42" s="75"/>
      <c r="DW42" s="75"/>
      <c r="DX42" s="75"/>
      <c r="DY42" s="75"/>
      <c r="DZ42" s="75"/>
      <c r="EA42" s="75"/>
      <c r="EB42" s="75"/>
      <c r="EC42" s="75"/>
      <c r="ED42" s="75"/>
      <c r="EE42" s="75"/>
      <c r="EF42" s="75"/>
      <c r="EG42" s="75"/>
      <c r="EH42" s="75"/>
      <c r="EI42" s="75"/>
      <c r="EJ42" s="75"/>
    </row>
    <row r="43" spans="1:140" s="7" customFormat="1" ht="21" customHeight="1" x14ac:dyDescent="0.2">
      <c r="A43" s="30"/>
      <c r="B43" s="50" t="s">
        <v>706</v>
      </c>
      <c r="C43" s="111">
        <v>0.03</v>
      </c>
      <c r="D43" s="112"/>
      <c r="E43" s="148">
        <f>E41*C43</f>
        <v>470867.25</v>
      </c>
      <c r="F43" s="89" t="s">
        <v>706</v>
      </c>
      <c r="G43" s="88"/>
      <c r="H43" s="184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  <c r="BH43" s="75"/>
      <c r="BI43" s="75"/>
      <c r="BJ43" s="75"/>
      <c r="BK43" s="75"/>
      <c r="BL43" s="75"/>
      <c r="BM43" s="75"/>
      <c r="BN43" s="75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75"/>
      <c r="CA43" s="75"/>
      <c r="CB43" s="75"/>
      <c r="CC43" s="75"/>
      <c r="CD43" s="75"/>
      <c r="CE43" s="75"/>
      <c r="CF43" s="75"/>
      <c r="CG43" s="75"/>
      <c r="CH43" s="75"/>
      <c r="CI43" s="75"/>
      <c r="CJ43" s="75"/>
      <c r="CK43" s="75"/>
      <c r="CL43" s="75"/>
      <c r="CM43" s="75"/>
      <c r="CN43" s="75"/>
      <c r="CO43" s="75"/>
      <c r="CP43" s="75"/>
      <c r="CQ43" s="75"/>
      <c r="CR43" s="75"/>
      <c r="CS43" s="75"/>
      <c r="CT43" s="75"/>
      <c r="CU43" s="75"/>
      <c r="CV43" s="75"/>
      <c r="CW43" s="75"/>
      <c r="CX43" s="75"/>
      <c r="CY43" s="75"/>
      <c r="CZ43" s="75"/>
      <c r="DA43" s="75"/>
      <c r="DB43" s="75"/>
      <c r="DC43" s="75"/>
      <c r="DD43" s="75"/>
      <c r="DE43" s="75"/>
      <c r="DF43" s="75"/>
      <c r="DG43" s="75"/>
      <c r="DH43" s="75"/>
      <c r="DI43" s="75"/>
      <c r="DJ43" s="75"/>
      <c r="DK43" s="75"/>
      <c r="DL43" s="75"/>
      <c r="DM43" s="75"/>
      <c r="DN43" s="75"/>
      <c r="DO43" s="75"/>
      <c r="DP43" s="75"/>
      <c r="DQ43" s="75"/>
      <c r="DR43" s="75"/>
      <c r="DS43" s="75"/>
      <c r="DT43" s="75"/>
      <c r="DU43" s="75"/>
      <c r="DV43" s="75"/>
      <c r="DW43" s="75"/>
      <c r="DX43" s="75"/>
      <c r="DY43" s="75"/>
      <c r="DZ43" s="75"/>
      <c r="EA43" s="75"/>
      <c r="EB43" s="75"/>
      <c r="EC43" s="75"/>
      <c r="ED43" s="75"/>
      <c r="EE43" s="75"/>
      <c r="EF43" s="75"/>
      <c r="EG43" s="75"/>
      <c r="EH43" s="75"/>
      <c r="EI43" s="75"/>
      <c r="EJ43" s="75"/>
    </row>
    <row r="44" spans="1:140" s="7" customFormat="1" ht="22.2" customHeight="1" x14ac:dyDescent="0.2">
      <c r="A44" s="30"/>
      <c r="B44" s="50" t="s">
        <v>707</v>
      </c>
      <c r="C44" s="111">
        <v>0.05</v>
      </c>
      <c r="D44" s="112"/>
      <c r="E44" s="148">
        <f>E41*C44</f>
        <v>784778.75</v>
      </c>
      <c r="F44" s="89" t="s">
        <v>707</v>
      </c>
      <c r="G44" s="88"/>
      <c r="H44" s="184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75"/>
      <c r="BB44" s="75"/>
      <c r="BC44" s="75"/>
      <c r="BD44" s="75"/>
      <c r="BE44" s="75"/>
      <c r="BF44" s="75"/>
      <c r="BG44" s="75"/>
      <c r="BH44" s="75"/>
      <c r="BI44" s="75"/>
      <c r="BJ44" s="75"/>
      <c r="BK44" s="75"/>
      <c r="BL44" s="75"/>
      <c r="BM44" s="75"/>
      <c r="BN44" s="75"/>
      <c r="BO44" s="75"/>
      <c r="BP44" s="75"/>
      <c r="BQ44" s="75"/>
      <c r="BR44" s="75"/>
      <c r="BS44" s="75"/>
      <c r="BT44" s="75"/>
      <c r="BU44" s="75"/>
      <c r="BV44" s="75"/>
      <c r="BW44" s="75"/>
      <c r="BX44" s="75"/>
      <c r="BY44" s="75"/>
      <c r="BZ44" s="75"/>
      <c r="CA44" s="75"/>
      <c r="CB44" s="75"/>
      <c r="CC44" s="75"/>
      <c r="CD44" s="75"/>
      <c r="CE44" s="75"/>
      <c r="CF44" s="75"/>
      <c r="CG44" s="75"/>
      <c r="CH44" s="75"/>
      <c r="CI44" s="75"/>
      <c r="CJ44" s="75"/>
      <c r="CK44" s="75"/>
      <c r="CL44" s="75"/>
      <c r="CM44" s="75"/>
      <c r="CN44" s="75"/>
      <c r="CO44" s="75"/>
      <c r="CP44" s="75"/>
      <c r="CQ44" s="75"/>
      <c r="CR44" s="75"/>
      <c r="CS44" s="75"/>
      <c r="CT44" s="75"/>
      <c r="CU44" s="75"/>
      <c r="CV44" s="75"/>
      <c r="CW44" s="75"/>
      <c r="CX44" s="75"/>
      <c r="CY44" s="75"/>
      <c r="CZ44" s="75"/>
      <c r="DA44" s="75"/>
      <c r="DB44" s="75"/>
      <c r="DC44" s="75"/>
      <c r="DD44" s="75"/>
      <c r="DE44" s="75"/>
      <c r="DF44" s="75"/>
      <c r="DG44" s="75"/>
      <c r="DH44" s="75"/>
      <c r="DI44" s="75"/>
      <c r="DJ44" s="75"/>
      <c r="DK44" s="75"/>
      <c r="DL44" s="75"/>
      <c r="DM44" s="75"/>
      <c r="DN44" s="75"/>
      <c r="DO44" s="75"/>
      <c r="DP44" s="75"/>
      <c r="DQ44" s="75"/>
      <c r="DR44" s="75"/>
      <c r="DS44" s="75"/>
      <c r="DT44" s="75"/>
      <c r="DU44" s="75"/>
      <c r="DV44" s="75"/>
      <c r="DW44" s="75"/>
      <c r="DX44" s="75"/>
      <c r="DY44" s="75"/>
      <c r="DZ44" s="75"/>
      <c r="EA44" s="75"/>
      <c r="EB44" s="75"/>
      <c r="EC44" s="75"/>
      <c r="ED44" s="75"/>
      <c r="EE44" s="75"/>
      <c r="EF44" s="75"/>
      <c r="EG44" s="75"/>
      <c r="EH44" s="75"/>
      <c r="EI44" s="75"/>
      <c r="EJ44" s="75"/>
    </row>
    <row r="45" spans="1:140" s="7" customFormat="1" ht="19.8" customHeight="1" x14ac:dyDescent="0.2">
      <c r="A45" s="30"/>
      <c r="B45" s="50" t="s">
        <v>708</v>
      </c>
      <c r="C45" s="113">
        <v>19</v>
      </c>
      <c r="D45" s="114"/>
      <c r="E45" s="148">
        <f>E44*C45</f>
        <v>14910796.25</v>
      </c>
      <c r="F45" s="89" t="s">
        <v>708</v>
      </c>
      <c r="G45" s="88"/>
      <c r="H45" s="184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75"/>
      <c r="BK45" s="75"/>
      <c r="BL45" s="75"/>
      <c r="BM45" s="75"/>
      <c r="BN45" s="75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75"/>
      <c r="CA45" s="75"/>
      <c r="CB45" s="75"/>
      <c r="CC45" s="75"/>
      <c r="CD45" s="75"/>
      <c r="CE45" s="75"/>
      <c r="CF45" s="75"/>
      <c r="CG45" s="75"/>
      <c r="CH45" s="75"/>
      <c r="CI45" s="75"/>
      <c r="CJ45" s="75"/>
      <c r="CK45" s="75"/>
      <c r="CL45" s="75"/>
      <c r="CM45" s="75"/>
      <c r="CN45" s="75"/>
      <c r="CO45" s="75"/>
      <c r="CP45" s="75"/>
      <c r="CQ45" s="75"/>
      <c r="CR45" s="75"/>
      <c r="CS45" s="75"/>
      <c r="CT45" s="75"/>
      <c r="CU45" s="75"/>
      <c r="CV45" s="75"/>
      <c r="CW45" s="75"/>
      <c r="CX45" s="75"/>
      <c r="CY45" s="75"/>
      <c r="CZ45" s="75"/>
      <c r="DA45" s="75"/>
      <c r="DB45" s="75"/>
      <c r="DC45" s="75"/>
      <c r="DD45" s="75"/>
      <c r="DE45" s="75"/>
      <c r="DF45" s="75"/>
      <c r="DG45" s="75"/>
      <c r="DH45" s="75"/>
      <c r="DI45" s="75"/>
      <c r="DJ45" s="75"/>
      <c r="DK45" s="75"/>
      <c r="DL45" s="75"/>
      <c r="DM45" s="75"/>
      <c r="DN45" s="75"/>
      <c r="DO45" s="75"/>
      <c r="DP45" s="75"/>
      <c r="DQ45" s="75"/>
      <c r="DR45" s="75"/>
      <c r="DS45" s="75"/>
      <c r="DT45" s="75"/>
      <c r="DU45" s="75"/>
      <c r="DV45" s="75"/>
      <c r="DW45" s="75"/>
      <c r="DX45" s="75"/>
      <c r="DY45" s="75"/>
      <c r="DZ45" s="75"/>
      <c r="EA45" s="75"/>
      <c r="EB45" s="75"/>
      <c r="EC45" s="75"/>
      <c r="ED45" s="75"/>
      <c r="EE45" s="75"/>
      <c r="EF45" s="75"/>
      <c r="EG45" s="75"/>
      <c r="EH45" s="75"/>
      <c r="EI45" s="75"/>
      <c r="EJ45" s="75"/>
    </row>
    <row r="46" spans="1:140" s="7" customFormat="1" ht="25.2" customHeight="1" x14ac:dyDescent="0.2">
      <c r="A46" s="30"/>
      <c r="B46" s="50" t="s">
        <v>709</v>
      </c>
      <c r="C46" s="113"/>
      <c r="D46" s="114"/>
      <c r="E46" s="148">
        <f>SUM(E42:E45)</f>
        <v>18363822.75</v>
      </c>
      <c r="F46" s="90" t="s">
        <v>709</v>
      </c>
      <c r="G46" s="91"/>
      <c r="H46" s="184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5"/>
      <c r="AX46" s="75"/>
      <c r="AY46" s="75"/>
      <c r="AZ46" s="75"/>
      <c r="BA46" s="75"/>
      <c r="BB46" s="75"/>
      <c r="BC46" s="75"/>
      <c r="BD46" s="75"/>
      <c r="BE46" s="75"/>
      <c r="BF46" s="75"/>
      <c r="BG46" s="75"/>
      <c r="BH46" s="75"/>
      <c r="BI46" s="75"/>
      <c r="BJ46" s="75"/>
      <c r="BK46" s="75"/>
      <c r="BL46" s="75"/>
      <c r="BM46" s="75"/>
      <c r="BN46" s="75"/>
      <c r="BO46" s="75"/>
      <c r="BP46" s="75"/>
      <c r="BQ46" s="75"/>
      <c r="BR46" s="75"/>
      <c r="BS46" s="75"/>
      <c r="BT46" s="75"/>
      <c r="BU46" s="75"/>
      <c r="BV46" s="75"/>
      <c r="BW46" s="75"/>
      <c r="BX46" s="75"/>
      <c r="BY46" s="75"/>
      <c r="BZ46" s="75"/>
      <c r="CA46" s="75"/>
      <c r="CB46" s="75"/>
      <c r="CC46" s="75"/>
      <c r="CD46" s="75"/>
      <c r="CE46" s="75"/>
      <c r="CF46" s="75"/>
      <c r="CG46" s="75"/>
      <c r="CH46" s="75"/>
      <c r="CI46" s="75"/>
      <c r="CJ46" s="75"/>
      <c r="CK46" s="75"/>
      <c r="CL46" s="75"/>
      <c r="CM46" s="75"/>
      <c r="CN46" s="75"/>
      <c r="CO46" s="75"/>
      <c r="CP46" s="75"/>
      <c r="CQ46" s="75"/>
      <c r="CR46" s="75"/>
      <c r="CS46" s="75"/>
      <c r="CT46" s="75"/>
      <c r="CU46" s="75"/>
      <c r="CV46" s="75"/>
      <c r="CW46" s="75"/>
      <c r="CX46" s="75"/>
      <c r="CY46" s="75"/>
      <c r="CZ46" s="75"/>
      <c r="DA46" s="75"/>
      <c r="DB46" s="75"/>
      <c r="DC46" s="75"/>
      <c r="DD46" s="75"/>
      <c r="DE46" s="75"/>
      <c r="DF46" s="75"/>
      <c r="DG46" s="75"/>
      <c r="DH46" s="75"/>
      <c r="DI46" s="75"/>
      <c r="DJ46" s="75"/>
      <c r="DK46" s="75"/>
      <c r="DL46" s="75"/>
      <c r="DM46" s="75"/>
      <c r="DN46" s="75"/>
      <c r="DO46" s="75"/>
      <c r="DP46" s="75"/>
      <c r="DQ46" s="75"/>
      <c r="DR46" s="75"/>
      <c r="DS46" s="75"/>
      <c r="DT46" s="75"/>
      <c r="DU46" s="75"/>
      <c r="DV46" s="75"/>
      <c r="DW46" s="75"/>
      <c r="DX46" s="75"/>
      <c r="DY46" s="75"/>
      <c r="DZ46" s="75"/>
      <c r="EA46" s="75"/>
      <c r="EB46" s="75"/>
      <c r="EC46" s="75"/>
      <c r="ED46" s="75"/>
      <c r="EE46" s="75"/>
      <c r="EF46" s="75"/>
      <c r="EG46" s="75"/>
      <c r="EH46" s="75"/>
      <c r="EI46" s="75"/>
      <c r="EJ46" s="75"/>
    </row>
    <row r="47" spans="1:140" s="7" customFormat="1" ht="22.8" customHeight="1" thickBot="1" x14ac:dyDescent="0.25">
      <c r="A47" s="30"/>
      <c r="B47" s="140" t="s">
        <v>704</v>
      </c>
      <c r="C47" s="142"/>
      <c r="D47" s="143"/>
      <c r="E47" s="153">
        <f>E41+E46</f>
        <v>34059397.75</v>
      </c>
      <c r="F47" s="97" t="s">
        <v>704</v>
      </c>
      <c r="G47" s="98"/>
      <c r="H47" s="184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5"/>
      <c r="BP47" s="75"/>
      <c r="BQ47" s="75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75"/>
      <c r="CC47" s="75"/>
      <c r="CD47" s="75"/>
      <c r="CE47" s="75"/>
      <c r="CF47" s="75"/>
      <c r="CG47" s="75"/>
      <c r="CH47" s="75"/>
      <c r="CI47" s="75"/>
      <c r="CJ47" s="75"/>
      <c r="CK47" s="75"/>
      <c r="CL47" s="75"/>
      <c r="CM47" s="75"/>
      <c r="CN47" s="75"/>
      <c r="CO47" s="75"/>
      <c r="CP47" s="75"/>
      <c r="CQ47" s="75"/>
      <c r="CR47" s="75"/>
      <c r="CS47" s="75"/>
      <c r="CT47" s="75"/>
      <c r="CU47" s="75"/>
      <c r="CV47" s="75"/>
      <c r="CW47" s="75"/>
      <c r="CX47" s="75"/>
      <c r="CY47" s="75"/>
      <c r="CZ47" s="75"/>
      <c r="DA47" s="75"/>
      <c r="DB47" s="75"/>
      <c r="DC47" s="75"/>
      <c r="DD47" s="75"/>
      <c r="DE47" s="75"/>
      <c r="DF47" s="75"/>
      <c r="DG47" s="75"/>
      <c r="DH47" s="75"/>
      <c r="DI47" s="75"/>
      <c r="DJ47" s="75"/>
      <c r="DK47" s="75"/>
      <c r="DL47" s="75"/>
      <c r="DM47" s="75"/>
      <c r="DN47" s="75"/>
      <c r="DO47" s="75"/>
      <c r="DP47" s="75"/>
      <c r="DQ47" s="75"/>
      <c r="DR47" s="75"/>
      <c r="DS47" s="75"/>
      <c r="DT47" s="75"/>
      <c r="DU47" s="75"/>
      <c r="DV47" s="75"/>
      <c r="DW47" s="75"/>
      <c r="DX47" s="75"/>
      <c r="DY47" s="75"/>
      <c r="DZ47" s="75"/>
      <c r="EA47" s="75"/>
      <c r="EB47" s="75"/>
      <c r="EC47" s="75"/>
      <c r="ED47" s="75"/>
      <c r="EE47" s="75"/>
      <c r="EF47" s="75"/>
      <c r="EG47" s="75"/>
      <c r="EH47" s="75"/>
      <c r="EI47" s="75"/>
      <c r="EJ47" s="75"/>
    </row>
    <row r="48" spans="1:140" s="7" customFormat="1" ht="38.4" customHeight="1" thickBot="1" x14ac:dyDescent="0.25">
      <c r="A48" s="30"/>
      <c r="B48" s="78"/>
      <c r="C48" s="78"/>
      <c r="D48" s="77"/>
      <c r="E48" s="154"/>
      <c r="F48" s="141"/>
      <c r="G48" s="87"/>
      <c r="H48" s="184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  <c r="AV48" s="75"/>
      <c r="AW48" s="75"/>
      <c r="AX48" s="75"/>
      <c r="AY48" s="75"/>
      <c r="AZ48" s="75"/>
      <c r="BA48" s="75"/>
      <c r="BB48" s="75"/>
      <c r="BC48" s="75"/>
      <c r="BD48" s="75"/>
      <c r="BE48" s="75"/>
      <c r="BF48" s="75"/>
      <c r="BG48" s="75"/>
      <c r="BH48" s="75"/>
      <c r="BI48" s="75"/>
      <c r="BJ48" s="75"/>
      <c r="BK48" s="75"/>
      <c r="BL48" s="75"/>
      <c r="BM48" s="75"/>
      <c r="BN48" s="75"/>
      <c r="BO48" s="75"/>
      <c r="BP48" s="75"/>
      <c r="BQ48" s="75"/>
      <c r="BR48" s="75"/>
      <c r="BS48" s="75"/>
      <c r="BT48" s="75"/>
      <c r="BU48" s="75"/>
      <c r="BV48" s="75"/>
      <c r="BW48" s="75"/>
      <c r="BX48" s="75"/>
      <c r="BY48" s="75"/>
      <c r="BZ48" s="75"/>
      <c r="CA48" s="75"/>
      <c r="CB48" s="75"/>
      <c r="CC48" s="75"/>
      <c r="CD48" s="75"/>
      <c r="CE48" s="75"/>
      <c r="CF48" s="75"/>
      <c r="CG48" s="75"/>
      <c r="CH48" s="75"/>
      <c r="CI48" s="75"/>
      <c r="CJ48" s="75"/>
      <c r="CK48" s="75"/>
      <c r="CL48" s="75"/>
      <c r="CM48" s="75"/>
      <c r="CN48" s="75"/>
      <c r="CO48" s="75"/>
      <c r="CP48" s="75"/>
      <c r="CQ48" s="75"/>
      <c r="CR48" s="75"/>
      <c r="CS48" s="75"/>
      <c r="CT48" s="75"/>
      <c r="CU48" s="75"/>
      <c r="CV48" s="75"/>
      <c r="CW48" s="75"/>
      <c r="CX48" s="75"/>
      <c r="CY48" s="75"/>
      <c r="CZ48" s="75"/>
      <c r="DA48" s="75"/>
      <c r="DB48" s="75"/>
      <c r="DC48" s="75"/>
      <c r="DD48" s="75"/>
      <c r="DE48" s="75"/>
      <c r="DF48" s="75"/>
      <c r="DG48" s="75"/>
      <c r="DH48" s="75"/>
      <c r="DI48" s="75"/>
      <c r="DJ48" s="75"/>
      <c r="DK48" s="75"/>
      <c r="DL48" s="75"/>
      <c r="DM48" s="75"/>
      <c r="DN48" s="75"/>
      <c r="DO48" s="75"/>
      <c r="DP48" s="75"/>
      <c r="DQ48" s="75"/>
      <c r="DR48" s="75"/>
      <c r="DS48" s="75"/>
      <c r="DT48" s="75"/>
      <c r="DU48" s="75"/>
      <c r="DV48" s="75"/>
      <c r="DW48" s="75"/>
      <c r="DX48" s="75"/>
      <c r="DY48" s="75"/>
      <c r="DZ48" s="75"/>
      <c r="EA48" s="75"/>
      <c r="EB48" s="75"/>
      <c r="EC48" s="75"/>
      <c r="ED48" s="75"/>
      <c r="EE48" s="75"/>
      <c r="EF48" s="75"/>
      <c r="EG48" s="75"/>
      <c r="EH48" s="75"/>
      <c r="EI48" s="75"/>
      <c r="EJ48" s="75"/>
    </row>
    <row r="49" spans="1:140" s="26" customFormat="1" ht="19.2" customHeight="1" thickBot="1" x14ac:dyDescent="0.25">
      <c r="A49" s="102" t="s">
        <v>40</v>
      </c>
      <c r="B49" s="115" t="s">
        <v>40</v>
      </c>
      <c r="C49" s="41"/>
      <c r="D49" s="34"/>
      <c r="E49" s="155"/>
      <c r="F49" s="87"/>
      <c r="G49" s="87"/>
      <c r="H49" s="181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74"/>
      <c r="DX49" s="74"/>
      <c r="DY49" s="74"/>
      <c r="DZ49" s="74"/>
      <c r="EA49" s="74"/>
      <c r="EB49" s="74"/>
      <c r="EC49" s="74"/>
      <c r="ED49" s="74"/>
      <c r="EE49" s="74"/>
      <c r="EF49" s="74"/>
      <c r="EG49" s="74"/>
      <c r="EH49" s="74"/>
      <c r="EI49" s="74"/>
      <c r="EJ49" s="74"/>
    </row>
    <row r="50" spans="1:140" s="7" customFormat="1" ht="22.2" customHeight="1" x14ac:dyDescent="0.2">
      <c r="A50" s="28">
        <v>27</v>
      </c>
      <c r="B50" s="39" t="s">
        <v>41</v>
      </c>
      <c r="C50" s="40" t="s">
        <v>113</v>
      </c>
      <c r="D50" s="29">
        <v>1</v>
      </c>
      <c r="E50" s="156">
        <v>93075</v>
      </c>
      <c r="F50" s="116"/>
      <c r="G50" s="117"/>
      <c r="H50" s="183">
        <f>ROUND(E50,0)</f>
        <v>93075</v>
      </c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/>
      <c r="CH50" s="75"/>
      <c r="CI50" s="75"/>
      <c r="CJ50" s="75"/>
      <c r="CK50" s="75"/>
      <c r="CL50" s="75"/>
      <c r="CM50" s="75"/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/>
      <c r="DB50" s="75"/>
      <c r="DC50" s="75"/>
      <c r="DD50" s="75"/>
      <c r="DE50" s="75"/>
      <c r="DF50" s="75"/>
      <c r="DG50" s="75"/>
      <c r="DH50" s="75"/>
      <c r="DI50" s="75"/>
      <c r="DJ50" s="75"/>
      <c r="DK50" s="75"/>
      <c r="DL50" s="75"/>
      <c r="DM50" s="75"/>
      <c r="DN50" s="75"/>
      <c r="DO50" s="75"/>
      <c r="DP50" s="75"/>
      <c r="DQ50" s="75"/>
      <c r="DR50" s="75"/>
      <c r="DS50" s="75"/>
      <c r="DT50" s="75"/>
      <c r="DU50" s="75"/>
      <c r="DV50" s="75"/>
      <c r="DW50" s="75"/>
      <c r="DX50" s="75"/>
      <c r="DY50" s="75"/>
      <c r="DZ50" s="75"/>
      <c r="EA50" s="75"/>
      <c r="EB50" s="75"/>
      <c r="EC50" s="75"/>
      <c r="ED50" s="75"/>
      <c r="EE50" s="75"/>
      <c r="EF50" s="75"/>
      <c r="EG50" s="75"/>
      <c r="EH50" s="75"/>
      <c r="EI50" s="75"/>
      <c r="EJ50" s="75"/>
    </row>
    <row r="51" spans="1:140" s="7" customFormat="1" ht="22.2" customHeight="1" x14ac:dyDescent="0.2">
      <c r="A51" s="5">
        <v>28</v>
      </c>
      <c r="B51" s="11" t="s">
        <v>42</v>
      </c>
      <c r="C51" s="18" t="s">
        <v>113</v>
      </c>
      <c r="D51" s="6">
        <v>1</v>
      </c>
      <c r="E51" s="149">
        <v>99020</v>
      </c>
      <c r="F51" s="116"/>
      <c r="G51" s="117"/>
      <c r="H51" s="183">
        <f t="shared" ref="H51:H114" si="1">ROUND(E51,0)</f>
        <v>99020</v>
      </c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  <c r="BH51" s="75"/>
      <c r="BI51" s="75"/>
      <c r="BJ51" s="75"/>
      <c r="BK51" s="75"/>
      <c r="BL51" s="75"/>
      <c r="BM51" s="75"/>
      <c r="BN51" s="75"/>
      <c r="BO51" s="75"/>
      <c r="BP51" s="75"/>
      <c r="BQ51" s="75"/>
      <c r="BR51" s="75"/>
      <c r="BS51" s="75"/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5"/>
      <c r="CH51" s="75"/>
      <c r="CI51" s="75"/>
      <c r="CJ51" s="75"/>
      <c r="CK51" s="75"/>
      <c r="CL51" s="75"/>
      <c r="CM51" s="75"/>
      <c r="CN51" s="75"/>
      <c r="CO51" s="75"/>
      <c r="CP51" s="75"/>
      <c r="CQ51" s="75"/>
      <c r="CR51" s="75"/>
      <c r="CS51" s="75"/>
      <c r="CT51" s="75"/>
      <c r="CU51" s="75"/>
      <c r="CV51" s="75"/>
      <c r="CW51" s="75"/>
      <c r="CX51" s="75"/>
      <c r="CY51" s="75"/>
      <c r="CZ51" s="75"/>
      <c r="DA51" s="75"/>
      <c r="DB51" s="75"/>
      <c r="DC51" s="75"/>
      <c r="DD51" s="75"/>
      <c r="DE51" s="75"/>
      <c r="DF51" s="75"/>
      <c r="DG51" s="75"/>
      <c r="DH51" s="75"/>
      <c r="DI51" s="75"/>
      <c r="DJ51" s="75"/>
      <c r="DK51" s="75"/>
      <c r="DL51" s="75"/>
      <c r="DM51" s="75"/>
      <c r="DN51" s="75"/>
      <c r="DO51" s="75"/>
      <c r="DP51" s="75"/>
      <c r="DQ51" s="75"/>
      <c r="DR51" s="75"/>
      <c r="DS51" s="75"/>
      <c r="DT51" s="75"/>
      <c r="DU51" s="75"/>
      <c r="DV51" s="75"/>
      <c r="DW51" s="75"/>
      <c r="DX51" s="75"/>
      <c r="DY51" s="75"/>
      <c r="DZ51" s="75"/>
      <c r="EA51" s="75"/>
      <c r="EB51" s="75"/>
      <c r="EC51" s="75"/>
      <c r="ED51" s="75"/>
      <c r="EE51" s="75"/>
      <c r="EF51" s="75"/>
      <c r="EG51" s="75"/>
      <c r="EH51" s="75"/>
      <c r="EI51" s="75"/>
      <c r="EJ51" s="75"/>
    </row>
    <row r="52" spans="1:140" s="7" customFormat="1" ht="22.2" customHeight="1" x14ac:dyDescent="0.2">
      <c r="A52" s="5">
        <v>29</v>
      </c>
      <c r="B52" s="11" t="s">
        <v>43</v>
      </c>
      <c r="C52" s="18" t="s">
        <v>113</v>
      </c>
      <c r="D52" s="6">
        <v>1</v>
      </c>
      <c r="E52" s="149">
        <v>99973</v>
      </c>
      <c r="F52" s="116"/>
      <c r="G52" s="117"/>
      <c r="H52" s="183">
        <f t="shared" si="1"/>
        <v>99973</v>
      </c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5"/>
      <c r="BC52" s="75"/>
      <c r="BD52" s="75"/>
      <c r="BE52" s="75"/>
      <c r="BF52" s="75"/>
      <c r="BG52" s="75"/>
      <c r="BH52" s="75"/>
      <c r="BI52" s="75"/>
      <c r="BJ52" s="75"/>
      <c r="BK52" s="75"/>
      <c r="BL52" s="75"/>
      <c r="BM52" s="75"/>
      <c r="BN52" s="75"/>
      <c r="BO52" s="75"/>
      <c r="BP52" s="75"/>
      <c r="BQ52" s="75"/>
      <c r="BR52" s="75"/>
      <c r="BS52" s="75"/>
      <c r="BT52" s="75"/>
      <c r="BU52" s="75"/>
      <c r="BV52" s="75"/>
      <c r="BW52" s="75"/>
      <c r="BX52" s="75"/>
      <c r="BY52" s="75"/>
      <c r="BZ52" s="75"/>
      <c r="CA52" s="75"/>
      <c r="CB52" s="75"/>
      <c r="CC52" s="75"/>
      <c r="CD52" s="75"/>
      <c r="CE52" s="75"/>
      <c r="CF52" s="75"/>
      <c r="CG52" s="75"/>
      <c r="CH52" s="75"/>
      <c r="CI52" s="75"/>
      <c r="CJ52" s="75"/>
      <c r="CK52" s="75"/>
      <c r="CL52" s="75"/>
      <c r="CM52" s="75"/>
      <c r="CN52" s="75"/>
      <c r="CO52" s="75"/>
      <c r="CP52" s="75"/>
      <c r="CQ52" s="75"/>
      <c r="CR52" s="75"/>
      <c r="CS52" s="75"/>
      <c r="CT52" s="75"/>
      <c r="CU52" s="75"/>
      <c r="CV52" s="75"/>
      <c r="CW52" s="75"/>
      <c r="CX52" s="75"/>
      <c r="CY52" s="75"/>
      <c r="CZ52" s="75"/>
      <c r="DA52" s="75"/>
      <c r="DB52" s="75"/>
      <c r="DC52" s="75"/>
      <c r="DD52" s="75"/>
      <c r="DE52" s="75"/>
      <c r="DF52" s="75"/>
      <c r="DG52" s="75"/>
      <c r="DH52" s="75"/>
      <c r="DI52" s="75"/>
      <c r="DJ52" s="75"/>
      <c r="DK52" s="75"/>
      <c r="DL52" s="75"/>
      <c r="DM52" s="75"/>
      <c r="DN52" s="75"/>
      <c r="DO52" s="75"/>
      <c r="DP52" s="75"/>
      <c r="DQ52" s="75"/>
      <c r="DR52" s="75"/>
      <c r="DS52" s="75"/>
      <c r="DT52" s="75"/>
      <c r="DU52" s="75"/>
      <c r="DV52" s="75"/>
      <c r="DW52" s="75"/>
      <c r="DX52" s="75"/>
      <c r="DY52" s="75"/>
      <c r="DZ52" s="75"/>
      <c r="EA52" s="75"/>
      <c r="EB52" s="75"/>
      <c r="EC52" s="75"/>
      <c r="ED52" s="75"/>
      <c r="EE52" s="75"/>
      <c r="EF52" s="75"/>
      <c r="EG52" s="75"/>
      <c r="EH52" s="75"/>
      <c r="EI52" s="75"/>
      <c r="EJ52" s="75"/>
    </row>
    <row r="53" spans="1:140" s="7" customFormat="1" ht="22.2" customHeight="1" x14ac:dyDescent="0.2">
      <c r="A53" s="5">
        <v>30</v>
      </c>
      <c r="B53" s="11" t="s">
        <v>44</v>
      </c>
      <c r="C53" s="18" t="s">
        <v>113</v>
      </c>
      <c r="D53" s="6">
        <v>1</v>
      </c>
      <c r="E53" s="149">
        <v>102698</v>
      </c>
      <c r="F53" s="116"/>
      <c r="G53" s="117"/>
      <c r="H53" s="183">
        <f t="shared" si="1"/>
        <v>102698</v>
      </c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  <c r="DM53" s="75"/>
      <c r="DN53" s="75"/>
      <c r="DO53" s="75"/>
      <c r="DP53" s="75"/>
      <c r="DQ53" s="75"/>
      <c r="DR53" s="75"/>
      <c r="DS53" s="75"/>
      <c r="DT53" s="75"/>
      <c r="DU53" s="75"/>
      <c r="DV53" s="75"/>
      <c r="DW53" s="75"/>
      <c r="DX53" s="75"/>
      <c r="DY53" s="75"/>
      <c r="DZ53" s="75"/>
      <c r="EA53" s="75"/>
      <c r="EB53" s="75"/>
      <c r="EC53" s="75"/>
      <c r="ED53" s="75"/>
      <c r="EE53" s="75"/>
      <c r="EF53" s="75"/>
      <c r="EG53" s="75"/>
      <c r="EH53" s="75"/>
      <c r="EI53" s="75"/>
      <c r="EJ53" s="75"/>
    </row>
    <row r="54" spans="1:140" s="7" customFormat="1" ht="22.2" customHeight="1" x14ac:dyDescent="0.2">
      <c r="A54" s="5">
        <v>31</v>
      </c>
      <c r="B54" s="11" t="s">
        <v>45</v>
      </c>
      <c r="C54" s="18" t="s">
        <v>113</v>
      </c>
      <c r="D54" s="6">
        <v>1</v>
      </c>
      <c r="E54" s="149">
        <v>106936</v>
      </c>
      <c r="F54" s="116"/>
      <c r="G54" s="117"/>
      <c r="H54" s="183">
        <f t="shared" si="1"/>
        <v>106936</v>
      </c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5"/>
      <c r="BU54" s="75"/>
      <c r="BV54" s="75"/>
      <c r="BW54" s="75"/>
      <c r="BX54" s="75"/>
      <c r="BY54" s="75"/>
      <c r="BZ54" s="75"/>
      <c r="CA54" s="75"/>
      <c r="CB54" s="75"/>
      <c r="CC54" s="75"/>
      <c r="CD54" s="75"/>
      <c r="CE54" s="75"/>
      <c r="CF54" s="75"/>
      <c r="CG54" s="75"/>
      <c r="CH54" s="75"/>
      <c r="CI54" s="75"/>
      <c r="CJ54" s="75"/>
      <c r="CK54" s="75"/>
      <c r="CL54" s="75"/>
      <c r="CM54" s="75"/>
      <c r="CN54" s="75"/>
      <c r="CO54" s="75"/>
      <c r="CP54" s="75"/>
      <c r="CQ54" s="75"/>
      <c r="CR54" s="75"/>
      <c r="CS54" s="75"/>
      <c r="CT54" s="75"/>
      <c r="CU54" s="75"/>
      <c r="CV54" s="75"/>
      <c r="CW54" s="75"/>
      <c r="CX54" s="75"/>
      <c r="CY54" s="75"/>
      <c r="CZ54" s="75"/>
      <c r="DA54" s="75"/>
      <c r="DB54" s="75"/>
      <c r="DC54" s="75"/>
      <c r="DD54" s="75"/>
      <c r="DE54" s="75"/>
      <c r="DF54" s="75"/>
      <c r="DG54" s="75"/>
      <c r="DH54" s="75"/>
      <c r="DI54" s="75"/>
      <c r="DJ54" s="75"/>
      <c r="DK54" s="75"/>
      <c r="DL54" s="75"/>
      <c r="DM54" s="75"/>
      <c r="DN54" s="75"/>
      <c r="DO54" s="75"/>
      <c r="DP54" s="75"/>
      <c r="DQ54" s="75"/>
      <c r="DR54" s="75"/>
      <c r="DS54" s="75"/>
      <c r="DT54" s="75"/>
      <c r="DU54" s="75"/>
      <c r="DV54" s="75"/>
      <c r="DW54" s="75"/>
      <c r="DX54" s="75"/>
      <c r="DY54" s="75"/>
      <c r="DZ54" s="75"/>
      <c r="EA54" s="75"/>
      <c r="EB54" s="75"/>
      <c r="EC54" s="75"/>
      <c r="ED54" s="75"/>
      <c r="EE54" s="75"/>
      <c r="EF54" s="75"/>
      <c r="EG54" s="75"/>
      <c r="EH54" s="75"/>
      <c r="EI54" s="75"/>
      <c r="EJ54" s="75"/>
    </row>
    <row r="55" spans="1:140" s="7" customFormat="1" ht="22.2" customHeight="1" x14ac:dyDescent="0.2">
      <c r="A55" s="5">
        <v>32</v>
      </c>
      <c r="B55" s="11" t="s">
        <v>46</v>
      </c>
      <c r="C55" s="18" t="s">
        <v>113</v>
      </c>
      <c r="D55" s="6">
        <v>1</v>
      </c>
      <c r="E55" s="149">
        <v>104024</v>
      </c>
      <c r="F55" s="116"/>
      <c r="G55" s="117"/>
      <c r="H55" s="183">
        <f t="shared" si="1"/>
        <v>104024</v>
      </c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5"/>
      <c r="BJ55" s="75"/>
      <c r="BK55" s="75"/>
      <c r="BL55" s="75"/>
      <c r="BM55" s="75"/>
      <c r="BN55" s="75"/>
      <c r="BO55" s="75"/>
      <c r="BP55" s="75"/>
      <c r="BQ55" s="75"/>
      <c r="BR55" s="75"/>
      <c r="BS55" s="75"/>
      <c r="BT55" s="75"/>
      <c r="BU55" s="75"/>
      <c r="BV55" s="75"/>
      <c r="BW55" s="75"/>
      <c r="BX55" s="75"/>
      <c r="BY55" s="75"/>
      <c r="BZ55" s="75"/>
      <c r="CA55" s="75"/>
      <c r="CB55" s="75"/>
      <c r="CC55" s="75"/>
      <c r="CD55" s="75"/>
      <c r="CE55" s="75"/>
      <c r="CF55" s="75"/>
      <c r="CG55" s="75"/>
      <c r="CH55" s="75"/>
      <c r="CI55" s="75"/>
      <c r="CJ55" s="75"/>
      <c r="CK55" s="75"/>
      <c r="CL55" s="75"/>
      <c r="CM55" s="75"/>
      <c r="CN55" s="75"/>
      <c r="CO55" s="75"/>
      <c r="CP55" s="75"/>
      <c r="CQ55" s="75"/>
      <c r="CR55" s="75"/>
      <c r="CS55" s="75"/>
      <c r="CT55" s="75"/>
      <c r="CU55" s="75"/>
      <c r="CV55" s="75"/>
      <c r="CW55" s="75"/>
      <c r="CX55" s="75"/>
      <c r="CY55" s="75"/>
      <c r="CZ55" s="75"/>
      <c r="DA55" s="75"/>
      <c r="DB55" s="75"/>
      <c r="DC55" s="75"/>
      <c r="DD55" s="75"/>
      <c r="DE55" s="75"/>
      <c r="DF55" s="75"/>
      <c r="DG55" s="75"/>
      <c r="DH55" s="75"/>
      <c r="DI55" s="75"/>
      <c r="DJ55" s="75"/>
      <c r="DK55" s="75"/>
      <c r="DL55" s="75"/>
      <c r="DM55" s="75"/>
      <c r="DN55" s="75"/>
      <c r="DO55" s="75"/>
      <c r="DP55" s="75"/>
      <c r="DQ55" s="75"/>
      <c r="DR55" s="75"/>
      <c r="DS55" s="75"/>
      <c r="DT55" s="75"/>
      <c r="DU55" s="75"/>
      <c r="DV55" s="75"/>
      <c r="DW55" s="75"/>
      <c r="DX55" s="75"/>
      <c r="DY55" s="75"/>
      <c r="DZ55" s="75"/>
      <c r="EA55" s="75"/>
      <c r="EB55" s="75"/>
      <c r="EC55" s="75"/>
      <c r="ED55" s="75"/>
      <c r="EE55" s="75"/>
      <c r="EF55" s="75"/>
      <c r="EG55" s="75"/>
      <c r="EH55" s="75"/>
      <c r="EI55" s="75"/>
      <c r="EJ55" s="75"/>
    </row>
    <row r="56" spans="1:140" s="7" customFormat="1" ht="22.2" customHeight="1" x14ac:dyDescent="0.2">
      <c r="A56" s="5">
        <v>33</v>
      </c>
      <c r="B56" s="11" t="s">
        <v>47</v>
      </c>
      <c r="C56" s="18" t="s">
        <v>113</v>
      </c>
      <c r="D56" s="6">
        <v>1</v>
      </c>
      <c r="E56" s="149">
        <v>236520</v>
      </c>
      <c r="F56" s="116"/>
      <c r="G56" s="117"/>
      <c r="H56" s="183">
        <f t="shared" si="1"/>
        <v>236520</v>
      </c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5"/>
      <c r="BC56" s="75"/>
      <c r="BD56" s="75"/>
      <c r="BE56" s="75"/>
      <c r="BF56" s="75"/>
      <c r="BG56" s="75"/>
      <c r="BH56" s="75"/>
      <c r="BI56" s="75"/>
      <c r="BJ56" s="75"/>
      <c r="BK56" s="75"/>
      <c r="BL56" s="75"/>
      <c r="BM56" s="75"/>
      <c r="BN56" s="75"/>
      <c r="BO56" s="75"/>
      <c r="BP56" s="75"/>
      <c r="BQ56" s="75"/>
      <c r="BR56" s="75"/>
      <c r="BS56" s="75"/>
      <c r="BT56" s="75"/>
      <c r="BU56" s="75"/>
      <c r="BV56" s="75"/>
      <c r="BW56" s="75"/>
      <c r="BX56" s="75"/>
      <c r="BY56" s="75"/>
      <c r="BZ56" s="75"/>
      <c r="CA56" s="75"/>
      <c r="CB56" s="75"/>
      <c r="CC56" s="75"/>
      <c r="CD56" s="75"/>
      <c r="CE56" s="75"/>
      <c r="CF56" s="75"/>
      <c r="CG56" s="75"/>
      <c r="CH56" s="75"/>
      <c r="CI56" s="75"/>
      <c r="CJ56" s="75"/>
      <c r="CK56" s="75"/>
      <c r="CL56" s="75"/>
      <c r="CM56" s="75"/>
      <c r="CN56" s="75"/>
      <c r="CO56" s="75"/>
      <c r="CP56" s="75"/>
      <c r="CQ56" s="75"/>
      <c r="CR56" s="75"/>
      <c r="CS56" s="75"/>
      <c r="CT56" s="75"/>
      <c r="CU56" s="75"/>
      <c r="CV56" s="75"/>
      <c r="CW56" s="75"/>
      <c r="CX56" s="75"/>
      <c r="CY56" s="75"/>
      <c r="CZ56" s="75"/>
      <c r="DA56" s="75"/>
      <c r="DB56" s="75"/>
      <c r="DC56" s="75"/>
      <c r="DD56" s="75"/>
      <c r="DE56" s="75"/>
      <c r="DF56" s="75"/>
      <c r="DG56" s="75"/>
      <c r="DH56" s="75"/>
      <c r="DI56" s="75"/>
      <c r="DJ56" s="75"/>
      <c r="DK56" s="75"/>
      <c r="DL56" s="75"/>
      <c r="DM56" s="75"/>
      <c r="DN56" s="75"/>
      <c r="DO56" s="75"/>
      <c r="DP56" s="75"/>
      <c r="DQ56" s="75"/>
      <c r="DR56" s="75"/>
      <c r="DS56" s="75"/>
      <c r="DT56" s="75"/>
      <c r="DU56" s="75"/>
      <c r="DV56" s="75"/>
      <c r="DW56" s="75"/>
      <c r="DX56" s="75"/>
      <c r="DY56" s="75"/>
      <c r="DZ56" s="75"/>
      <c r="EA56" s="75"/>
      <c r="EB56" s="75"/>
      <c r="EC56" s="75"/>
      <c r="ED56" s="75"/>
      <c r="EE56" s="75"/>
      <c r="EF56" s="75"/>
      <c r="EG56" s="75"/>
      <c r="EH56" s="75"/>
      <c r="EI56" s="75"/>
      <c r="EJ56" s="75"/>
    </row>
    <row r="57" spans="1:140" s="7" customFormat="1" ht="22.2" customHeight="1" x14ac:dyDescent="0.2">
      <c r="A57" s="5">
        <v>34</v>
      </c>
      <c r="B57" s="11" t="s">
        <v>48</v>
      </c>
      <c r="C57" s="18" t="s">
        <v>113</v>
      </c>
      <c r="D57" s="6">
        <v>1</v>
      </c>
      <c r="E57" s="149">
        <v>231275</v>
      </c>
      <c r="F57" s="116"/>
      <c r="G57" s="117"/>
      <c r="H57" s="183">
        <f t="shared" si="1"/>
        <v>231275</v>
      </c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5"/>
      <c r="BC57" s="75"/>
      <c r="BD57" s="75"/>
      <c r="BE57" s="75"/>
      <c r="BF57" s="75"/>
      <c r="BG57" s="75"/>
      <c r="BH57" s="75"/>
      <c r="BI57" s="75"/>
      <c r="BJ57" s="75"/>
      <c r="BK57" s="75"/>
      <c r="BL57" s="75"/>
      <c r="BM57" s="75"/>
      <c r="BN57" s="75"/>
      <c r="BO57" s="75"/>
      <c r="BP57" s="75"/>
      <c r="BQ57" s="75"/>
      <c r="BR57" s="75"/>
      <c r="BS57" s="75"/>
      <c r="BT57" s="75"/>
      <c r="BU57" s="75"/>
      <c r="BV57" s="75"/>
      <c r="BW57" s="75"/>
      <c r="BX57" s="75"/>
      <c r="BY57" s="75"/>
      <c r="BZ57" s="75"/>
      <c r="CA57" s="75"/>
      <c r="CB57" s="75"/>
      <c r="CC57" s="75"/>
      <c r="CD57" s="75"/>
      <c r="CE57" s="75"/>
      <c r="CF57" s="75"/>
      <c r="CG57" s="75"/>
      <c r="CH57" s="75"/>
      <c r="CI57" s="75"/>
      <c r="CJ57" s="75"/>
      <c r="CK57" s="75"/>
      <c r="CL57" s="75"/>
      <c r="CM57" s="75"/>
      <c r="CN57" s="75"/>
      <c r="CO57" s="75"/>
      <c r="CP57" s="75"/>
      <c r="CQ57" s="75"/>
      <c r="CR57" s="75"/>
      <c r="CS57" s="75"/>
      <c r="CT57" s="75"/>
      <c r="CU57" s="75"/>
      <c r="CV57" s="75"/>
      <c r="CW57" s="75"/>
      <c r="CX57" s="75"/>
      <c r="CY57" s="75"/>
      <c r="CZ57" s="75"/>
      <c r="DA57" s="75"/>
      <c r="DB57" s="75"/>
      <c r="DC57" s="75"/>
      <c r="DD57" s="75"/>
      <c r="DE57" s="75"/>
      <c r="DF57" s="75"/>
      <c r="DG57" s="75"/>
      <c r="DH57" s="75"/>
      <c r="DI57" s="75"/>
      <c r="DJ57" s="75"/>
      <c r="DK57" s="75"/>
      <c r="DL57" s="75"/>
      <c r="DM57" s="75"/>
      <c r="DN57" s="75"/>
      <c r="DO57" s="75"/>
      <c r="DP57" s="75"/>
      <c r="DQ57" s="75"/>
      <c r="DR57" s="75"/>
      <c r="DS57" s="75"/>
      <c r="DT57" s="75"/>
      <c r="DU57" s="75"/>
      <c r="DV57" s="75"/>
      <c r="DW57" s="75"/>
      <c r="DX57" s="75"/>
      <c r="DY57" s="75"/>
      <c r="DZ57" s="75"/>
      <c r="EA57" s="75"/>
      <c r="EB57" s="75"/>
      <c r="EC57" s="75"/>
      <c r="ED57" s="75"/>
      <c r="EE57" s="75"/>
      <c r="EF57" s="75"/>
      <c r="EG57" s="75"/>
      <c r="EH57" s="75"/>
      <c r="EI57" s="75"/>
      <c r="EJ57" s="75"/>
    </row>
    <row r="58" spans="1:140" s="7" customFormat="1" ht="22.2" customHeight="1" x14ac:dyDescent="0.2">
      <c r="A58" s="5">
        <v>35</v>
      </c>
      <c r="B58" s="11" t="s">
        <v>49</v>
      </c>
      <c r="C58" s="18" t="s">
        <v>113</v>
      </c>
      <c r="D58" s="6">
        <v>1</v>
      </c>
      <c r="E58" s="149">
        <v>243299</v>
      </c>
      <c r="F58" s="116"/>
      <c r="G58" s="117"/>
      <c r="H58" s="183">
        <f t="shared" si="1"/>
        <v>243299</v>
      </c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75"/>
      <c r="BE58" s="75"/>
      <c r="BF58" s="75"/>
      <c r="BG58" s="75"/>
      <c r="BH58" s="75"/>
      <c r="BI58" s="75"/>
      <c r="BJ58" s="75"/>
      <c r="BK58" s="75"/>
      <c r="BL58" s="75"/>
      <c r="BM58" s="75"/>
      <c r="BN58" s="75"/>
      <c r="BO58" s="75"/>
      <c r="BP58" s="75"/>
      <c r="BQ58" s="75"/>
      <c r="BR58" s="75"/>
      <c r="BS58" s="75"/>
      <c r="BT58" s="75"/>
      <c r="BU58" s="75"/>
      <c r="BV58" s="75"/>
      <c r="BW58" s="75"/>
      <c r="BX58" s="75"/>
      <c r="BY58" s="75"/>
      <c r="BZ58" s="75"/>
      <c r="CA58" s="75"/>
      <c r="CB58" s="75"/>
      <c r="CC58" s="75"/>
      <c r="CD58" s="75"/>
      <c r="CE58" s="75"/>
      <c r="CF58" s="75"/>
      <c r="CG58" s="75"/>
      <c r="CH58" s="75"/>
      <c r="CI58" s="75"/>
      <c r="CJ58" s="75"/>
      <c r="CK58" s="75"/>
      <c r="CL58" s="75"/>
      <c r="CM58" s="75"/>
      <c r="CN58" s="75"/>
      <c r="CO58" s="75"/>
      <c r="CP58" s="75"/>
      <c r="CQ58" s="75"/>
      <c r="CR58" s="75"/>
      <c r="CS58" s="75"/>
      <c r="CT58" s="75"/>
      <c r="CU58" s="75"/>
      <c r="CV58" s="75"/>
      <c r="CW58" s="75"/>
      <c r="CX58" s="75"/>
      <c r="CY58" s="75"/>
      <c r="CZ58" s="75"/>
      <c r="DA58" s="75"/>
      <c r="DB58" s="75"/>
      <c r="DC58" s="75"/>
      <c r="DD58" s="75"/>
      <c r="DE58" s="75"/>
      <c r="DF58" s="75"/>
      <c r="DG58" s="75"/>
      <c r="DH58" s="75"/>
      <c r="DI58" s="75"/>
      <c r="DJ58" s="75"/>
      <c r="DK58" s="75"/>
      <c r="DL58" s="75"/>
      <c r="DM58" s="75"/>
      <c r="DN58" s="75"/>
      <c r="DO58" s="75"/>
      <c r="DP58" s="75"/>
      <c r="DQ58" s="75"/>
      <c r="DR58" s="75"/>
      <c r="DS58" s="75"/>
      <c r="DT58" s="75"/>
      <c r="DU58" s="75"/>
      <c r="DV58" s="75"/>
      <c r="DW58" s="75"/>
      <c r="DX58" s="75"/>
      <c r="DY58" s="75"/>
      <c r="DZ58" s="75"/>
      <c r="EA58" s="75"/>
      <c r="EB58" s="75"/>
      <c r="EC58" s="75"/>
      <c r="ED58" s="75"/>
      <c r="EE58" s="75"/>
      <c r="EF58" s="75"/>
      <c r="EG58" s="75"/>
      <c r="EH58" s="75"/>
      <c r="EI58" s="75"/>
      <c r="EJ58" s="75"/>
    </row>
    <row r="59" spans="1:140" s="7" customFormat="1" ht="22.2" customHeight="1" x14ac:dyDescent="0.2">
      <c r="A59" s="5">
        <v>36</v>
      </c>
      <c r="B59" s="11" t="s">
        <v>50</v>
      </c>
      <c r="C59" s="18" t="s">
        <v>111</v>
      </c>
      <c r="D59" s="6">
        <v>1</v>
      </c>
      <c r="E59" s="149">
        <v>269652</v>
      </c>
      <c r="F59" s="116"/>
      <c r="G59" s="117"/>
      <c r="H59" s="183">
        <f t="shared" si="1"/>
        <v>269652</v>
      </c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5"/>
      <c r="BC59" s="75"/>
      <c r="BD59" s="75"/>
      <c r="BE59" s="75"/>
      <c r="BF59" s="75"/>
      <c r="BG59" s="75"/>
      <c r="BH59" s="75"/>
      <c r="BI59" s="75"/>
      <c r="BJ59" s="75"/>
      <c r="BK59" s="75"/>
      <c r="BL59" s="75"/>
      <c r="BM59" s="75"/>
      <c r="BN59" s="75"/>
      <c r="BO59" s="75"/>
      <c r="BP59" s="75"/>
      <c r="BQ59" s="75"/>
      <c r="BR59" s="75"/>
      <c r="BS59" s="75"/>
      <c r="BT59" s="75"/>
      <c r="BU59" s="75"/>
      <c r="BV59" s="75"/>
      <c r="BW59" s="75"/>
      <c r="BX59" s="75"/>
      <c r="BY59" s="75"/>
      <c r="BZ59" s="75"/>
      <c r="CA59" s="75"/>
      <c r="CB59" s="75"/>
      <c r="CC59" s="75"/>
      <c r="CD59" s="75"/>
      <c r="CE59" s="75"/>
      <c r="CF59" s="75"/>
      <c r="CG59" s="75"/>
      <c r="CH59" s="75"/>
      <c r="CI59" s="75"/>
      <c r="CJ59" s="75"/>
      <c r="CK59" s="75"/>
      <c r="CL59" s="75"/>
      <c r="CM59" s="75"/>
      <c r="CN59" s="75"/>
      <c r="CO59" s="75"/>
      <c r="CP59" s="75"/>
      <c r="CQ59" s="75"/>
      <c r="CR59" s="75"/>
      <c r="CS59" s="75"/>
      <c r="CT59" s="75"/>
      <c r="CU59" s="75"/>
      <c r="CV59" s="75"/>
      <c r="CW59" s="75"/>
      <c r="CX59" s="75"/>
      <c r="CY59" s="75"/>
      <c r="CZ59" s="75"/>
      <c r="DA59" s="75"/>
      <c r="DB59" s="75"/>
      <c r="DC59" s="75"/>
      <c r="DD59" s="75"/>
      <c r="DE59" s="75"/>
      <c r="DF59" s="75"/>
      <c r="DG59" s="75"/>
      <c r="DH59" s="75"/>
      <c r="DI59" s="75"/>
      <c r="DJ59" s="75"/>
      <c r="DK59" s="75"/>
      <c r="DL59" s="75"/>
      <c r="DM59" s="75"/>
      <c r="DN59" s="75"/>
      <c r="DO59" s="75"/>
      <c r="DP59" s="75"/>
      <c r="DQ59" s="75"/>
      <c r="DR59" s="75"/>
      <c r="DS59" s="75"/>
      <c r="DT59" s="75"/>
      <c r="DU59" s="75"/>
      <c r="DV59" s="75"/>
      <c r="DW59" s="75"/>
      <c r="DX59" s="75"/>
      <c r="DY59" s="75"/>
      <c r="DZ59" s="75"/>
      <c r="EA59" s="75"/>
      <c r="EB59" s="75"/>
      <c r="EC59" s="75"/>
      <c r="ED59" s="75"/>
      <c r="EE59" s="75"/>
      <c r="EF59" s="75"/>
      <c r="EG59" s="75"/>
      <c r="EH59" s="75"/>
      <c r="EI59" s="75"/>
      <c r="EJ59" s="75"/>
    </row>
    <row r="60" spans="1:140" s="7" customFormat="1" ht="22.2" customHeight="1" x14ac:dyDescent="0.2">
      <c r="A60" s="5">
        <v>37</v>
      </c>
      <c r="B60" s="11" t="s">
        <v>51</v>
      </c>
      <c r="C60" s="18" t="s">
        <v>111</v>
      </c>
      <c r="D60" s="6">
        <v>1</v>
      </c>
      <c r="E60" s="149">
        <v>77176</v>
      </c>
      <c r="F60" s="116"/>
      <c r="G60" s="117"/>
      <c r="H60" s="183">
        <f t="shared" si="1"/>
        <v>77176</v>
      </c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  <c r="BI60" s="75"/>
      <c r="BJ60" s="75"/>
      <c r="BK60" s="75"/>
      <c r="BL60" s="75"/>
      <c r="BM60" s="75"/>
      <c r="BN60" s="75"/>
      <c r="BO60" s="75"/>
      <c r="BP60" s="75"/>
      <c r="BQ60" s="75"/>
      <c r="BR60" s="75"/>
      <c r="BS60" s="75"/>
      <c r="BT60" s="75"/>
      <c r="BU60" s="75"/>
      <c r="BV60" s="75"/>
      <c r="BW60" s="75"/>
      <c r="BX60" s="75"/>
      <c r="BY60" s="75"/>
      <c r="BZ60" s="75"/>
      <c r="CA60" s="75"/>
      <c r="CB60" s="75"/>
      <c r="CC60" s="75"/>
      <c r="CD60" s="75"/>
      <c r="CE60" s="75"/>
      <c r="CF60" s="75"/>
      <c r="CG60" s="75"/>
      <c r="CH60" s="75"/>
      <c r="CI60" s="75"/>
      <c r="CJ60" s="75"/>
      <c r="CK60" s="75"/>
      <c r="CL60" s="75"/>
      <c r="CM60" s="75"/>
      <c r="CN60" s="75"/>
      <c r="CO60" s="75"/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  <c r="DI60" s="75"/>
      <c r="DJ60" s="75"/>
      <c r="DK60" s="75"/>
      <c r="DL60" s="75"/>
      <c r="DM60" s="75"/>
      <c r="DN60" s="75"/>
      <c r="DO60" s="75"/>
      <c r="DP60" s="75"/>
      <c r="DQ60" s="75"/>
      <c r="DR60" s="75"/>
      <c r="DS60" s="75"/>
      <c r="DT60" s="75"/>
      <c r="DU60" s="75"/>
      <c r="DV60" s="75"/>
      <c r="DW60" s="75"/>
      <c r="DX60" s="75"/>
      <c r="DY60" s="75"/>
      <c r="DZ60" s="75"/>
      <c r="EA60" s="75"/>
      <c r="EB60" s="75"/>
      <c r="EC60" s="75"/>
      <c r="ED60" s="75"/>
      <c r="EE60" s="75"/>
      <c r="EF60" s="75"/>
      <c r="EG60" s="75"/>
      <c r="EH60" s="75"/>
      <c r="EI60" s="75"/>
      <c r="EJ60" s="75"/>
    </row>
    <row r="61" spans="1:140" s="14" customFormat="1" ht="19.2" customHeight="1" x14ac:dyDescent="0.2">
      <c r="A61" s="100" t="s">
        <v>52</v>
      </c>
      <c r="B61" s="101"/>
      <c r="C61" s="13"/>
      <c r="D61" s="35"/>
      <c r="E61" s="150"/>
      <c r="F61" s="116"/>
      <c r="G61" s="117"/>
      <c r="H61" s="183">
        <f t="shared" si="1"/>
        <v>0</v>
      </c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74"/>
      <c r="DX61" s="74"/>
      <c r="DY61" s="74"/>
      <c r="DZ61" s="74"/>
      <c r="EA61" s="74"/>
      <c r="EB61" s="74"/>
      <c r="EC61" s="74"/>
      <c r="ED61" s="74"/>
      <c r="EE61" s="74"/>
      <c r="EF61" s="74"/>
      <c r="EG61" s="74"/>
      <c r="EH61" s="74"/>
      <c r="EI61" s="74"/>
      <c r="EJ61" s="74"/>
    </row>
    <row r="62" spans="1:140" s="7" customFormat="1" ht="22.2" customHeight="1" x14ac:dyDescent="0.2">
      <c r="A62" s="5">
        <v>38</v>
      </c>
      <c r="B62" s="11" t="s">
        <v>53</v>
      </c>
      <c r="C62" s="18" t="s">
        <v>110</v>
      </c>
      <c r="D62" s="6">
        <v>1</v>
      </c>
      <c r="E62" s="149">
        <v>356213</v>
      </c>
      <c r="F62" s="116"/>
      <c r="G62" s="117"/>
      <c r="H62" s="183">
        <f t="shared" si="1"/>
        <v>356213</v>
      </c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5"/>
      <c r="BC62" s="75"/>
      <c r="BD62" s="75"/>
      <c r="BE62" s="75"/>
      <c r="BF62" s="75"/>
      <c r="BG62" s="75"/>
      <c r="BH62" s="75"/>
      <c r="BI62" s="75"/>
      <c r="BJ62" s="75"/>
      <c r="BK62" s="75"/>
      <c r="BL62" s="75"/>
      <c r="BM62" s="75"/>
      <c r="BN62" s="75"/>
      <c r="BO62" s="75"/>
      <c r="BP62" s="75"/>
      <c r="BQ62" s="75"/>
      <c r="BR62" s="75"/>
      <c r="BS62" s="75"/>
      <c r="BT62" s="75"/>
      <c r="BU62" s="75"/>
      <c r="BV62" s="75"/>
      <c r="BW62" s="75"/>
      <c r="BX62" s="75"/>
      <c r="BY62" s="75"/>
      <c r="BZ62" s="75"/>
      <c r="CA62" s="75"/>
      <c r="CB62" s="75"/>
      <c r="CC62" s="75"/>
      <c r="CD62" s="75"/>
      <c r="CE62" s="75"/>
      <c r="CF62" s="75"/>
      <c r="CG62" s="75"/>
      <c r="CH62" s="75"/>
      <c r="CI62" s="75"/>
      <c r="CJ62" s="75"/>
      <c r="CK62" s="75"/>
      <c r="CL62" s="75"/>
      <c r="CM62" s="75"/>
      <c r="CN62" s="75"/>
      <c r="CO62" s="75"/>
      <c r="CP62" s="75"/>
      <c r="CQ62" s="75"/>
      <c r="CR62" s="75"/>
      <c r="CS62" s="75"/>
      <c r="CT62" s="75"/>
      <c r="CU62" s="75"/>
      <c r="CV62" s="75"/>
      <c r="CW62" s="75"/>
      <c r="CX62" s="75"/>
      <c r="CY62" s="75"/>
      <c r="CZ62" s="75"/>
      <c r="DA62" s="75"/>
      <c r="DB62" s="75"/>
      <c r="DC62" s="75"/>
      <c r="DD62" s="75"/>
      <c r="DE62" s="75"/>
      <c r="DF62" s="75"/>
      <c r="DG62" s="75"/>
      <c r="DH62" s="75"/>
      <c r="DI62" s="75"/>
      <c r="DJ62" s="75"/>
      <c r="DK62" s="75"/>
      <c r="DL62" s="75"/>
      <c r="DM62" s="75"/>
      <c r="DN62" s="75"/>
      <c r="DO62" s="75"/>
      <c r="DP62" s="75"/>
      <c r="DQ62" s="75"/>
      <c r="DR62" s="75"/>
      <c r="DS62" s="75"/>
      <c r="DT62" s="75"/>
      <c r="DU62" s="75"/>
      <c r="DV62" s="75"/>
      <c r="DW62" s="75"/>
      <c r="DX62" s="75"/>
      <c r="DY62" s="75"/>
      <c r="DZ62" s="75"/>
      <c r="EA62" s="75"/>
      <c r="EB62" s="75"/>
      <c r="EC62" s="75"/>
      <c r="ED62" s="75"/>
      <c r="EE62" s="75"/>
      <c r="EF62" s="75"/>
      <c r="EG62" s="75"/>
      <c r="EH62" s="75"/>
      <c r="EI62" s="75"/>
      <c r="EJ62" s="75"/>
    </row>
    <row r="63" spans="1:140" s="7" customFormat="1" ht="22.2" customHeight="1" x14ac:dyDescent="0.2">
      <c r="A63" s="5">
        <v>39</v>
      </c>
      <c r="B63" s="11" t="s">
        <v>54</v>
      </c>
      <c r="C63" s="18" t="s">
        <v>110</v>
      </c>
      <c r="D63" s="6">
        <v>1</v>
      </c>
      <c r="E63" s="149">
        <v>116292</v>
      </c>
      <c r="F63" s="116"/>
      <c r="G63" s="117"/>
      <c r="H63" s="183">
        <f t="shared" si="1"/>
        <v>116292</v>
      </c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5"/>
      <c r="BC63" s="75"/>
      <c r="BD63" s="75"/>
      <c r="BE63" s="75"/>
      <c r="BF63" s="75"/>
      <c r="BG63" s="75"/>
      <c r="BH63" s="75"/>
      <c r="BI63" s="75"/>
      <c r="BJ63" s="75"/>
      <c r="BK63" s="75"/>
      <c r="BL63" s="75"/>
      <c r="BM63" s="75"/>
      <c r="BN63" s="75"/>
      <c r="BO63" s="75"/>
      <c r="BP63" s="75"/>
      <c r="BQ63" s="75"/>
      <c r="BR63" s="75"/>
      <c r="BS63" s="75"/>
      <c r="BT63" s="75"/>
      <c r="BU63" s="75"/>
      <c r="BV63" s="75"/>
      <c r="BW63" s="75"/>
      <c r="BX63" s="75"/>
      <c r="BY63" s="75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  <c r="CK63" s="75"/>
      <c r="CL63" s="75"/>
      <c r="CM63" s="75"/>
      <c r="CN63" s="75"/>
      <c r="CO63" s="75"/>
      <c r="CP63" s="75"/>
      <c r="CQ63" s="75"/>
      <c r="CR63" s="75"/>
      <c r="CS63" s="75"/>
      <c r="CT63" s="75"/>
      <c r="CU63" s="75"/>
      <c r="CV63" s="75"/>
      <c r="CW63" s="75"/>
      <c r="CX63" s="75"/>
      <c r="CY63" s="75"/>
      <c r="CZ63" s="75"/>
      <c r="DA63" s="75"/>
      <c r="DB63" s="75"/>
      <c r="DC63" s="75"/>
      <c r="DD63" s="75"/>
      <c r="DE63" s="75"/>
      <c r="DF63" s="75"/>
      <c r="DG63" s="75"/>
      <c r="DH63" s="75"/>
      <c r="DI63" s="75"/>
      <c r="DJ63" s="75"/>
      <c r="DK63" s="75"/>
      <c r="DL63" s="75"/>
      <c r="DM63" s="75"/>
      <c r="DN63" s="75"/>
      <c r="DO63" s="75"/>
      <c r="DP63" s="75"/>
      <c r="DQ63" s="75"/>
      <c r="DR63" s="75"/>
      <c r="DS63" s="75"/>
      <c r="DT63" s="75"/>
      <c r="DU63" s="75"/>
      <c r="DV63" s="75"/>
      <c r="DW63" s="75"/>
      <c r="DX63" s="75"/>
      <c r="DY63" s="75"/>
      <c r="DZ63" s="75"/>
      <c r="EA63" s="75"/>
      <c r="EB63" s="75"/>
      <c r="EC63" s="75"/>
      <c r="ED63" s="75"/>
      <c r="EE63" s="75"/>
      <c r="EF63" s="75"/>
      <c r="EG63" s="75"/>
      <c r="EH63" s="75"/>
      <c r="EI63" s="75"/>
      <c r="EJ63" s="75"/>
    </row>
    <row r="64" spans="1:140" s="7" customFormat="1" ht="22.2" customHeight="1" x14ac:dyDescent="0.2">
      <c r="A64" s="5">
        <v>40</v>
      </c>
      <c r="B64" s="11" t="s">
        <v>55</v>
      </c>
      <c r="C64" s="18" t="s">
        <v>110</v>
      </c>
      <c r="D64" s="6">
        <v>1</v>
      </c>
      <c r="E64" s="149">
        <v>199486</v>
      </c>
      <c r="F64" s="116"/>
      <c r="G64" s="117"/>
      <c r="H64" s="183">
        <f t="shared" si="1"/>
        <v>199486</v>
      </c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75"/>
      <c r="BS64" s="75"/>
      <c r="BT64" s="75"/>
      <c r="BU64" s="75"/>
      <c r="BV64" s="75"/>
      <c r="BW64" s="75"/>
      <c r="BX64" s="75"/>
      <c r="BY64" s="75"/>
      <c r="BZ64" s="75"/>
      <c r="CA64" s="75"/>
      <c r="CB64" s="75"/>
      <c r="CC64" s="75"/>
      <c r="CD64" s="75"/>
      <c r="CE64" s="75"/>
      <c r="CF64" s="75"/>
      <c r="CG64" s="75"/>
      <c r="CH64" s="75"/>
      <c r="CI64" s="75"/>
      <c r="CJ64" s="75"/>
      <c r="CK64" s="75"/>
      <c r="CL64" s="75"/>
      <c r="CM64" s="75"/>
      <c r="CN64" s="75"/>
      <c r="CO64" s="75"/>
      <c r="CP64" s="75"/>
      <c r="CQ64" s="75"/>
      <c r="CR64" s="75"/>
      <c r="CS64" s="75"/>
      <c r="CT64" s="75"/>
      <c r="CU64" s="75"/>
      <c r="CV64" s="75"/>
      <c r="CW64" s="75"/>
      <c r="CX64" s="75"/>
      <c r="CY64" s="75"/>
      <c r="CZ64" s="75"/>
      <c r="DA64" s="75"/>
      <c r="DB64" s="75"/>
      <c r="DC64" s="75"/>
      <c r="DD64" s="75"/>
      <c r="DE64" s="75"/>
      <c r="DF64" s="75"/>
      <c r="DG64" s="75"/>
      <c r="DH64" s="75"/>
      <c r="DI64" s="75"/>
      <c r="DJ64" s="75"/>
      <c r="DK64" s="75"/>
      <c r="DL64" s="75"/>
      <c r="DM64" s="75"/>
      <c r="DN64" s="75"/>
      <c r="DO64" s="75"/>
      <c r="DP64" s="75"/>
      <c r="DQ64" s="75"/>
      <c r="DR64" s="75"/>
      <c r="DS64" s="75"/>
      <c r="DT64" s="75"/>
      <c r="DU64" s="75"/>
      <c r="DV64" s="75"/>
      <c r="DW64" s="75"/>
      <c r="DX64" s="75"/>
      <c r="DY64" s="75"/>
      <c r="DZ64" s="75"/>
      <c r="EA64" s="75"/>
      <c r="EB64" s="75"/>
      <c r="EC64" s="75"/>
      <c r="ED64" s="75"/>
      <c r="EE64" s="75"/>
      <c r="EF64" s="75"/>
      <c r="EG64" s="75"/>
      <c r="EH64" s="75"/>
      <c r="EI64" s="75"/>
      <c r="EJ64" s="75"/>
    </row>
    <row r="65" spans="1:140" s="7" customFormat="1" ht="22.2" customHeight="1" x14ac:dyDescent="0.2">
      <c r="A65" s="5">
        <v>41</v>
      </c>
      <c r="B65" s="11" t="s">
        <v>56</v>
      </c>
      <c r="C65" s="18" t="s">
        <v>109</v>
      </c>
      <c r="D65" s="6">
        <v>1</v>
      </c>
      <c r="E65" s="149">
        <v>158074</v>
      </c>
      <c r="F65" s="116"/>
      <c r="G65" s="117"/>
      <c r="H65" s="183">
        <f t="shared" si="1"/>
        <v>158074</v>
      </c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5"/>
      <c r="BC65" s="75"/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75"/>
      <c r="BS65" s="75"/>
      <c r="BT65" s="75"/>
      <c r="BU65" s="75"/>
      <c r="BV65" s="75"/>
      <c r="BW65" s="75"/>
      <c r="BX65" s="75"/>
      <c r="BY65" s="75"/>
      <c r="BZ65" s="75"/>
      <c r="CA65" s="75"/>
      <c r="CB65" s="75"/>
      <c r="CC65" s="75"/>
      <c r="CD65" s="75"/>
      <c r="CE65" s="75"/>
      <c r="CF65" s="75"/>
      <c r="CG65" s="75"/>
      <c r="CH65" s="75"/>
      <c r="CI65" s="75"/>
      <c r="CJ65" s="75"/>
      <c r="CK65" s="75"/>
      <c r="CL65" s="75"/>
      <c r="CM65" s="75"/>
      <c r="CN65" s="75"/>
      <c r="CO65" s="75"/>
      <c r="CP65" s="75"/>
      <c r="CQ65" s="75"/>
      <c r="CR65" s="75"/>
      <c r="CS65" s="75"/>
      <c r="CT65" s="75"/>
      <c r="CU65" s="75"/>
      <c r="CV65" s="75"/>
      <c r="CW65" s="75"/>
      <c r="CX65" s="75"/>
      <c r="CY65" s="75"/>
      <c r="CZ65" s="75"/>
      <c r="DA65" s="75"/>
      <c r="DB65" s="75"/>
      <c r="DC65" s="75"/>
      <c r="DD65" s="75"/>
      <c r="DE65" s="75"/>
      <c r="DF65" s="75"/>
      <c r="DG65" s="75"/>
      <c r="DH65" s="75"/>
      <c r="DI65" s="75"/>
      <c r="DJ65" s="75"/>
      <c r="DK65" s="75"/>
      <c r="DL65" s="75"/>
      <c r="DM65" s="75"/>
      <c r="DN65" s="75"/>
      <c r="DO65" s="75"/>
      <c r="DP65" s="75"/>
      <c r="DQ65" s="75"/>
      <c r="DR65" s="75"/>
      <c r="DS65" s="75"/>
      <c r="DT65" s="75"/>
      <c r="DU65" s="75"/>
      <c r="DV65" s="75"/>
      <c r="DW65" s="75"/>
      <c r="DX65" s="75"/>
      <c r="DY65" s="75"/>
      <c r="DZ65" s="75"/>
      <c r="EA65" s="75"/>
      <c r="EB65" s="75"/>
      <c r="EC65" s="75"/>
      <c r="ED65" s="75"/>
      <c r="EE65" s="75"/>
      <c r="EF65" s="75"/>
      <c r="EG65" s="75"/>
      <c r="EH65" s="75"/>
      <c r="EI65" s="75"/>
      <c r="EJ65" s="75"/>
    </row>
    <row r="66" spans="1:140" s="7" customFormat="1" ht="22.2" customHeight="1" x14ac:dyDescent="0.2">
      <c r="A66" s="5">
        <v>42</v>
      </c>
      <c r="B66" s="11" t="s">
        <v>57</v>
      </c>
      <c r="C66" s="18" t="s">
        <v>109</v>
      </c>
      <c r="D66" s="6">
        <v>1</v>
      </c>
      <c r="E66" s="149">
        <v>152490</v>
      </c>
      <c r="F66" s="116"/>
      <c r="G66" s="117"/>
      <c r="H66" s="183">
        <f t="shared" si="1"/>
        <v>152490</v>
      </c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75"/>
      <c r="BB66" s="75"/>
      <c r="BC66" s="75"/>
      <c r="BD66" s="75"/>
      <c r="BE66" s="75"/>
      <c r="BF66" s="75"/>
      <c r="BG66" s="75"/>
      <c r="BH66" s="75"/>
      <c r="BI66" s="75"/>
      <c r="BJ66" s="75"/>
      <c r="BK66" s="75"/>
      <c r="BL66" s="75"/>
      <c r="BM66" s="75"/>
      <c r="BN66" s="75"/>
      <c r="BO66" s="75"/>
      <c r="BP66" s="75"/>
      <c r="BQ66" s="75"/>
      <c r="BR66" s="75"/>
      <c r="BS66" s="75"/>
      <c r="BT66" s="75"/>
      <c r="BU66" s="75"/>
      <c r="BV66" s="75"/>
      <c r="BW66" s="75"/>
      <c r="BX66" s="75"/>
      <c r="BY66" s="75"/>
      <c r="BZ66" s="75"/>
      <c r="CA66" s="75"/>
      <c r="CB66" s="75"/>
      <c r="CC66" s="75"/>
      <c r="CD66" s="75"/>
      <c r="CE66" s="75"/>
      <c r="CF66" s="75"/>
      <c r="CG66" s="75"/>
      <c r="CH66" s="75"/>
      <c r="CI66" s="75"/>
      <c r="CJ66" s="75"/>
      <c r="CK66" s="75"/>
      <c r="CL66" s="75"/>
      <c r="CM66" s="75"/>
      <c r="CN66" s="75"/>
      <c r="CO66" s="75"/>
      <c r="CP66" s="75"/>
      <c r="CQ66" s="75"/>
      <c r="CR66" s="75"/>
      <c r="CS66" s="75"/>
      <c r="CT66" s="75"/>
      <c r="CU66" s="75"/>
      <c r="CV66" s="75"/>
      <c r="CW66" s="75"/>
      <c r="CX66" s="75"/>
      <c r="CY66" s="75"/>
      <c r="CZ66" s="75"/>
      <c r="DA66" s="75"/>
      <c r="DB66" s="75"/>
      <c r="DC66" s="75"/>
      <c r="DD66" s="75"/>
      <c r="DE66" s="75"/>
      <c r="DF66" s="75"/>
      <c r="DG66" s="75"/>
      <c r="DH66" s="75"/>
      <c r="DI66" s="75"/>
      <c r="DJ66" s="75"/>
      <c r="DK66" s="75"/>
      <c r="DL66" s="75"/>
      <c r="DM66" s="75"/>
      <c r="DN66" s="75"/>
      <c r="DO66" s="75"/>
      <c r="DP66" s="75"/>
      <c r="DQ66" s="75"/>
      <c r="DR66" s="75"/>
      <c r="DS66" s="75"/>
      <c r="DT66" s="75"/>
      <c r="DU66" s="75"/>
      <c r="DV66" s="75"/>
      <c r="DW66" s="75"/>
      <c r="DX66" s="75"/>
      <c r="DY66" s="75"/>
      <c r="DZ66" s="75"/>
      <c r="EA66" s="75"/>
      <c r="EB66" s="75"/>
      <c r="EC66" s="75"/>
      <c r="ED66" s="75"/>
      <c r="EE66" s="75"/>
      <c r="EF66" s="75"/>
      <c r="EG66" s="75"/>
      <c r="EH66" s="75"/>
      <c r="EI66" s="75"/>
      <c r="EJ66" s="75"/>
    </row>
    <row r="67" spans="1:140" s="7" customFormat="1" ht="22.2" customHeight="1" x14ac:dyDescent="0.2">
      <c r="A67" s="5">
        <v>43</v>
      </c>
      <c r="B67" s="11" t="s">
        <v>58</v>
      </c>
      <c r="C67" s="18" t="s">
        <v>109</v>
      </c>
      <c r="D67" s="6">
        <v>1</v>
      </c>
      <c r="E67" s="149">
        <v>348385</v>
      </c>
      <c r="F67" s="116"/>
      <c r="G67" s="117"/>
      <c r="H67" s="183">
        <f t="shared" si="1"/>
        <v>348385</v>
      </c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5"/>
      <c r="BC67" s="75"/>
      <c r="BD67" s="75"/>
      <c r="BE67" s="75"/>
      <c r="BF67" s="75"/>
      <c r="BG67" s="75"/>
      <c r="BH67" s="75"/>
      <c r="BI67" s="75"/>
      <c r="BJ67" s="75"/>
      <c r="BK67" s="75"/>
      <c r="BL67" s="75"/>
      <c r="BM67" s="75"/>
      <c r="BN67" s="75"/>
      <c r="BO67" s="75"/>
      <c r="BP67" s="75"/>
      <c r="BQ67" s="75"/>
      <c r="BR67" s="75"/>
      <c r="BS67" s="75"/>
      <c r="BT67" s="75"/>
      <c r="BU67" s="75"/>
      <c r="BV67" s="75"/>
      <c r="BW67" s="75"/>
      <c r="BX67" s="75"/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5"/>
      <c r="CO67" s="75"/>
      <c r="CP67" s="75"/>
      <c r="CQ67" s="75"/>
      <c r="CR67" s="75"/>
      <c r="CS67" s="75"/>
      <c r="CT67" s="75"/>
      <c r="CU67" s="75"/>
      <c r="CV67" s="75"/>
      <c r="CW67" s="75"/>
      <c r="CX67" s="75"/>
      <c r="CY67" s="75"/>
      <c r="CZ67" s="75"/>
      <c r="DA67" s="75"/>
      <c r="DB67" s="75"/>
      <c r="DC67" s="75"/>
      <c r="DD67" s="75"/>
      <c r="DE67" s="75"/>
      <c r="DF67" s="75"/>
      <c r="DG67" s="75"/>
      <c r="DH67" s="75"/>
      <c r="DI67" s="75"/>
      <c r="DJ67" s="75"/>
      <c r="DK67" s="75"/>
      <c r="DL67" s="75"/>
      <c r="DM67" s="75"/>
      <c r="DN67" s="75"/>
      <c r="DO67" s="75"/>
      <c r="DP67" s="75"/>
      <c r="DQ67" s="75"/>
      <c r="DR67" s="75"/>
      <c r="DS67" s="75"/>
      <c r="DT67" s="75"/>
      <c r="DU67" s="75"/>
      <c r="DV67" s="75"/>
      <c r="DW67" s="75"/>
      <c r="DX67" s="75"/>
      <c r="DY67" s="75"/>
      <c r="DZ67" s="75"/>
      <c r="EA67" s="75"/>
      <c r="EB67" s="75"/>
      <c r="EC67" s="75"/>
      <c r="ED67" s="75"/>
      <c r="EE67" s="75"/>
      <c r="EF67" s="75"/>
      <c r="EG67" s="75"/>
      <c r="EH67" s="75"/>
      <c r="EI67" s="75"/>
      <c r="EJ67" s="75"/>
    </row>
    <row r="68" spans="1:140" s="7" customFormat="1" ht="22.2" customHeight="1" x14ac:dyDescent="0.2">
      <c r="A68" s="5">
        <v>44</v>
      </c>
      <c r="B68" s="11" t="s">
        <v>59</v>
      </c>
      <c r="C68" s="18" t="s">
        <v>109</v>
      </c>
      <c r="D68" s="6">
        <v>1</v>
      </c>
      <c r="E68" s="149">
        <v>379892</v>
      </c>
      <c r="F68" s="116"/>
      <c r="G68" s="117"/>
      <c r="H68" s="183">
        <f t="shared" si="1"/>
        <v>379892</v>
      </c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75"/>
      <c r="BB68" s="75"/>
      <c r="BC68" s="75"/>
      <c r="BD68" s="75"/>
      <c r="BE68" s="75"/>
      <c r="BF68" s="75"/>
      <c r="BG68" s="75"/>
      <c r="BH68" s="75"/>
      <c r="BI68" s="75"/>
      <c r="BJ68" s="75"/>
      <c r="BK68" s="75"/>
      <c r="BL68" s="75"/>
      <c r="BM68" s="75"/>
      <c r="BN68" s="75"/>
      <c r="BO68" s="75"/>
      <c r="BP68" s="75"/>
      <c r="BQ68" s="75"/>
      <c r="BR68" s="75"/>
      <c r="BS68" s="75"/>
      <c r="BT68" s="75"/>
      <c r="BU68" s="75"/>
      <c r="BV68" s="75"/>
      <c r="BW68" s="75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5"/>
      <c r="CO68" s="75"/>
      <c r="CP68" s="75"/>
      <c r="CQ68" s="75"/>
      <c r="CR68" s="75"/>
      <c r="CS68" s="75"/>
      <c r="CT68" s="75"/>
      <c r="CU68" s="75"/>
      <c r="CV68" s="75"/>
      <c r="CW68" s="75"/>
      <c r="CX68" s="75"/>
      <c r="CY68" s="75"/>
      <c r="CZ68" s="75"/>
      <c r="DA68" s="75"/>
      <c r="DB68" s="75"/>
      <c r="DC68" s="75"/>
      <c r="DD68" s="75"/>
      <c r="DE68" s="75"/>
      <c r="DF68" s="75"/>
      <c r="DG68" s="75"/>
      <c r="DH68" s="75"/>
      <c r="DI68" s="75"/>
      <c r="DJ68" s="75"/>
      <c r="DK68" s="75"/>
      <c r="DL68" s="75"/>
      <c r="DM68" s="75"/>
      <c r="DN68" s="75"/>
      <c r="DO68" s="75"/>
      <c r="DP68" s="75"/>
      <c r="DQ68" s="75"/>
      <c r="DR68" s="75"/>
      <c r="DS68" s="75"/>
      <c r="DT68" s="75"/>
      <c r="DU68" s="75"/>
      <c r="DV68" s="75"/>
      <c r="DW68" s="75"/>
      <c r="DX68" s="75"/>
      <c r="DY68" s="75"/>
      <c r="DZ68" s="75"/>
      <c r="EA68" s="75"/>
      <c r="EB68" s="75"/>
      <c r="EC68" s="75"/>
      <c r="ED68" s="75"/>
      <c r="EE68" s="75"/>
      <c r="EF68" s="75"/>
      <c r="EG68" s="75"/>
      <c r="EH68" s="75"/>
      <c r="EI68" s="75"/>
      <c r="EJ68" s="75"/>
    </row>
    <row r="69" spans="1:140" s="7" customFormat="1" ht="22.2" customHeight="1" x14ac:dyDescent="0.2">
      <c r="A69" s="5">
        <v>45</v>
      </c>
      <c r="B69" s="11" t="s">
        <v>60</v>
      </c>
      <c r="C69" s="18" t="s">
        <v>109</v>
      </c>
      <c r="D69" s="6">
        <v>1</v>
      </c>
      <c r="E69" s="149">
        <v>107217</v>
      </c>
      <c r="F69" s="116"/>
      <c r="G69" s="117"/>
      <c r="H69" s="183">
        <f t="shared" si="1"/>
        <v>107217</v>
      </c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5"/>
      <c r="BC69" s="75"/>
      <c r="BD69" s="75"/>
      <c r="BE69" s="75"/>
      <c r="BF69" s="75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75"/>
      <c r="BS69" s="75"/>
      <c r="BT69" s="75"/>
      <c r="BU69" s="75"/>
      <c r="BV69" s="75"/>
      <c r="BW69" s="75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5"/>
      <c r="CO69" s="75"/>
      <c r="CP69" s="75"/>
      <c r="CQ69" s="75"/>
      <c r="CR69" s="75"/>
      <c r="CS69" s="75"/>
      <c r="CT69" s="75"/>
      <c r="CU69" s="75"/>
      <c r="CV69" s="75"/>
      <c r="CW69" s="75"/>
      <c r="CX69" s="75"/>
      <c r="CY69" s="75"/>
      <c r="CZ69" s="75"/>
      <c r="DA69" s="75"/>
      <c r="DB69" s="75"/>
      <c r="DC69" s="75"/>
      <c r="DD69" s="75"/>
      <c r="DE69" s="75"/>
      <c r="DF69" s="75"/>
      <c r="DG69" s="75"/>
      <c r="DH69" s="75"/>
      <c r="DI69" s="75"/>
      <c r="DJ69" s="75"/>
      <c r="DK69" s="75"/>
      <c r="DL69" s="75"/>
      <c r="DM69" s="75"/>
      <c r="DN69" s="75"/>
      <c r="DO69" s="75"/>
      <c r="DP69" s="75"/>
      <c r="DQ69" s="75"/>
      <c r="DR69" s="75"/>
      <c r="DS69" s="75"/>
      <c r="DT69" s="75"/>
      <c r="DU69" s="75"/>
      <c r="DV69" s="75"/>
      <c r="DW69" s="75"/>
      <c r="DX69" s="75"/>
      <c r="DY69" s="75"/>
      <c r="DZ69" s="75"/>
      <c r="EA69" s="75"/>
      <c r="EB69" s="75"/>
      <c r="EC69" s="75"/>
      <c r="ED69" s="75"/>
      <c r="EE69" s="75"/>
      <c r="EF69" s="75"/>
      <c r="EG69" s="75"/>
      <c r="EH69" s="75"/>
      <c r="EI69" s="75"/>
      <c r="EJ69" s="75"/>
    </row>
    <row r="70" spans="1:140" s="7" customFormat="1" ht="22.2" customHeight="1" x14ac:dyDescent="0.2">
      <c r="A70" s="5">
        <v>46</v>
      </c>
      <c r="B70" s="11" t="s">
        <v>61</v>
      </c>
      <c r="C70" s="18" t="s">
        <v>109</v>
      </c>
      <c r="D70" s="6">
        <v>1</v>
      </c>
      <c r="E70" s="149">
        <v>206587</v>
      </c>
      <c r="F70" s="116"/>
      <c r="G70" s="117"/>
      <c r="H70" s="183">
        <f t="shared" si="1"/>
        <v>206587</v>
      </c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  <c r="BH70" s="75"/>
      <c r="BI70" s="75"/>
      <c r="BJ70" s="75"/>
      <c r="BK70" s="75"/>
      <c r="BL70" s="75"/>
      <c r="BM70" s="75"/>
      <c r="BN70" s="75"/>
      <c r="BO70" s="75"/>
      <c r="BP70" s="75"/>
      <c r="BQ70" s="75"/>
      <c r="BR70" s="75"/>
      <c r="BS70" s="75"/>
      <c r="BT70" s="75"/>
      <c r="BU70" s="75"/>
      <c r="BV70" s="75"/>
      <c r="BW70" s="75"/>
      <c r="BX70" s="75"/>
      <c r="BY70" s="75"/>
      <c r="BZ70" s="75"/>
      <c r="CA70" s="75"/>
      <c r="CB70" s="75"/>
      <c r="CC70" s="75"/>
      <c r="CD70" s="75"/>
      <c r="CE70" s="75"/>
      <c r="CF70" s="75"/>
      <c r="CG70" s="75"/>
      <c r="CH70" s="75"/>
      <c r="CI70" s="75"/>
      <c r="CJ70" s="75"/>
      <c r="CK70" s="75"/>
      <c r="CL70" s="75"/>
      <c r="CM70" s="75"/>
      <c r="CN70" s="75"/>
      <c r="CO70" s="75"/>
      <c r="CP70" s="75"/>
      <c r="CQ70" s="75"/>
      <c r="CR70" s="75"/>
      <c r="CS70" s="75"/>
      <c r="CT70" s="75"/>
      <c r="CU70" s="75"/>
      <c r="CV70" s="75"/>
      <c r="CW70" s="75"/>
      <c r="CX70" s="75"/>
      <c r="CY70" s="75"/>
      <c r="CZ70" s="75"/>
      <c r="DA70" s="75"/>
      <c r="DB70" s="75"/>
      <c r="DC70" s="75"/>
      <c r="DD70" s="75"/>
      <c r="DE70" s="75"/>
      <c r="DF70" s="75"/>
      <c r="DG70" s="75"/>
      <c r="DH70" s="75"/>
      <c r="DI70" s="75"/>
      <c r="DJ70" s="75"/>
      <c r="DK70" s="75"/>
      <c r="DL70" s="75"/>
      <c r="DM70" s="75"/>
      <c r="DN70" s="75"/>
      <c r="DO70" s="75"/>
      <c r="DP70" s="75"/>
      <c r="DQ70" s="75"/>
      <c r="DR70" s="75"/>
      <c r="DS70" s="75"/>
      <c r="DT70" s="75"/>
      <c r="DU70" s="75"/>
      <c r="DV70" s="75"/>
      <c r="DW70" s="75"/>
      <c r="DX70" s="75"/>
      <c r="DY70" s="75"/>
      <c r="DZ70" s="75"/>
      <c r="EA70" s="75"/>
      <c r="EB70" s="75"/>
      <c r="EC70" s="75"/>
      <c r="ED70" s="75"/>
      <c r="EE70" s="75"/>
      <c r="EF70" s="75"/>
      <c r="EG70" s="75"/>
      <c r="EH70" s="75"/>
      <c r="EI70" s="75"/>
      <c r="EJ70" s="75"/>
    </row>
    <row r="71" spans="1:140" s="7" customFormat="1" ht="22.2" customHeight="1" x14ac:dyDescent="0.2">
      <c r="A71" s="5">
        <v>47</v>
      </c>
      <c r="B71" s="11" t="s">
        <v>62</v>
      </c>
      <c r="C71" s="18" t="s">
        <v>109</v>
      </c>
      <c r="D71" s="6">
        <v>1</v>
      </c>
      <c r="E71" s="149">
        <v>330600</v>
      </c>
      <c r="F71" s="116"/>
      <c r="G71" s="117"/>
      <c r="H71" s="183">
        <f t="shared" si="1"/>
        <v>330600</v>
      </c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5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  <c r="CW71" s="75"/>
      <c r="CX71" s="75"/>
      <c r="CY71" s="75"/>
      <c r="CZ71" s="75"/>
      <c r="DA71" s="75"/>
      <c r="DB71" s="75"/>
      <c r="DC71" s="75"/>
      <c r="DD71" s="75"/>
      <c r="DE71" s="75"/>
      <c r="DF71" s="75"/>
      <c r="DG71" s="75"/>
      <c r="DH71" s="75"/>
      <c r="DI71" s="75"/>
      <c r="DJ71" s="75"/>
      <c r="DK71" s="75"/>
      <c r="DL71" s="75"/>
      <c r="DM71" s="75"/>
      <c r="DN71" s="75"/>
      <c r="DO71" s="75"/>
      <c r="DP71" s="75"/>
      <c r="DQ71" s="75"/>
      <c r="DR71" s="75"/>
      <c r="DS71" s="75"/>
      <c r="DT71" s="75"/>
      <c r="DU71" s="75"/>
      <c r="DV71" s="75"/>
      <c r="DW71" s="75"/>
      <c r="DX71" s="75"/>
      <c r="DY71" s="75"/>
      <c r="DZ71" s="75"/>
      <c r="EA71" s="75"/>
      <c r="EB71" s="75"/>
      <c r="EC71" s="75"/>
      <c r="ED71" s="75"/>
      <c r="EE71" s="75"/>
      <c r="EF71" s="75"/>
      <c r="EG71" s="75"/>
      <c r="EH71" s="75"/>
      <c r="EI71" s="75"/>
      <c r="EJ71" s="75"/>
    </row>
    <row r="72" spans="1:140" s="7" customFormat="1" ht="22.2" customHeight="1" x14ac:dyDescent="0.2">
      <c r="A72" s="5">
        <v>48</v>
      </c>
      <c r="B72" s="11" t="s">
        <v>63</v>
      </c>
      <c r="C72" s="18" t="s">
        <v>109</v>
      </c>
      <c r="D72" s="6">
        <v>1</v>
      </c>
      <c r="E72" s="149">
        <v>138190</v>
      </c>
      <c r="F72" s="116"/>
      <c r="G72" s="117"/>
      <c r="H72" s="183">
        <f t="shared" si="1"/>
        <v>138190</v>
      </c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5"/>
      <c r="BC72" s="75"/>
      <c r="BD72" s="75"/>
      <c r="BE72" s="75"/>
      <c r="BF72" s="75"/>
      <c r="BG72" s="75"/>
      <c r="BH72" s="75"/>
      <c r="BI72" s="75"/>
      <c r="BJ72" s="75"/>
      <c r="BK72" s="75"/>
      <c r="BL72" s="75"/>
      <c r="BM72" s="75"/>
      <c r="BN72" s="75"/>
      <c r="BO72" s="75"/>
      <c r="BP72" s="75"/>
      <c r="BQ72" s="75"/>
      <c r="BR72" s="75"/>
      <c r="BS72" s="75"/>
      <c r="BT72" s="75"/>
      <c r="BU72" s="75"/>
      <c r="BV72" s="75"/>
      <c r="BW72" s="75"/>
      <c r="BX72" s="75"/>
      <c r="BY72" s="75"/>
      <c r="BZ72" s="75"/>
      <c r="CA72" s="75"/>
      <c r="CB72" s="75"/>
      <c r="CC72" s="75"/>
      <c r="CD72" s="75"/>
      <c r="CE72" s="75"/>
      <c r="CF72" s="75"/>
      <c r="CG72" s="75"/>
      <c r="CH72" s="75"/>
      <c r="CI72" s="75"/>
      <c r="CJ72" s="75"/>
      <c r="CK72" s="75"/>
      <c r="CL72" s="75"/>
      <c r="CM72" s="75"/>
      <c r="CN72" s="75"/>
      <c r="CO72" s="75"/>
      <c r="CP72" s="75"/>
      <c r="CQ72" s="75"/>
      <c r="CR72" s="75"/>
      <c r="CS72" s="75"/>
      <c r="CT72" s="75"/>
      <c r="CU72" s="75"/>
      <c r="CV72" s="75"/>
      <c r="CW72" s="75"/>
      <c r="CX72" s="75"/>
      <c r="CY72" s="75"/>
      <c r="CZ72" s="75"/>
      <c r="DA72" s="75"/>
      <c r="DB72" s="75"/>
      <c r="DC72" s="75"/>
      <c r="DD72" s="75"/>
      <c r="DE72" s="75"/>
      <c r="DF72" s="75"/>
      <c r="DG72" s="75"/>
      <c r="DH72" s="75"/>
      <c r="DI72" s="75"/>
      <c r="DJ72" s="75"/>
      <c r="DK72" s="75"/>
      <c r="DL72" s="75"/>
      <c r="DM72" s="75"/>
      <c r="DN72" s="75"/>
      <c r="DO72" s="75"/>
      <c r="DP72" s="75"/>
      <c r="DQ72" s="75"/>
      <c r="DR72" s="75"/>
      <c r="DS72" s="75"/>
      <c r="DT72" s="75"/>
      <c r="DU72" s="75"/>
      <c r="DV72" s="75"/>
      <c r="DW72" s="75"/>
      <c r="DX72" s="75"/>
      <c r="DY72" s="75"/>
      <c r="DZ72" s="75"/>
      <c r="EA72" s="75"/>
      <c r="EB72" s="75"/>
      <c r="EC72" s="75"/>
      <c r="ED72" s="75"/>
      <c r="EE72" s="75"/>
      <c r="EF72" s="75"/>
      <c r="EG72" s="75"/>
      <c r="EH72" s="75"/>
      <c r="EI72" s="75"/>
      <c r="EJ72" s="75"/>
    </row>
    <row r="73" spans="1:140" s="7" customFormat="1" ht="22.2" customHeight="1" x14ac:dyDescent="0.2">
      <c r="A73" s="5">
        <v>49</v>
      </c>
      <c r="B73" s="11" t="s">
        <v>64</v>
      </c>
      <c r="C73" s="18" t="s">
        <v>110</v>
      </c>
      <c r="D73" s="6">
        <v>1</v>
      </c>
      <c r="E73" s="149">
        <v>218374</v>
      </c>
      <c r="F73" s="116"/>
      <c r="G73" s="117"/>
      <c r="H73" s="183">
        <f t="shared" si="1"/>
        <v>218374</v>
      </c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  <c r="BI73" s="75"/>
      <c r="BJ73" s="75"/>
      <c r="BK73" s="75"/>
      <c r="BL73" s="75"/>
      <c r="BM73" s="75"/>
      <c r="BN73" s="75"/>
      <c r="BO73" s="75"/>
      <c r="BP73" s="75"/>
      <c r="BQ73" s="75"/>
      <c r="BR73" s="75"/>
      <c r="BS73" s="75"/>
      <c r="BT73" s="75"/>
      <c r="BU73" s="75"/>
      <c r="BV73" s="75"/>
      <c r="BW73" s="75"/>
      <c r="BX73" s="75"/>
      <c r="BY73" s="75"/>
      <c r="BZ73" s="75"/>
      <c r="CA73" s="75"/>
      <c r="CB73" s="75"/>
      <c r="CC73" s="75"/>
      <c r="CD73" s="75"/>
      <c r="CE73" s="75"/>
      <c r="CF73" s="75"/>
      <c r="CG73" s="75"/>
      <c r="CH73" s="75"/>
      <c r="CI73" s="75"/>
      <c r="CJ73" s="75"/>
      <c r="CK73" s="75"/>
      <c r="CL73" s="75"/>
      <c r="CM73" s="75"/>
      <c r="CN73" s="75"/>
      <c r="CO73" s="75"/>
      <c r="CP73" s="75"/>
      <c r="CQ73" s="75"/>
      <c r="CR73" s="75"/>
      <c r="CS73" s="75"/>
      <c r="CT73" s="75"/>
      <c r="CU73" s="75"/>
      <c r="CV73" s="75"/>
      <c r="CW73" s="75"/>
      <c r="CX73" s="75"/>
      <c r="CY73" s="75"/>
      <c r="CZ73" s="75"/>
      <c r="DA73" s="75"/>
      <c r="DB73" s="75"/>
      <c r="DC73" s="75"/>
      <c r="DD73" s="75"/>
      <c r="DE73" s="75"/>
      <c r="DF73" s="75"/>
      <c r="DG73" s="75"/>
      <c r="DH73" s="75"/>
      <c r="DI73" s="75"/>
      <c r="DJ73" s="75"/>
      <c r="DK73" s="75"/>
      <c r="DL73" s="75"/>
      <c r="DM73" s="75"/>
      <c r="DN73" s="75"/>
      <c r="DO73" s="75"/>
      <c r="DP73" s="75"/>
      <c r="DQ73" s="75"/>
      <c r="DR73" s="75"/>
      <c r="DS73" s="75"/>
      <c r="DT73" s="75"/>
      <c r="DU73" s="75"/>
      <c r="DV73" s="75"/>
      <c r="DW73" s="75"/>
      <c r="DX73" s="75"/>
      <c r="DY73" s="75"/>
      <c r="DZ73" s="75"/>
      <c r="EA73" s="75"/>
      <c r="EB73" s="75"/>
      <c r="EC73" s="75"/>
      <c r="ED73" s="75"/>
      <c r="EE73" s="75"/>
      <c r="EF73" s="75"/>
      <c r="EG73" s="75"/>
      <c r="EH73" s="75"/>
      <c r="EI73" s="75"/>
      <c r="EJ73" s="75"/>
    </row>
    <row r="74" spans="1:140" s="7" customFormat="1" ht="22.2" customHeight="1" x14ac:dyDescent="0.2">
      <c r="A74" s="5">
        <v>50</v>
      </c>
      <c r="B74" s="11" t="s">
        <v>65</v>
      </c>
      <c r="C74" s="18" t="s">
        <v>111</v>
      </c>
      <c r="D74" s="6">
        <v>1</v>
      </c>
      <c r="E74" s="149">
        <v>177452</v>
      </c>
      <c r="F74" s="116"/>
      <c r="G74" s="117"/>
      <c r="H74" s="183">
        <f t="shared" si="1"/>
        <v>177452</v>
      </c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75"/>
      <c r="BB74" s="75"/>
      <c r="BC74" s="75"/>
      <c r="BD74" s="75"/>
      <c r="BE74" s="75"/>
      <c r="BF74" s="75"/>
      <c r="BG74" s="75"/>
      <c r="BH74" s="75"/>
      <c r="BI74" s="75"/>
      <c r="BJ74" s="75"/>
      <c r="BK74" s="75"/>
      <c r="BL74" s="75"/>
      <c r="BM74" s="75"/>
      <c r="BN74" s="75"/>
      <c r="BO74" s="75"/>
      <c r="BP74" s="75"/>
      <c r="BQ74" s="75"/>
      <c r="BR74" s="75"/>
      <c r="BS74" s="75"/>
      <c r="BT74" s="75"/>
      <c r="BU74" s="75"/>
      <c r="BV74" s="75"/>
      <c r="BW74" s="75"/>
      <c r="BX74" s="75"/>
      <c r="BY74" s="75"/>
      <c r="BZ74" s="75"/>
      <c r="CA74" s="75"/>
      <c r="CB74" s="75"/>
      <c r="CC74" s="75"/>
      <c r="CD74" s="75"/>
      <c r="CE74" s="75"/>
      <c r="CF74" s="75"/>
      <c r="CG74" s="75"/>
      <c r="CH74" s="75"/>
      <c r="CI74" s="75"/>
      <c r="CJ74" s="75"/>
      <c r="CK74" s="75"/>
      <c r="CL74" s="75"/>
      <c r="CM74" s="75"/>
      <c r="CN74" s="75"/>
      <c r="CO74" s="75"/>
      <c r="CP74" s="75"/>
      <c r="CQ74" s="75"/>
      <c r="CR74" s="75"/>
      <c r="CS74" s="75"/>
      <c r="CT74" s="75"/>
      <c r="CU74" s="75"/>
      <c r="CV74" s="75"/>
      <c r="CW74" s="75"/>
      <c r="CX74" s="75"/>
      <c r="CY74" s="75"/>
      <c r="CZ74" s="75"/>
      <c r="DA74" s="75"/>
      <c r="DB74" s="75"/>
      <c r="DC74" s="75"/>
      <c r="DD74" s="75"/>
      <c r="DE74" s="75"/>
      <c r="DF74" s="75"/>
      <c r="DG74" s="75"/>
      <c r="DH74" s="75"/>
      <c r="DI74" s="75"/>
      <c r="DJ74" s="75"/>
      <c r="DK74" s="75"/>
      <c r="DL74" s="75"/>
      <c r="DM74" s="75"/>
      <c r="DN74" s="75"/>
      <c r="DO74" s="75"/>
      <c r="DP74" s="75"/>
      <c r="DQ74" s="75"/>
      <c r="DR74" s="75"/>
      <c r="DS74" s="75"/>
      <c r="DT74" s="75"/>
      <c r="DU74" s="75"/>
      <c r="DV74" s="75"/>
      <c r="DW74" s="75"/>
      <c r="DX74" s="75"/>
      <c r="DY74" s="75"/>
      <c r="DZ74" s="75"/>
      <c r="EA74" s="75"/>
      <c r="EB74" s="75"/>
      <c r="EC74" s="75"/>
      <c r="ED74" s="75"/>
      <c r="EE74" s="75"/>
      <c r="EF74" s="75"/>
      <c r="EG74" s="75"/>
      <c r="EH74" s="75"/>
      <c r="EI74" s="75"/>
      <c r="EJ74" s="75"/>
    </row>
    <row r="75" spans="1:140" s="7" customFormat="1" ht="22.2" customHeight="1" x14ac:dyDescent="0.2">
      <c r="A75" s="5">
        <v>51</v>
      </c>
      <c r="B75" s="11" t="s">
        <v>66</v>
      </c>
      <c r="C75" s="18" t="s">
        <v>109</v>
      </c>
      <c r="D75" s="6">
        <v>1</v>
      </c>
      <c r="E75" s="149">
        <v>311258</v>
      </c>
      <c r="F75" s="116"/>
      <c r="G75" s="117"/>
      <c r="H75" s="183">
        <f t="shared" si="1"/>
        <v>311258</v>
      </c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75"/>
      <c r="BB75" s="75"/>
      <c r="BC75" s="75"/>
      <c r="BD75" s="75"/>
      <c r="BE75" s="75"/>
      <c r="BF75" s="75"/>
      <c r="BG75" s="75"/>
      <c r="BH75" s="75"/>
      <c r="BI75" s="75"/>
      <c r="BJ75" s="75"/>
      <c r="BK75" s="75"/>
      <c r="BL75" s="75"/>
      <c r="BM75" s="75"/>
      <c r="BN75" s="75"/>
      <c r="BO75" s="75"/>
      <c r="BP75" s="75"/>
      <c r="BQ75" s="75"/>
      <c r="BR75" s="75"/>
      <c r="BS75" s="75"/>
      <c r="BT75" s="75"/>
      <c r="BU75" s="75"/>
      <c r="BV75" s="75"/>
      <c r="BW75" s="75"/>
      <c r="BX75" s="75"/>
      <c r="BY75" s="75"/>
      <c r="BZ75" s="75"/>
      <c r="CA75" s="75"/>
      <c r="CB75" s="75"/>
      <c r="CC75" s="75"/>
      <c r="CD75" s="75"/>
      <c r="CE75" s="75"/>
      <c r="CF75" s="75"/>
      <c r="CG75" s="75"/>
      <c r="CH75" s="75"/>
      <c r="CI75" s="75"/>
      <c r="CJ75" s="75"/>
      <c r="CK75" s="75"/>
      <c r="CL75" s="75"/>
      <c r="CM75" s="75"/>
      <c r="CN75" s="75"/>
      <c r="CO75" s="75"/>
      <c r="CP75" s="75"/>
      <c r="CQ75" s="75"/>
      <c r="CR75" s="75"/>
      <c r="CS75" s="75"/>
      <c r="CT75" s="75"/>
      <c r="CU75" s="75"/>
      <c r="CV75" s="75"/>
      <c r="CW75" s="75"/>
      <c r="CX75" s="75"/>
      <c r="CY75" s="75"/>
      <c r="CZ75" s="75"/>
      <c r="DA75" s="75"/>
      <c r="DB75" s="75"/>
      <c r="DC75" s="75"/>
      <c r="DD75" s="75"/>
      <c r="DE75" s="75"/>
      <c r="DF75" s="75"/>
      <c r="DG75" s="75"/>
      <c r="DH75" s="75"/>
      <c r="DI75" s="75"/>
      <c r="DJ75" s="75"/>
      <c r="DK75" s="75"/>
      <c r="DL75" s="75"/>
      <c r="DM75" s="75"/>
      <c r="DN75" s="75"/>
      <c r="DO75" s="75"/>
      <c r="DP75" s="75"/>
      <c r="DQ75" s="75"/>
      <c r="DR75" s="75"/>
      <c r="DS75" s="75"/>
      <c r="DT75" s="75"/>
      <c r="DU75" s="75"/>
      <c r="DV75" s="75"/>
      <c r="DW75" s="75"/>
      <c r="DX75" s="75"/>
      <c r="DY75" s="75"/>
      <c r="DZ75" s="75"/>
      <c r="EA75" s="75"/>
      <c r="EB75" s="75"/>
      <c r="EC75" s="75"/>
      <c r="ED75" s="75"/>
      <c r="EE75" s="75"/>
      <c r="EF75" s="75"/>
      <c r="EG75" s="75"/>
      <c r="EH75" s="75"/>
      <c r="EI75" s="75"/>
      <c r="EJ75" s="75"/>
    </row>
    <row r="76" spans="1:140" s="7" customFormat="1" ht="22.2" customHeight="1" x14ac:dyDescent="0.2">
      <c r="A76" s="5">
        <v>52</v>
      </c>
      <c r="B76" s="11" t="s">
        <v>67</v>
      </c>
      <c r="C76" s="18" t="s">
        <v>109</v>
      </c>
      <c r="D76" s="6">
        <v>1</v>
      </c>
      <c r="E76" s="149">
        <v>213367</v>
      </c>
      <c r="F76" s="116"/>
      <c r="G76" s="117"/>
      <c r="H76" s="183">
        <f t="shared" si="1"/>
        <v>213367</v>
      </c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75"/>
      <c r="BB76" s="75"/>
      <c r="BC76" s="75"/>
      <c r="BD76" s="75"/>
      <c r="BE76" s="75"/>
      <c r="BF76" s="75"/>
      <c r="BG76" s="75"/>
      <c r="BH76" s="75"/>
      <c r="BI76" s="75"/>
      <c r="BJ76" s="75"/>
      <c r="BK76" s="75"/>
      <c r="BL76" s="75"/>
      <c r="BM76" s="75"/>
      <c r="BN76" s="75"/>
      <c r="BO76" s="75"/>
      <c r="BP76" s="75"/>
      <c r="BQ76" s="75"/>
      <c r="BR76" s="75"/>
      <c r="BS76" s="75"/>
      <c r="BT76" s="75"/>
      <c r="BU76" s="75"/>
      <c r="BV76" s="75"/>
      <c r="BW76" s="75"/>
      <c r="BX76" s="75"/>
      <c r="BY76" s="75"/>
      <c r="BZ76" s="75"/>
      <c r="CA76" s="75"/>
      <c r="CB76" s="75"/>
      <c r="CC76" s="75"/>
      <c r="CD76" s="75"/>
      <c r="CE76" s="75"/>
      <c r="CF76" s="75"/>
      <c r="CG76" s="75"/>
      <c r="CH76" s="75"/>
      <c r="CI76" s="75"/>
      <c r="CJ76" s="75"/>
      <c r="CK76" s="75"/>
      <c r="CL76" s="75"/>
      <c r="CM76" s="75"/>
      <c r="CN76" s="75"/>
      <c r="CO76" s="75"/>
      <c r="CP76" s="75"/>
      <c r="CQ76" s="75"/>
      <c r="CR76" s="75"/>
      <c r="CS76" s="75"/>
      <c r="CT76" s="75"/>
      <c r="CU76" s="75"/>
      <c r="CV76" s="75"/>
      <c r="CW76" s="75"/>
      <c r="CX76" s="75"/>
      <c r="CY76" s="75"/>
      <c r="CZ76" s="75"/>
      <c r="DA76" s="75"/>
      <c r="DB76" s="75"/>
      <c r="DC76" s="75"/>
      <c r="DD76" s="75"/>
      <c r="DE76" s="75"/>
      <c r="DF76" s="75"/>
      <c r="DG76" s="75"/>
      <c r="DH76" s="75"/>
      <c r="DI76" s="75"/>
      <c r="DJ76" s="75"/>
      <c r="DK76" s="75"/>
      <c r="DL76" s="75"/>
      <c r="DM76" s="75"/>
      <c r="DN76" s="75"/>
      <c r="DO76" s="75"/>
      <c r="DP76" s="75"/>
      <c r="DQ76" s="75"/>
      <c r="DR76" s="75"/>
      <c r="DS76" s="75"/>
      <c r="DT76" s="75"/>
      <c r="DU76" s="75"/>
      <c r="DV76" s="75"/>
      <c r="DW76" s="75"/>
      <c r="DX76" s="75"/>
      <c r="DY76" s="75"/>
      <c r="DZ76" s="75"/>
      <c r="EA76" s="75"/>
      <c r="EB76" s="75"/>
      <c r="EC76" s="75"/>
      <c r="ED76" s="75"/>
      <c r="EE76" s="75"/>
      <c r="EF76" s="75"/>
      <c r="EG76" s="75"/>
      <c r="EH76" s="75"/>
      <c r="EI76" s="75"/>
      <c r="EJ76" s="75"/>
    </row>
    <row r="77" spans="1:140" s="7" customFormat="1" ht="22.2" customHeight="1" x14ac:dyDescent="0.2">
      <c r="A77" s="5">
        <v>53</v>
      </c>
      <c r="B77" s="11" t="s">
        <v>68</v>
      </c>
      <c r="C77" s="18" t="s">
        <v>109</v>
      </c>
      <c r="D77" s="6">
        <v>1</v>
      </c>
      <c r="E77" s="149">
        <v>79327</v>
      </c>
      <c r="F77" s="116"/>
      <c r="G77" s="117"/>
      <c r="H77" s="183">
        <f t="shared" si="1"/>
        <v>79327</v>
      </c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  <c r="BI77" s="75"/>
      <c r="BJ77" s="75"/>
      <c r="BK77" s="75"/>
      <c r="BL77" s="75"/>
      <c r="BM77" s="75"/>
      <c r="BN77" s="75"/>
      <c r="BO77" s="75"/>
      <c r="BP77" s="75"/>
      <c r="BQ77" s="75"/>
      <c r="BR77" s="75"/>
      <c r="BS77" s="75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5"/>
      <c r="CH77" s="75"/>
      <c r="CI77" s="75"/>
      <c r="CJ77" s="75"/>
      <c r="CK77" s="75"/>
      <c r="CL77" s="75"/>
      <c r="CM77" s="75"/>
      <c r="CN77" s="75"/>
      <c r="CO77" s="75"/>
      <c r="CP77" s="75"/>
      <c r="CQ77" s="75"/>
      <c r="CR77" s="75"/>
      <c r="CS77" s="75"/>
      <c r="CT77" s="75"/>
      <c r="CU77" s="75"/>
      <c r="CV77" s="75"/>
      <c r="CW77" s="75"/>
      <c r="CX77" s="75"/>
      <c r="CY77" s="75"/>
      <c r="CZ77" s="75"/>
      <c r="DA77" s="75"/>
      <c r="DB77" s="75"/>
      <c r="DC77" s="75"/>
      <c r="DD77" s="75"/>
      <c r="DE77" s="75"/>
      <c r="DF77" s="75"/>
      <c r="DG77" s="75"/>
      <c r="DH77" s="75"/>
      <c r="DI77" s="75"/>
      <c r="DJ77" s="75"/>
      <c r="DK77" s="75"/>
      <c r="DL77" s="75"/>
      <c r="DM77" s="75"/>
      <c r="DN77" s="75"/>
      <c r="DO77" s="75"/>
      <c r="DP77" s="75"/>
      <c r="DQ77" s="75"/>
      <c r="DR77" s="75"/>
      <c r="DS77" s="75"/>
      <c r="DT77" s="75"/>
      <c r="DU77" s="75"/>
      <c r="DV77" s="75"/>
      <c r="DW77" s="75"/>
      <c r="DX77" s="75"/>
      <c r="DY77" s="75"/>
      <c r="DZ77" s="75"/>
      <c r="EA77" s="75"/>
      <c r="EB77" s="75"/>
      <c r="EC77" s="75"/>
      <c r="ED77" s="75"/>
      <c r="EE77" s="75"/>
      <c r="EF77" s="75"/>
      <c r="EG77" s="75"/>
      <c r="EH77" s="75"/>
      <c r="EI77" s="75"/>
      <c r="EJ77" s="75"/>
    </row>
    <row r="78" spans="1:140" s="7" customFormat="1" ht="22.2" customHeight="1" x14ac:dyDescent="0.2">
      <c r="A78" s="5">
        <v>54</v>
      </c>
      <c r="B78" s="11" t="s">
        <v>69</v>
      </c>
      <c r="C78" s="18" t="s">
        <v>109</v>
      </c>
      <c r="D78" s="6">
        <v>1</v>
      </c>
      <c r="E78" s="149">
        <v>336851</v>
      </c>
      <c r="F78" s="116"/>
      <c r="G78" s="117"/>
      <c r="H78" s="183">
        <f t="shared" si="1"/>
        <v>336851</v>
      </c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  <c r="BI78" s="75"/>
      <c r="BJ78" s="75"/>
      <c r="BK78" s="75"/>
      <c r="BL78" s="75"/>
      <c r="BM78" s="75"/>
      <c r="BN78" s="75"/>
      <c r="BO78" s="75"/>
      <c r="BP78" s="75"/>
      <c r="BQ78" s="75"/>
      <c r="BR78" s="75"/>
      <c r="BS78" s="75"/>
      <c r="BT78" s="75"/>
      <c r="BU78" s="75"/>
      <c r="BV78" s="75"/>
      <c r="BW78" s="75"/>
      <c r="BX78" s="75"/>
      <c r="BY78" s="75"/>
      <c r="BZ78" s="75"/>
      <c r="CA78" s="75"/>
      <c r="CB78" s="75"/>
      <c r="CC78" s="75"/>
      <c r="CD78" s="75"/>
      <c r="CE78" s="75"/>
      <c r="CF78" s="75"/>
      <c r="CG78" s="75"/>
      <c r="CH78" s="75"/>
      <c r="CI78" s="75"/>
      <c r="CJ78" s="75"/>
      <c r="CK78" s="75"/>
      <c r="CL78" s="75"/>
      <c r="CM78" s="75"/>
      <c r="CN78" s="75"/>
      <c r="CO78" s="75"/>
      <c r="CP78" s="75"/>
      <c r="CQ78" s="75"/>
      <c r="CR78" s="75"/>
      <c r="CS78" s="75"/>
      <c r="CT78" s="75"/>
      <c r="CU78" s="75"/>
      <c r="CV78" s="75"/>
      <c r="CW78" s="75"/>
      <c r="CX78" s="75"/>
      <c r="CY78" s="75"/>
      <c r="CZ78" s="75"/>
      <c r="DA78" s="75"/>
      <c r="DB78" s="75"/>
      <c r="DC78" s="75"/>
      <c r="DD78" s="75"/>
      <c r="DE78" s="75"/>
      <c r="DF78" s="75"/>
      <c r="DG78" s="75"/>
      <c r="DH78" s="75"/>
      <c r="DI78" s="75"/>
      <c r="DJ78" s="75"/>
      <c r="DK78" s="75"/>
      <c r="DL78" s="75"/>
      <c r="DM78" s="75"/>
      <c r="DN78" s="75"/>
      <c r="DO78" s="75"/>
      <c r="DP78" s="75"/>
      <c r="DQ78" s="75"/>
      <c r="DR78" s="75"/>
      <c r="DS78" s="75"/>
      <c r="DT78" s="75"/>
      <c r="DU78" s="75"/>
      <c r="DV78" s="75"/>
      <c r="DW78" s="75"/>
      <c r="DX78" s="75"/>
      <c r="DY78" s="75"/>
      <c r="DZ78" s="75"/>
      <c r="EA78" s="75"/>
      <c r="EB78" s="75"/>
      <c r="EC78" s="75"/>
      <c r="ED78" s="75"/>
      <c r="EE78" s="75"/>
      <c r="EF78" s="75"/>
      <c r="EG78" s="75"/>
      <c r="EH78" s="75"/>
      <c r="EI78" s="75"/>
      <c r="EJ78" s="75"/>
    </row>
    <row r="79" spans="1:140" s="14" customFormat="1" ht="19.2" customHeight="1" x14ac:dyDescent="0.2">
      <c r="A79" s="100" t="s">
        <v>70</v>
      </c>
      <c r="B79" s="101"/>
      <c r="C79" s="13"/>
      <c r="D79" s="35"/>
      <c r="E79" s="150"/>
      <c r="F79" s="116"/>
      <c r="G79" s="117"/>
      <c r="H79" s="183">
        <f t="shared" si="1"/>
        <v>0</v>
      </c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74"/>
      <c r="BN79" s="74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74"/>
      <c r="BZ79" s="74"/>
      <c r="CA79" s="74"/>
      <c r="CB79" s="74"/>
      <c r="CC79" s="74"/>
      <c r="CD79" s="74"/>
      <c r="CE79" s="74"/>
      <c r="CF79" s="74"/>
      <c r="CG79" s="74"/>
      <c r="CH79" s="74"/>
      <c r="CI79" s="74"/>
      <c r="CJ79" s="74"/>
      <c r="CK79" s="74"/>
      <c r="CL79" s="74"/>
      <c r="CM79" s="74"/>
      <c r="CN79" s="74"/>
      <c r="CO79" s="74"/>
      <c r="CP79" s="74"/>
      <c r="CQ79" s="74"/>
      <c r="CR79" s="74"/>
      <c r="CS79" s="74"/>
      <c r="CT79" s="74"/>
      <c r="CU79" s="74"/>
      <c r="CV79" s="74"/>
      <c r="CW79" s="74"/>
      <c r="CX79" s="74"/>
      <c r="CY79" s="74"/>
      <c r="CZ79" s="74"/>
      <c r="DA79" s="74"/>
      <c r="DB79" s="74"/>
      <c r="DC79" s="74"/>
      <c r="DD79" s="74"/>
      <c r="DE79" s="74"/>
      <c r="DF79" s="74"/>
      <c r="DG79" s="74"/>
      <c r="DH79" s="74"/>
      <c r="DI79" s="74"/>
      <c r="DJ79" s="74"/>
      <c r="DK79" s="74"/>
      <c r="DL79" s="74"/>
      <c r="DM79" s="74"/>
      <c r="DN79" s="74"/>
      <c r="DO79" s="74"/>
      <c r="DP79" s="74"/>
      <c r="DQ79" s="74"/>
      <c r="DR79" s="74"/>
      <c r="DS79" s="74"/>
      <c r="DT79" s="74"/>
      <c r="DU79" s="74"/>
      <c r="DV79" s="74"/>
      <c r="DW79" s="74"/>
      <c r="DX79" s="74"/>
      <c r="DY79" s="74"/>
      <c r="DZ79" s="74"/>
      <c r="EA79" s="74"/>
      <c r="EB79" s="74"/>
      <c r="EC79" s="74"/>
      <c r="ED79" s="74"/>
      <c r="EE79" s="74"/>
      <c r="EF79" s="74"/>
      <c r="EG79" s="74"/>
      <c r="EH79" s="74"/>
      <c r="EI79" s="74"/>
      <c r="EJ79" s="74"/>
    </row>
    <row r="80" spans="1:140" s="7" customFormat="1" ht="22.2" customHeight="1" x14ac:dyDescent="0.2">
      <c r="A80" s="5">
        <v>55</v>
      </c>
      <c r="B80" s="11" t="s">
        <v>71</v>
      </c>
      <c r="C80" s="18" t="s">
        <v>109</v>
      </c>
      <c r="D80" s="6">
        <v>1</v>
      </c>
      <c r="E80" s="149">
        <v>87000</v>
      </c>
      <c r="F80" s="116"/>
      <c r="G80" s="117"/>
      <c r="H80" s="183">
        <f t="shared" si="1"/>
        <v>87000</v>
      </c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75"/>
      <c r="BD80" s="75"/>
      <c r="BE80" s="75"/>
      <c r="BF80" s="75"/>
      <c r="BG80" s="75"/>
      <c r="BH80" s="75"/>
      <c r="BI80" s="75"/>
      <c r="BJ80" s="75"/>
      <c r="BK80" s="75"/>
      <c r="BL80" s="75"/>
      <c r="BM80" s="75"/>
      <c r="BN80" s="75"/>
      <c r="BO80" s="75"/>
      <c r="BP80" s="75"/>
      <c r="BQ80" s="75"/>
      <c r="BR80" s="75"/>
      <c r="BS80" s="75"/>
      <c r="BT80" s="75"/>
      <c r="BU80" s="75"/>
      <c r="BV80" s="75"/>
      <c r="BW80" s="75"/>
      <c r="BX80" s="75"/>
      <c r="BY80" s="75"/>
      <c r="BZ80" s="75"/>
      <c r="CA80" s="75"/>
      <c r="CB80" s="75"/>
      <c r="CC80" s="75"/>
      <c r="CD80" s="75"/>
      <c r="CE80" s="75"/>
      <c r="CF80" s="75"/>
      <c r="CG80" s="75"/>
      <c r="CH80" s="75"/>
      <c r="CI80" s="75"/>
      <c r="CJ80" s="75"/>
      <c r="CK80" s="75"/>
      <c r="CL80" s="75"/>
      <c r="CM80" s="75"/>
      <c r="CN80" s="75"/>
      <c r="CO80" s="75"/>
      <c r="CP80" s="75"/>
      <c r="CQ80" s="75"/>
      <c r="CR80" s="75"/>
      <c r="CS80" s="75"/>
      <c r="CT80" s="75"/>
      <c r="CU80" s="75"/>
      <c r="CV80" s="75"/>
      <c r="CW80" s="75"/>
      <c r="CX80" s="75"/>
      <c r="CY80" s="75"/>
      <c r="CZ80" s="75"/>
      <c r="DA80" s="75"/>
      <c r="DB80" s="75"/>
      <c r="DC80" s="75"/>
      <c r="DD80" s="75"/>
      <c r="DE80" s="75"/>
      <c r="DF80" s="75"/>
      <c r="DG80" s="75"/>
      <c r="DH80" s="75"/>
      <c r="DI80" s="75"/>
      <c r="DJ80" s="75"/>
      <c r="DK80" s="75"/>
      <c r="DL80" s="75"/>
      <c r="DM80" s="75"/>
      <c r="DN80" s="75"/>
      <c r="DO80" s="75"/>
      <c r="DP80" s="75"/>
      <c r="DQ80" s="75"/>
      <c r="DR80" s="75"/>
      <c r="DS80" s="75"/>
      <c r="DT80" s="75"/>
      <c r="DU80" s="75"/>
      <c r="DV80" s="75"/>
      <c r="DW80" s="75"/>
      <c r="DX80" s="75"/>
      <c r="DY80" s="75"/>
      <c r="DZ80" s="75"/>
      <c r="EA80" s="75"/>
      <c r="EB80" s="75"/>
      <c r="EC80" s="75"/>
      <c r="ED80" s="75"/>
      <c r="EE80" s="75"/>
      <c r="EF80" s="75"/>
      <c r="EG80" s="75"/>
      <c r="EH80" s="75"/>
      <c r="EI80" s="75"/>
      <c r="EJ80" s="75"/>
    </row>
    <row r="81" spans="1:140" s="7" customFormat="1" ht="30.6" x14ac:dyDescent="0.2">
      <c r="A81" s="5">
        <v>56</v>
      </c>
      <c r="B81" s="11" t="s">
        <v>72</v>
      </c>
      <c r="C81" s="18" t="s">
        <v>109</v>
      </c>
      <c r="D81" s="6">
        <v>1</v>
      </c>
      <c r="E81" s="149">
        <v>114241</v>
      </c>
      <c r="F81" s="116"/>
      <c r="G81" s="117"/>
      <c r="H81" s="183">
        <f t="shared" si="1"/>
        <v>114241</v>
      </c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75"/>
      <c r="BD81" s="75"/>
      <c r="BE81" s="75"/>
      <c r="BF81" s="75"/>
      <c r="BG81" s="75"/>
      <c r="BH81" s="75"/>
      <c r="BI81" s="75"/>
      <c r="BJ81" s="75"/>
      <c r="BK81" s="75"/>
      <c r="BL81" s="75"/>
      <c r="BM81" s="75"/>
      <c r="BN81" s="75"/>
      <c r="BO81" s="75"/>
      <c r="BP81" s="75"/>
      <c r="BQ81" s="75"/>
      <c r="BR81" s="75"/>
      <c r="BS81" s="75"/>
      <c r="BT81" s="75"/>
      <c r="BU81" s="75"/>
      <c r="BV81" s="75"/>
      <c r="BW81" s="75"/>
      <c r="BX81" s="75"/>
      <c r="BY81" s="75"/>
      <c r="BZ81" s="75"/>
      <c r="CA81" s="75"/>
      <c r="CB81" s="75"/>
      <c r="CC81" s="75"/>
      <c r="CD81" s="75"/>
      <c r="CE81" s="75"/>
      <c r="CF81" s="75"/>
      <c r="CG81" s="75"/>
      <c r="CH81" s="75"/>
      <c r="CI81" s="75"/>
      <c r="CJ81" s="75"/>
      <c r="CK81" s="75"/>
      <c r="CL81" s="75"/>
      <c r="CM81" s="75"/>
      <c r="CN81" s="75"/>
      <c r="CO81" s="75"/>
      <c r="CP81" s="75"/>
      <c r="CQ81" s="75"/>
      <c r="CR81" s="75"/>
      <c r="CS81" s="75"/>
      <c r="CT81" s="75"/>
      <c r="CU81" s="75"/>
      <c r="CV81" s="75"/>
      <c r="CW81" s="75"/>
      <c r="CX81" s="75"/>
      <c r="CY81" s="75"/>
      <c r="CZ81" s="75"/>
      <c r="DA81" s="75"/>
      <c r="DB81" s="75"/>
      <c r="DC81" s="75"/>
      <c r="DD81" s="75"/>
      <c r="DE81" s="75"/>
      <c r="DF81" s="75"/>
      <c r="DG81" s="75"/>
      <c r="DH81" s="75"/>
      <c r="DI81" s="75"/>
      <c r="DJ81" s="75"/>
      <c r="DK81" s="75"/>
      <c r="DL81" s="75"/>
      <c r="DM81" s="75"/>
      <c r="DN81" s="75"/>
      <c r="DO81" s="75"/>
      <c r="DP81" s="75"/>
      <c r="DQ81" s="75"/>
      <c r="DR81" s="75"/>
      <c r="DS81" s="75"/>
      <c r="DT81" s="75"/>
      <c r="DU81" s="75"/>
      <c r="DV81" s="75"/>
      <c r="DW81" s="75"/>
      <c r="DX81" s="75"/>
      <c r="DY81" s="75"/>
      <c r="DZ81" s="75"/>
      <c r="EA81" s="75"/>
      <c r="EB81" s="75"/>
      <c r="EC81" s="75"/>
      <c r="ED81" s="75"/>
      <c r="EE81" s="75"/>
      <c r="EF81" s="75"/>
      <c r="EG81" s="75"/>
      <c r="EH81" s="75"/>
      <c r="EI81" s="75"/>
      <c r="EJ81" s="75"/>
    </row>
    <row r="82" spans="1:140" s="7" customFormat="1" ht="22.2" customHeight="1" x14ac:dyDescent="0.2">
      <c r="A82" s="5">
        <v>57</v>
      </c>
      <c r="B82" s="11" t="s">
        <v>73</v>
      </c>
      <c r="C82" s="18" t="s">
        <v>109</v>
      </c>
      <c r="D82" s="6">
        <v>1</v>
      </c>
      <c r="E82" s="149">
        <v>141621</v>
      </c>
      <c r="F82" s="116"/>
      <c r="G82" s="117"/>
      <c r="H82" s="183">
        <f t="shared" si="1"/>
        <v>141621</v>
      </c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  <c r="BH82" s="75"/>
      <c r="BI82" s="75"/>
      <c r="BJ82" s="75"/>
      <c r="BK82" s="75"/>
      <c r="BL82" s="75"/>
      <c r="BM82" s="75"/>
      <c r="BN82" s="75"/>
      <c r="BO82" s="75"/>
      <c r="BP82" s="75"/>
      <c r="BQ82" s="75"/>
      <c r="BR82" s="75"/>
      <c r="BS82" s="75"/>
      <c r="BT82" s="75"/>
      <c r="BU82" s="75"/>
      <c r="BV82" s="75"/>
      <c r="BW82" s="75"/>
      <c r="BX82" s="75"/>
      <c r="BY82" s="75"/>
      <c r="BZ82" s="75"/>
      <c r="CA82" s="75"/>
      <c r="CB82" s="75"/>
      <c r="CC82" s="75"/>
      <c r="CD82" s="75"/>
      <c r="CE82" s="75"/>
      <c r="CF82" s="75"/>
      <c r="CG82" s="75"/>
      <c r="CH82" s="75"/>
      <c r="CI82" s="75"/>
      <c r="CJ82" s="75"/>
      <c r="CK82" s="75"/>
      <c r="CL82" s="75"/>
      <c r="CM82" s="75"/>
      <c r="CN82" s="75"/>
      <c r="CO82" s="75"/>
      <c r="CP82" s="75"/>
      <c r="CQ82" s="75"/>
      <c r="CR82" s="75"/>
      <c r="CS82" s="75"/>
      <c r="CT82" s="75"/>
      <c r="CU82" s="75"/>
      <c r="CV82" s="75"/>
      <c r="CW82" s="75"/>
      <c r="CX82" s="75"/>
      <c r="CY82" s="75"/>
      <c r="CZ82" s="75"/>
      <c r="DA82" s="75"/>
      <c r="DB82" s="75"/>
      <c r="DC82" s="75"/>
      <c r="DD82" s="75"/>
      <c r="DE82" s="75"/>
      <c r="DF82" s="75"/>
      <c r="DG82" s="75"/>
      <c r="DH82" s="75"/>
      <c r="DI82" s="75"/>
      <c r="DJ82" s="75"/>
      <c r="DK82" s="75"/>
      <c r="DL82" s="75"/>
      <c r="DM82" s="75"/>
      <c r="DN82" s="75"/>
      <c r="DO82" s="75"/>
      <c r="DP82" s="75"/>
      <c r="DQ82" s="75"/>
      <c r="DR82" s="75"/>
      <c r="DS82" s="75"/>
      <c r="DT82" s="75"/>
      <c r="DU82" s="75"/>
      <c r="DV82" s="75"/>
      <c r="DW82" s="75"/>
      <c r="DX82" s="75"/>
      <c r="DY82" s="75"/>
      <c r="DZ82" s="75"/>
      <c r="EA82" s="75"/>
      <c r="EB82" s="75"/>
      <c r="EC82" s="75"/>
      <c r="ED82" s="75"/>
      <c r="EE82" s="75"/>
      <c r="EF82" s="75"/>
      <c r="EG82" s="75"/>
      <c r="EH82" s="75"/>
      <c r="EI82" s="75"/>
      <c r="EJ82" s="75"/>
    </row>
    <row r="83" spans="1:140" s="7" customFormat="1" ht="22.2" customHeight="1" x14ac:dyDescent="0.2">
      <c r="A83" s="5">
        <v>58</v>
      </c>
      <c r="B83" s="11" t="s">
        <v>74</v>
      </c>
      <c r="C83" s="18" t="s">
        <v>111</v>
      </c>
      <c r="D83" s="6">
        <v>1</v>
      </c>
      <c r="E83" s="149">
        <v>160950</v>
      </c>
      <c r="F83" s="116"/>
      <c r="G83" s="117"/>
      <c r="H83" s="183">
        <f t="shared" si="1"/>
        <v>160950</v>
      </c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5"/>
      <c r="AY83" s="75"/>
      <c r="AZ83" s="75"/>
      <c r="BA83" s="75"/>
      <c r="BB83" s="75"/>
      <c r="BC83" s="75"/>
      <c r="BD83" s="75"/>
      <c r="BE83" s="75"/>
      <c r="BF83" s="75"/>
      <c r="BG83" s="75"/>
      <c r="BH83" s="75"/>
      <c r="BI83" s="75"/>
      <c r="BJ83" s="75"/>
      <c r="BK83" s="75"/>
      <c r="BL83" s="75"/>
      <c r="BM83" s="75"/>
      <c r="BN83" s="75"/>
      <c r="BO83" s="75"/>
      <c r="BP83" s="75"/>
      <c r="BQ83" s="75"/>
      <c r="BR83" s="75"/>
      <c r="BS83" s="75"/>
      <c r="BT83" s="75"/>
      <c r="BU83" s="75"/>
      <c r="BV83" s="75"/>
      <c r="BW83" s="75"/>
      <c r="BX83" s="75"/>
      <c r="BY83" s="75"/>
      <c r="BZ83" s="75"/>
      <c r="CA83" s="75"/>
      <c r="CB83" s="75"/>
      <c r="CC83" s="75"/>
      <c r="CD83" s="75"/>
      <c r="CE83" s="75"/>
      <c r="CF83" s="75"/>
      <c r="CG83" s="75"/>
      <c r="CH83" s="75"/>
      <c r="CI83" s="75"/>
      <c r="CJ83" s="75"/>
      <c r="CK83" s="75"/>
      <c r="CL83" s="75"/>
      <c r="CM83" s="75"/>
      <c r="CN83" s="75"/>
      <c r="CO83" s="75"/>
      <c r="CP83" s="75"/>
      <c r="CQ83" s="75"/>
      <c r="CR83" s="75"/>
      <c r="CS83" s="75"/>
      <c r="CT83" s="75"/>
      <c r="CU83" s="75"/>
      <c r="CV83" s="75"/>
      <c r="CW83" s="75"/>
      <c r="CX83" s="75"/>
      <c r="CY83" s="75"/>
      <c r="CZ83" s="75"/>
      <c r="DA83" s="75"/>
      <c r="DB83" s="75"/>
      <c r="DC83" s="75"/>
      <c r="DD83" s="75"/>
      <c r="DE83" s="75"/>
      <c r="DF83" s="75"/>
      <c r="DG83" s="75"/>
      <c r="DH83" s="75"/>
      <c r="DI83" s="75"/>
      <c r="DJ83" s="75"/>
      <c r="DK83" s="75"/>
      <c r="DL83" s="75"/>
      <c r="DM83" s="75"/>
      <c r="DN83" s="75"/>
      <c r="DO83" s="75"/>
      <c r="DP83" s="75"/>
      <c r="DQ83" s="75"/>
      <c r="DR83" s="75"/>
      <c r="DS83" s="75"/>
      <c r="DT83" s="75"/>
      <c r="DU83" s="75"/>
      <c r="DV83" s="75"/>
      <c r="DW83" s="75"/>
      <c r="DX83" s="75"/>
      <c r="DY83" s="75"/>
      <c r="DZ83" s="75"/>
      <c r="EA83" s="75"/>
      <c r="EB83" s="75"/>
      <c r="EC83" s="75"/>
      <c r="ED83" s="75"/>
      <c r="EE83" s="75"/>
      <c r="EF83" s="75"/>
      <c r="EG83" s="75"/>
      <c r="EH83" s="75"/>
      <c r="EI83" s="75"/>
      <c r="EJ83" s="75"/>
    </row>
    <row r="84" spans="1:140" s="7" customFormat="1" ht="22.2" customHeight="1" x14ac:dyDescent="0.2">
      <c r="A84" s="5">
        <v>59</v>
      </c>
      <c r="B84" s="11" t="s">
        <v>75</v>
      </c>
      <c r="C84" s="18" t="s">
        <v>110</v>
      </c>
      <c r="D84" s="6">
        <v>1</v>
      </c>
      <c r="E84" s="149">
        <v>192548</v>
      </c>
      <c r="F84" s="116"/>
      <c r="G84" s="117"/>
      <c r="H84" s="183">
        <f t="shared" si="1"/>
        <v>192548</v>
      </c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5"/>
      <c r="AY84" s="75"/>
      <c r="AZ84" s="75"/>
      <c r="BA84" s="75"/>
      <c r="BB84" s="75"/>
      <c r="BC84" s="75"/>
      <c r="BD84" s="75"/>
      <c r="BE84" s="75"/>
      <c r="BF84" s="75"/>
      <c r="BG84" s="75"/>
      <c r="BH84" s="75"/>
      <c r="BI84" s="75"/>
      <c r="BJ84" s="75"/>
      <c r="BK84" s="75"/>
      <c r="BL84" s="75"/>
      <c r="BM84" s="75"/>
      <c r="BN84" s="75"/>
      <c r="BO84" s="75"/>
      <c r="BP84" s="75"/>
      <c r="BQ84" s="75"/>
      <c r="BR84" s="75"/>
      <c r="BS84" s="75"/>
      <c r="BT84" s="75"/>
      <c r="BU84" s="75"/>
      <c r="BV84" s="75"/>
      <c r="BW84" s="75"/>
      <c r="BX84" s="75"/>
      <c r="BY84" s="75"/>
      <c r="BZ84" s="75"/>
      <c r="CA84" s="75"/>
      <c r="CB84" s="75"/>
      <c r="CC84" s="75"/>
      <c r="CD84" s="75"/>
      <c r="CE84" s="75"/>
      <c r="CF84" s="75"/>
      <c r="CG84" s="75"/>
      <c r="CH84" s="75"/>
      <c r="CI84" s="75"/>
      <c r="CJ84" s="75"/>
      <c r="CK84" s="75"/>
      <c r="CL84" s="75"/>
      <c r="CM84" s="75"/>
      <c r="CN84" s="75"/>
      <c r="CO84" s="75"/>
      <c r="CP84" s="75"/>
      <c r="CQ84" s="75"/>
      <c r="CR84" s="75"/>
      <c r="CS84" s="75"/>
      <c r="CT84" s="75"/>
      <c r="CU84" s="75"/>
      <c r="CV84" s="75"/>
      <c r="CW84" s="75"/>
      <c r="CX84" s="75"/>
      <c r="CY84" s="75"/>
      <c r="CZ84" s="75"/>
      <c r="DA84" s="75"/>
      <c r="DB84" s="75"/>
      <c r="DC84" s="75"/>
      <c r="DD84" s="75"/>
      <c r="DE84" s="75"/>
      <c r="DF84" s="75"/>
      <c r="DG84" s="75"/>
      <c r="DH84" s="75"/>
      <c r="DI84" s="75"/>
      <c r="DJ84" s="75"/>
      <c r="DK84" s="75"/>
      <c r="DL84" s="75"/>
      <c r="DM84" s="75"/>
      <c r="DN84" s="75"/>
      <c r="DO84" s="75"/>
      <c r="DP84" s="75"/>
      <c r="DQ84" s="75"/>
      <c r="DR84" s="75"/>
      <c r="DS84" s="75"/>
      <c r="DT84" s="75"/>
      <c r="DU84" s="75"/>
      <c r="DV84" s="75"/>
      <c r="DW84" s="75"/>
      <c r="DX84" s="75"/>
      <c r="DY84" s="75"/>
      <c r="DZ84" s="75"/>
      <c r="EA84" s="75"/>
      <c r="EB84" s="75"/>
      <c r="EC84" s="75"/>
      <c r="ED84" s="75"/>
      <c r="EE84" s="75"/>
      <c r="EF84" s="75"/>
      <c r="EG84" s="75"/>
      <c r="EH84" s="75"/>
      <c r="EI84" s="75"/>
      <c r="EJ84" s="75"/>
    </row>
    <row r="85" spans="1:140" s="7" customFormat="1" ht="22.2" customHeight="1" x14ac:dyDescent="0.2">
      <c r="A85" s="5">
        <v>60</v>
      </c>
      <c r="B85" s="11" t="s">
        <v>76</v>
      </c>
      <c r="C85" s="18" t="s">
        <v>110</v>
      </c>
      <c r="D85" s="6">
        <v>1</v>
      </c>
      <c r="E85" s="149">
        <v>222577</v>
      </c>
      <c r="F85" s="116"/>
      <c r="G85" s="117"/>
      <c r="H85" s="183">
        <f t="shared" si="1"/>
        <v>222577</v>
      </c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5"/>
      <c r="AY85" s="75"/>
      <c r="AZ85" s="75"/>
      <c r="BA85" s="75"/>
      <c r="BB85" s="75"/>
      <c r="BC85" s="75"/>
      <c r="BD85" s="75"/>
      <c r="BE85" s="75"/>
      <c r="BF85" s="75"/>
      <c r="BG85" s="75"/>
      <c r="BH85" s="75"/>
      <c r="BI85" s="75"/>
      <c r="BJ85" s="75"/>
      <c r="BK85" s="75"/>
      <c r="BL85" s="75"/>
      <c r="BM85" s="75"/>
      <c r="BN85" s="75"/>
      <c r="BO85" s="75"/>
      <c r="BP85" s="75"/>
      <c r="BQ85" s="75"/>
      <c r="BR85" s="75"/>
      <c r="BS85" s="75"/>
      <c r="BT85" s="75"/>
      <c r="BU85" s="75"/>
      <c r="BV85" s="75"/>
      <c r="BW85" s="75"/>
      <c r="BX85" s="75"/>
      <c r="BY85" s="75"/>
      <c r="BZ85" s="75"/>
      <c r="CA85" s="75"/>
      <c r="CB85" s="75"/>
      <c r="CC85" s="75"/>
      <c r="CD85" s="75"/>
      <c r="CE85" s="75"/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  <c r="CW85" s="75"/>
      <c r="CX85" s="75"/>
      <c r="CY85" s="75"/>
      <c r="CZ85" s="75"/>
      <c r="DA85" s="75"/>
      <c r="DB85" s="75"/>
      <c r="DC85" s="75"/>
      <c r="DD85" s="75"/>
      <c r="DE85" s="75"/>
      <c r="DF85" s="75"/>
      <c r="DG85" s="75"/>
      <c r="DH85" s="75"/>
      <c r="DI85" s="75"/>
      <c r="DJ85" s="75"/>
      <c r="DK85" s="75"/>
      <c r="DL85" s="75"/>
      <c r="DM85" s="75"/>
      <c r="DN85" s="75"/>
      <c r="DO85" s="75"/>
      <c r="DP85" s="75"/>
      <c r="DQ85" s="75"/>
      <c r="DR85" s="75"/>
      <c r="DS85" s="75"/>
      <c r="DT85" s="75"/>
      <c r="DU85" s="75"/>
      <c r="DV85" s="75"/>
      <c r="DW85" s="75"/>
      <c r="DX85" s="75"/>
      <c r="DY85" s="75"/>
      <c r="DZ85" s="75"/>
      <c r="EA85" s="75"/>
      <c r="EB85" s="75"/>
      <c r="EC85" s="75"/>
      <c r="ED85" s="75"/>
      <c r="EE85" s="75"/>
      <c r="EF85" s="75"/>
      <c r="EG85" s="75"/>
      <c r="EH85" s="75"/>
      <c r="EI85" s="75"/>
      <c r="EJ85" s="75"/>
    </row>
    <row r="86" spans="1:140" s="14" customFormat="1" ht="19.2" customHeight="1" x14ac:dyDescent="0.2">
      <c r="A86" s="100" t="s">
        <v>77</v>
      </c>
      <c r="B86" s="101"/>
      <c r="C86" s="13"/>
      <c r="D86" s="35"/>
      <c r="E86" s="150"/>
      <c r="F86" s="116"/>
      <c r="G86" s="117"/>
      <c r="H86" s="183">
        <f t="shared" si="1"/>
        <v>0</v>
      </c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74"/>
      <c r="BB86" s="74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74"/>
      <c r="BN86" s="74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74"/>
      <c r="BZ86" s="74"/>
      <c r="CA86" s="74"/>
      <c r="CB86" s="74"/>
      <c r="CC86" s="74"/>
      <c r="CD86" s="74"/>
      <c r="CE86" s="74"/>
      <c r="CF86" s="74"/>
      <c r="CG86" s="74"/>
      <c r="CH86" s="74"/>
      <c r="CI86" s="74"/>
      <c r="CJ86" s="74"/>
      <c r="CK86" s="74"/>
      <c r="CL86" s="74"/>
      <c r="CM86" s="74"/>
      <c r="CN86" s="74"/>
      <c r="CO86" s="74"/>
      <c r="CP86" s="74"/>
      <c r="CQ86" s="74"/>
      <c r="CR86" s="74"/>
      <c r="CS86" s="74"/>
      <c r="CT86" s="74"/>
      <c r="CU86" s="74"/>
      <c r="CV86" s="74"/>
      <c r="CW86" s="74"/>
      <c r="CX86" s="74"/>
      <c r="CY86" s="74"/>
      <c r="CZ86" s="74"/>
      <c r="DA86" s="74"/>
      <c r="DB86" s="74"/>
      <c r="DC86" s="74"/>
      <c r="DD86" s="74"/>
      <c r="DE86" s="74"/>
      <c r="DF86" s="74"/>
      <c r="DG86" s="74"/>
      <c r="DH86" s="74"/>
      <c r="DI86" s="74"/>
      <c r="DJ86" s="74"/>
      <c r="DK86" s="74"/>
      <c r="DL86" s="74"/>
      <c r="DM86" s="74"/>
      <c r="DN86" s="74"/>
      <c r="DO86" s="74"/>
      <c r="DP86" s="74"/>
      <c r="DQ86" s="74"/>
      <c r="DR86" s="74"/>
      <c r="DS86" s="74"/>
      <c r="DT86" s="74"/>
      <c r="DU86" s="74"/>
      <c r="DV86" s="74"/>
      <c r="DW86" s="74"/>
      <c r="DX86" s="74"/>
      <c r="DY86" s="74"/>
      <c r="DZ86" s="74"/>
      <c r="EA86" s="74"/>
      <c r="EB86" s="74"/>
      <c r="EC86" s="74"/>
      <c r="ED86" s="74"/>
      <c r="EE86" s="74"/>
      <c r="EF86" s="74"/>
      <c r="EG86" s="74"/>
      <c r="EH86" s="74"/>
      <c r="EI86" s="74"/>
      <c r="EJ86" s="74"/>
    </row>
    <row r="87" spans="1:140" s="7" customFormat="1" ht="22.2" customHeight="1" x14ac:dyDescent="0.2">
      <c r="A87" s="5">
        <v>61</v>
      </c>
      <c r="B87" s="11" t="s">
        <v>78</v>
      </c>
      <c r="C87" s="18" t="s">
        <v>113</v>
      </c>
      <c r="D87" s="6">
        <v>1</v>
      </c>
      <c r="E87" s="149">
        <v>88468</v>
      </c>
      <c r="F87" s="116"/>
      <c r="G87" s="117"/>
      <c r="H87" s="183">
        <f t="shared" si="1"/>
        <v>88468</v>
      </c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5"/>
      <c r="AY87" s="75"/>
      <c r="AZ87" s="75"/>
      <c r="BA87" s="75"/>
      <c r="BB87" s="75"/>
      <c r="BC87" s="75"/>
      <c r="BD87" s="75"/>
      <c r="BE87" s="75"/>
      <c r="BF87" s="75"/>
      <c r="BG87" s="75"/>
      <c r="BH87" s="75"/>
      <c r="BI87" s="75"/>
      <c r="BJ87" s="75"/>
      <c r="BK87" s="75"/>
      <c r="BL87" s="75"/>
      <c r="BM87" s="75"/>
      <c r="BN87" s="75"/>
      <c r="BO87" s="75"/>
      <c r="BP87" s="75"/>
      <c r="BQ87" s="75"/>
      <c r="BR87" s="75"/>
      <c r="BS87" s="75"/>
      <c r="BT87" s="75"/>
      <c r="BU87" s="75"/>
      <c r="BV87" s="75"/>
      <c r="BW87" s="75"/>
      <c r="BX87" s="75"/>
      <c r="BY87" s="75"/>
      <c r="BZ87" s="75"/>
      <c r="CA87" s="75"/>
      <c r="CB87" s="75"/>
      <c r="CC87" s="75"/>
      <c r="CD87" s="75"/>
      <c r="CE87" s="75"/>
      <c r="CF87" s="75"/>
      <c r="CG87" s="75"/>
      <c r="CH87" s="75"/>
      <c r="CI87" s="75"/>
      <c r="CJ87" s="75"/>
      <c r="CK87" s="75"/>
      <c r="CL87" s="75"/>
      <c r="CM87" s="75"/>
      <c r="CN87" s="75"/>
      <c r="CO87" s="75"/>
      <c r="CP87" s="75"/>
      <c r="CQ87" s="75"/>
      <c r="CR87" s="75"/>
      <c r="CS87" s="75"/>
      <c r="CT87" s="75"/>
      <c r="CU87" s="75"/>
      <c r="CV87" s="75"/>
      <c r="CW87" s="75"/>
      <c r="CX87" s="75"/>
      <c r="CY87" s="75"/>
      <c r="CZ87" s="75"/>
      <c r="DA87" s="75"/>
      <c r="DB87" s="75"/>
      <c r="DC87" s="75"/>
      <c r="DD87" s="75"/>
      <c r="DE87" s="75"/>
      <c r="DF87" s="75"/>
      <c r="DG87" s="75"/>
      <c r="DH87" s="75"/>
      <c r="DI87" s="75"/>
      <c r="DJ87" s="75"/>
      <c r="DK87" s="75"/>
      <c r="DL87" s="75"/>
      <c r="DM87" s="75"/>
      <c r="DN87" s="75"/>
      <c r="DO87" s="75"/>
      <c r="DP87" s="75"/>
      <c r="DQ87" s="75"/>
      <c r="DR87" s="75"/>
      <c r="DS87" s="75"/>
      <c r="DT87" s="75"/>
      <c r="DU87" s="75"/>
      <c r="DV87" s="75"/>
      <c r="DW87" s="75"/>
      <c r="DX87" s="75"/>
      <c r="DY87" s="75"/>
      <c r="DZ87" s="75"/>
      <c r="EA87" s="75"/>
      <c r="EB87" s="75"/>
      <c r="EC87" s="75"/>
      <c r="ED87" s="75"/>
      <c r="EE87" s="75"/>
      <c r="EF87" s="75"/>
      <c r="EG87" s="75"/>
      <c r="EH87" s="75"/>
      <c r="EI87" s="75"/>
      <c r="EJ87" s="75"/>
    </row>
    <row r="88" spans="1:140" s="7" customFormat="1" ht="22.2" customHeight="1" x14ac:dyDescent="0.2">
      <c r="A88" s="5">
        <v>62</v>
      </c>
      <c r="B88" s="11" t="s">
        <v>79</v>
      </c>
      <c r="C88" s="18" t="s">
        <v>109</v>
      </c>
      <c r="D88" s="6">
        <v>1</v>
      </c>
      <c r="E88" s="149">
        <v>214500</v>
      </c>
      <c r="F88" s="116"/>
      <c r="G88" s="117"/>
      <c r="H88" s="183">
        <f t="shared" si="1"/>
        <v>214500</v>
      </c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5"/>
      <c r="AY88" s="75"/>
      <c r="AZ88" s="75"/>
      <c r="BA88" s="75"/>
      <c r="BB88" s="75"/>
      <c r="BC88" s="75"/>
      <c r="BD88" s="75"/>
      <c r="BE88" s="75"/>
      <c r="BF88" s="75"/>
      <c r="BG88" s="75"/>
      <c r="BH88" s="75"/>
      <c r="BI88" s="75"/>
      <c r="BJ88" s="75"/>
      <c r="BK88" s="75"/>
      <c r="BL88" s="75"/>
      <c r="BM88" s="75"/>
      <c r="BN88" s="75"/>
      <c r="BO88" s="75"/>
      <c r="BP88" s="75"/>
      <c r="BQ88" s="75"/>
      <c r="BR88" s="75"/>
      <c r="BS88" s="75"/>
      <c r="BT88" s="75"/>
      <c r="BU88" s="75"/>
      <c r="BV88" s="75"/>
      <c r="BW88" s="75"/>
      <c r="BX88" s="75"/>
      <c r="BY88" s="75"/>
      <c r="BZ88" s="75"/>
      <c r="CA88" s="75"/>
      <c r="CB88" s="75"/>
      <c r="CC88" s="75"/>
      <c r="CD88" s="75"/>
      <c r="CE88" s="75"/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75"/>
      <c r="DC88" s="75"/>
      <c r="DD88" s="75"/>
      <c r="DE88" s="75"/>
      <c r="DF88" s="75"/>
      <c r="DG88" s="75"/>
      <c r="DH88" s="75"/>
      <c r="DI88" s="75"/>
      <c r="DJ88" s="75"/>
      <c r="DK88" s="75"/>
      <c r="DL88" s="75"/>
      <c r="DM88" s="75"/>
      <c r="DN88" s="75"/>
      <c r="DO88" s="75"/>
      <c r="DP88" s="75"/>
      <c r="DQ88" s="75"/>
      <c r="DR88" s="75"/>
      <c r="DS88" s="75"/>
      <c r="DT88" s="75"/>
      <c r="DU88" s="75"/>
      <c r="DV88" s="75"/>
      <c r="DW88" s="75"/>
      <c r="DX88" s="75"/>
      <c r="DY88" s="75"/>
      <c r="DZ88" s="75"/>
      <c r="EA88" s="75"/>
      <c r="EB88" s="75"/>
      <c r="EC88" s="75"/>
      <c r="ED88" s="75"/>
      <c r="EE88" s="75"/>
      <c r="EF88" s="75"/>
      <c r="EG88" s="75"/>
      <c r="EH88" s="75"/>
      <c r="EI88" s="75"/>
      <c r="EJ88" s="75"/>
    </row>
    <row r="89" spans="1:140" s="7" customFormat="1" ht="22.2" customHeight="1" x14ac:dyDescent="0.2">
      <c r="A89" s="5">
        <v>63</v>
      </c>
      <c r="B89" s="11" t="s">
        <v>80</v>
      </c>
      <c r="C89" s="18" t="s">
        <v>113</v>
      </c>
      <c r="D89" s="6">
        <v>1</v>
      </c>
      <c r="E89" s="149">
        <v>102053</v>
      </c>
      <c r="F89" s="116"/>
      <c r="G89" s="117"/>
      <c r="H89" s="183">
        <f t="shared" si="1"/>
        <v>102053</v>
      </c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5"/>
      <c r="AY89" s="75"/>
      <c r="AZ89" s="75"/>
      <c r="BA89" s="75"/>
      <c r="BB89" s="75"/>
      <c r="BC89" s="75"/>
      <c r="BD89" s="75"/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75"/>
      <c r="BU89" s="75"/>
      <c r="BV89" s="75"/>
      <c r="BW89" s="75"/>
      <c r="BX89" s="75"/>
      <c r="BY89" s="75"/>
      <c r="BZ89" s="75"/>
      <c r="CA89" s="75"/>
      <c r="CB89" s="75"/>
      <c r="CC89" s="75"/>
      <c r="CD89" s="75"/>
      <c r="CE89" s="75"/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  <c r="CW89" s="75"/>
      <c r="CX89" s="75"/>
      <c r="CY89" s="75"/>
      <c r="CZ89" s="75"/>
      <c r="DA89" s="75"/>
      <c r="DB89" s="75"/>
      <c r="DC89" s="75"/>
      <c r="DD89" s="75"/>
      <c r="DE89" s="75"/>
      <c r="DF89" s="75"/>
      <c r="DG89" s="75"/>
      <c r="DH89" s="75"/>
      <c r="DI89" s="75"/>
      <c r="DJ89" s="75"/>
      <c r="DK89" s="75"/>
      <c r="DL89" s="75"/>
      <c r="DM89" s="75"/>
      <c r="DN89" s="75"/>
      <c r="DO89" s="75"/>
      <c r="DP89" s="75"/>
      <c r="DQ89" s="75"/>
      <c r="DR89" s="75"/>
      <c r="DS89" s="75"/>
      <c r="DT89" s="75"/>
      <c r="DU89" s="75"/>
      <c r="DV89" s="75"/>
      <c r="DW89" s="75"/>
      <c r="DX89" s="75"/>
      <c r="DY89" s="75"/>
      <c r="DZ89" s="75"/>
      <c r="EA89" s="75"/>
      <c r="EB89" s="75"/>
      <c r="EC89" s="75"/>
      <c r="ED89" s="75"/>
      <c r="EE89" s="75"/>
      <c r="EF89" s="75"/>
      <c r="EG89" s="75"/>
      <c r="EH89" s="75"/>
      <c r="EI89" s="75"/>
      <c r="EJ89" s="75"/>
    </row>
    <row r="90" spans="1:140" s="7" customFormat="1" ht="22.2" customHeight="1" x14ac:dyDescent="0.2">
      <c r="A90" s="5">
        <v>64</v>
      </c>
      <c r="B90" s="11" t="s">
        <v>81</v>
      </c>
      <c r="C90" s="18" t="s">
        <v>109</v>
      </c>
      <c r="D90" s="6">
        <v>1</v>
      </c>
      <c r="E90" s="149">
        <v>60223</v>
      </c>
      <c r="F90" s="116"/>
      <c r="G90" s="117"/>
      <c r="H90" s="183">
        <f t="shared" si="1"/>
        <v>60223</v>
      </c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75"/>
      <c r="BU90" s="75"/>
      <c r="BV90" s="75"/>
      <c r="BW90" s="75"/>
      <c r="BX90" s="75"/>
      <c r="BY90" s="75"/>
      <c r="BZ90" s="75"/>
      <c r="CA90" s="75"/>
      <c r="CB90" s="75"/>
      <c r="CC90" s="75"/>
      <c r="CD90" s="75"/>
      <c r="CE90" s="75"/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5"/>
      <c r="CX90" s="75"/>
      <c r="CY90" s="75"/>
      <c r="CZ90" s="75"/>
      <c r="DA90" s="75"/>
      <c r="DB90" s="75"/>
      <c r="DC90" s="75"/>
      <c r="DD90" s="75"/>
      <c r="DE90" s="75"/>
      <c r="DF90" s="75"/>
      <c r="DG90" s="75"/>
      <c r="DH90" s="75"/>
      <c r="DI90" s="75"/>
      <c r="DJ90" s="75"/>
      <c r="DK90" s="75"/>
      <c r="DL90" s="75"/>
      <c r="DM90" s="75"/>
      <c r="DN90" s="75"/>
      <c r="DO90" s="75"/>
      <c r="DP90" s="75"/>
      <c r="DQ90" s="75"/>
      <c r="DR90" s="75"/>
      <c r="DS90" s="75"/>
      <c r="DT90" s="75"/>
      <c r="DU90" s="75"/>
      <c r="DV90" s="75"/>
      <c r="DW90" s="75"/>
      <c r="DX90" s="75"/>
      <c r="DY90" s="75"/>
      <c r="DZ90" s="75"/>
      <c r="EA90" s="75"/>
      <c r="EB90" s="75"/>
      <c r="EC90" s="75"/>
      <c r="ED90" s="75"/>
      <c r="EE90" s="75"/>
      <c r="EF90" s="75"/>
      <c r="EG90" s="75"/>
      <c r="EH90" s="75"/>
      <c r="EI90" s="75"/>
      <c r="EJ90" s="75"/>
    </row>
    <row r="91" spans="1:140" s="7" customFormat="1" ht="22.2" customHeight="1" x14ac:dyDescent="0.2">
      <c r="A91" s="5">
        <v>65</v>
      </c>
      <c r="B91" s="11" t="s">
        <v>82</v>
      </c>
      <c r="C91" s="18" t="s">
        <v>109</v>
      </c>
      <c r="D91" s="6">
        <v>1</v>
      </c>
      <c r="E91" s="149">
        <v>103870</v>
      </c>
      <c r="F91" s="116"/>
      <c r="G91" s="117"/>
      <c r="H91" s="183">
        <f t="shared" si="1"/>
        <v>103870</v>
      </c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  <c r="BH91" s="75"/>
      <c r="BI91" s="75"/>
      <c r="BJ91" s="75"/>
      <c r="BK91" s="75"/>
      <c r="BL91" s="75"/>
      <c r="BM91" s="75"/>
      <c r="BN91" s="75"/>
      <c r="BO91" s="75"/>
      <c r="BP91" s="75"/>
      <c r="BQ91" s="75"/>
      <c r="BR91" s="75"/>
      <c r="BS91" s="75"/>
      <c r="BT91" s="75"/>
      <c r="BU91" s="75"/>
      <c r="BV91" s="75"/>
      <c r="BW91" s="75"/>
      <c r="BX91" s="75"/>
      <c r="BY91" s="75"/>
      <c r="BZ91" s="75"/>
      <c r="CA91" s="75"/>
      <c r="CB91" s="75"/>
      <c r="CC91" s="75"/>
      <c r="CD91" s="75"/>
      <c r="CE91" s="75"/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  <c r="CW91" s="75"/>
      <c r="CX91" s="75"/>
      <c r="CY91" s="75"/>
      <c r="CZ91" s="75"/>
      <c r="DA91" s="75"/>
      <c r="DB91" s="75"/>
      <c r="DC91" s="75"/>
      <c r="DD91" s="75"/>
      <c r="DE91" s="75"/>
      <c r="DF91" s="75"/>
      <c r="DG91" s="75"/>
      <c r="DH91" s="75"/>
      <c r="DI91" s="75"/>
      <c r="DJ91" s="75"/>
      <c r="DK91" s="75"/>
      <c r="DL91" s="75"/>
      <c r="DM91" s="75"/>
      <c r="DN91" s="75"/>
      <c r="DO91" s="75"/>
      <c r="DP91" s="75"/>
      <c r="DQ91" s="75"/>
      <c r="DR91" s="75"/>
      <c r="DS91" s="75"/>
      <c r="DT91" s="75"/>
      <c r="DU91" s="75"/>
      <c r="DV91" s="75"/>
      <c r="DW91" s="75"/>
      <c r="DX91" s="75"/>
      <c r="DY91" s="75"/>
      <c r="DZ91" s="75"/>
      <c r="EA91" s="75"/>
      <c r="EB91" s="75"/>
      <c r="EC91" s="75"/>
      <c r="ED91" s="75"/>
      <c r="EE91" s="75"/>
      <c r="EF91" s="75"/>
      <c r="EG91" s="75"/>
      <c r="EH91" s="75"/>
      <c r="EI91" s="75"/>
      <c r="EJ91" s="75"/>
    </row>
    <row r="92" spans="1:140" s="7" customFormat="1" ht="22.2" customHeight="1" x14ac:dyDescent="0.2">
      <c r="A92" s="5">
        <v>66</v>
      </c>
      <c r="B92" s="11" t="s">
        <v>83</v>
      </c>
      <c r="C92" s="18" t="s">
        <v>109</v>
      </c>
      <c r="D92" s="6">
        <v>1</v>
      </c>
      <c r="E92" s="149">
        <v>110480</v>
      </c>
      <c r="F92" s="116"/>
      <c r="G92" s="117"/>
      <c r="H92" s="183">
        <f t="shared" si="1"/>
        <v>110480</v>
      </c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5"/>
      <c r="AY92" s="75"/>
      <c r="AZ92" s="75"/>
      <c r="BA92" s="75"/>
      <c r="BB92" s="75"/>
      <c r="BC92" s="75"/>
      <c r="BD92" s="75"/>
      <c r="BE92" s="75"/>
      <c r="BF92" s="75"/>
      <c r="BG92" s="75"/>
      <c r="BH92" s="75"/>
      <c r="BI92" s="75"/>
      <c r="BJ92" s="75"/>
      <c r="BK92" s="75"/>
      <c r="BL92" s="75"/>
      <c r="BM92" s="75"/>
      <c r="BN92" s="75"/>
      <c r="BO92" s="75"/>
      <c r="BP92" s="75"/>
      <c r="BQ92" s="75"/>
      <c r="BR92" s="75"/>
      <c r="BS92" s="75"/>
      <c r="BT92" s="75"/>
      <c r="BU92" s="75"/>
      <c r="BV92" s="75"/>
      <c r="BW92" s="75"/>
      <c r="BX92" s="75"/>
      <c r="BY92" s="75"/>
      <c r="BZ92" s="75"/>
      <c r="CA92" s="75"/>
      <c r="CB92" s="75"/>
      <c r="CC92" s="75"/>
      <c r="CD92" s="75"/>
      <c r="CE92" s="75"/>
      <c r="CF92" s="75"/>
      <c r="CG92" s="75"/>
      <c r="CH92" s="75"/>
      <c r="CI92" s="75"/>
      <c r="CJ92" s="75"/>
      <c r="CK92" s="75"/>
      <c r="CL92" s="75"/>
      <c r="CM92" s="75"/>
      <c r="CN92" s="75"/>
      <c r="CO92" s="75"/>
      <c r="CP92" s="75"/>
      <c r="CQ92" s="75"/>
      <c r="CR92" s="75"/>
      <c r="CS92" s="75"/>
      <c r="CT92" s="75"/>
      <c r="CU92" s="75"/>
      <c r="CV92" s="75"/>
      <c r="CW92" s="75"/>
      <c r="CX92" s="75"/>
      <c r="CY92" s="75"/>
      <c r="CZ92" s="75"/>
      <c r="DA92" s="75"/>
      <c r="DB92" s="75"/>
      <c r="DC92" s="75"/>
      <c r="DD92" s="75"/>
      <c r="DE92" s="75"/>
      <c r="DF92" s="75"/>
      <c r="DG92" s="75"/>
      <c r="DH92" s="75"/>
      <c r="DI92" s="75"/>
      <c r="DJ92" s="75"/>
      <c r="DK92" s="75"/>
      <c r="DL92" s="75"/>
      <c r="DM92" s="75"/>
      <c r="DN92" s="75"/>
      <c r="DO92" s="75"/>
      <c r="DP92" s="75"/>
      <c r="DQ92" s="75"/>
      <c r="DR92" s="75"/>
      <c r="DS92" s="75"/>
      <c r="DT92" s="75"/>
      <c r="DU92" s="75"/>
      <c r="DV92" s="75"/>
      <c r="DW92" s="75"/>
      <c r="DX92" s="75"/>
      <c r="DY92" s="75"/>
      <c r="DZ92" s="75"/>
      <c r="EA92" s="75"/>
      <c r="EB92" s="75"/>
      <c r="EC92" s="75"/>
      <c r="ED92" s="75"/>
      <c r="EE92" s="75"/>
      <c r="EF92" s="75"/>
      <c r="EG92" s="75"/>
      <c r="EH92" s="75"/>
      <c r="EI92" s="75"/>
      <c r="EJ92" s="75"/>
    </row>
    <row r="93" spans="1:140" s="7" customFormat="1" ht="22.2" customHeight="1" x14ac:dyDescent="0.2">
      <c r="A93" s="5">
        <v>67</v>
      </c>
      <c r="B93" s="11" t="s">
        <v>84</v>
      </c>
      <c r="C93" s="18" t="s">
        <v>109</v>
      </c>
      <c r="D93" s="6">
        <v>1</v>
      </c>
      <c r="E93" s="149">
        <v>95460</v>
      </c>
      <c r="F93" s="116"/>
      <c r="G93" s="117"/>
      <c r="H93" s="183">
        <f t="shared" si="1"/>
        <v>95460</v>
      </c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5"/>
      <c r="CJ93" s="75"/>
      <c r="CK93" s="75"/>
      <c r="CL93" s="75"/>
      <c r="CM93" s="75"/>
      <c r="CN93" s="75"/>
      <c r="CO93" s="75"/>
      <c r="CP93" s="75"/>
      <c r="CQ93" s="75"/>
      <c r="CR93" s="75"/>
      <c r="CS93" s="75"/>
      <c r="CT93" s="75"/>
      <c r="CU93" s="75"/>
      <c r="CV93" s="75"/>
      <c r="CW93" s="75"/>
      <c r="CX93" s="75"/>
      <c r="CY93" s="75"/>
      <c r="CZ93" s="75"/>
      <c r="DA93" s="75"/>
      <c r="DB93" s="75"/>
      <c r="DC93" s="75"/>
      <c r="DD93" s="75"/>
      <c r="DE93" s="75"/>
      <c r="DF93" s="75"/>
      <c r="DG93" s="75"/>
      <c r="DH93" s="75"/>
      <c r="DI93" s="75"/>
      <c r="DJ93" s="75"/>
      <c r="DK93" s="75"/>
      <c r="DL93" s="75"/>
      <c r="DM93" s="75"/>
      <c r="DN93" s="75"/>
      <c r="DO93" s="75"/>
      <c r="DP93" s="75"/>
      <c r="DQ93" s="75"/>
      <c r="DR93" s="75"/>
      <c r="DS93" s="75"/>
      <c r="DT93" s="75"/>
      <c r="DU93" s="75"/>
      <c r="DV93" s="75"/>
      <c r="DW93" s="75"/>
      <c r="DX93" s="75"/>
      <c r="DY93" s="75"/>
      <c r="DZ93" s="75"/>
      <c r="EA93" s="75"/>
      <c r="EB93" s="75"/>
      <c r="EC93" s="75"/>
      <c r="ED93" s="75"/>
      <c r="EE93" s="75"/>
      <c r="EF93" s="75"/>
      <c r="EG93" s="75"/>
      <c r="EH93" s="75"/>
      <c r="EI93" s="75"/>
      <c r="EJ93" s="75"/>
    </row>
    <row r="94" spans="1:140" s="7" customFormat="1" ht="22.2" customHeight="1" x14ac:dyDescent="0.2">
      <c r="A94" s="5">
        <v>68</v>
      </c>
      <c r="B94" s="11" t="s">
        <v>85</v>
      </c>
      <c r="C94" s="18" t="s">
        <v>109</v>
      </c>
      <c r="D94" s="6">
        <v>1</v>
      </c>
      <c r="E94" s="149">
        <v>212307</v>
      </c>
      <c r="F94" s="116"/>
      <c r="G94" s="117"/>
      <c r="H94" s="183">
        <f t="shared" si="1"/>
        <v>212307</v>
      </c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5"/>
      <c r="BB94" s="75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5"/>
      <c r="CK94" s="75"/>
      <c r="CL94" s="75"/>
      <c r="CM94" s="75"/>
      <c r="CN94" s="75"/>
      <c r="CO94" s="75"/>
      <c r="CP94" s="75"/>
      <c r="CQ94" s="75"/>
      <c r="CR94" s="75"/>
      <c r="CS94" s="75"/>
      <c r="CT94" s="75"/>
      <c r="CU94" s="75"/>
      <c r="CV94" s="75"/>
      <c r="CW94" s="75"/>
      <c r="CX94" s="75"/>
      <c r="CY94" s="75"/>
      <c r="CZ94" s="75"/>
      <c r="DA94" s="75"/>
      <c r="DB94" s="75"/>
      <c r="DC94" s="75"/>
      <c r="DD94" s="75"/>
      <c r="DE94" s="75"/>
      <c r="DF94" s="75"/>
      <c r="DG94" s="75"/>
      <c r="DH94" s="75"/>
      <c r="DI94" s="75"/>
      <c r="DJ94" s="75"/>
      <c r="DK94" s="75"/>
      <c r="DL94" s="75"/>
      <c r="DM94" s="75"/>
      <c r="DN94" s="75"/>
      <c r="DO94" s="75"/>
      <c r="DP94" s="75"/>
      <c r="DQ94" s="75"/>
      <c r="DR94" s="75"/>
      <c r="DS94" s="75"/>
      <c r="DT94" s="75"/>
      <c r="DU94" s="75"/>
      <c r="DV94" s="75"/>
      <c r="DW94" s="75"/>
      <c r="DX94" s="75"/>
      <c r="DY94" s="75"/>
      <c r="DZ94" s="75"/>
      <c r="EA94" s="75"/>
      <c r="EB94" s="75"/>
      <c r="EC94" s="75"/>
      <c r="ED94" s="75"/>
      <c r="EE94" s="75"/>
      <c r="EF94" s="75"/>
      <c r="EG94" s="75"/>
      <c r="EH94" s="75"/>
      <c r="EI94" s="75"/>
      <c r="EJ94" s="75"/>
    </row>
    <row r="95" spans="1:140" s="7" customFormat="1" ht="22.2" customHeight="1" x14ac:dyDescent="0.2">
      <c r="A95" s="5">
        <v>69</v>
      </c>
      <c r="B95" s="11" t="s">
        <v>86</v>
      </c>
      <c r="C95" s="18" t="s">
        <v>109</v>
      </c>
      <c r="D95" s="6">
        <v>1</v>
      </c>
      <c r="E95" s="149">
        <v>80660</v>
      </c>
      <c r="F95" s="116"/>
      <c r="G95" s="117"/>
      <c r="H95" s="183">
        <f t="shared" si="1"/>
        <v>80660</v>
      </c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5"/>
      <c r="AY95" s="75"/>
      <c r="AZ95" s="75"/>
      <c r="BA95" s="75"/>
      <c r="BB95" s="75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5"/>
      <c r="CL95" s="75"/>
      <c r="CM95" s="75"/>
      <c r="CN95" s="75"/>
      <c r="CO95" s="75"/>
      <c r="CP95" s="75"/>
      <c r="CQ95" s="75"/>
      <c r="CR95" s="75"/>
      <c r="CS95" s="75"/>
      <c r="CT95" s="75"/>
      <c r="CU95" s="75"/>
      <c r="CV95" s="75"/>
      <c r="CW95" s="75"/>
      <c r="CX95" s="75"/>
      <c r="CY95" s="75"/>
      <c r="CZ95" s="75"/>
      <c r="DA95" s="75"/>
      <c r="DB95" s="75"/>
      <c r="DC95" s="75"/>
      <c r="DD95" s="75"/>
      <c r="DE95" s="75"/>
      <c r="DF95" s="75"/>
      <c r="DG95" s="75"/>
      <c r="DH95" s="75"/>
      <c r="DI95" s="75"/>
      <c r="DJ95" s="75"/>
      <c r="DK95" s="75"/>
      <c r="DL95" s="75"/>
      <c r="DM95" s="75"/>
      <c r="DN95" s="75"/>
      <c r="DO95" s="75"/>
      <c r="DP95" s="75"/>
      <c r="DQ95" s="75"/>
      <c r="DR95" s="75"/>
      <c r="DS95" s="75"/>
      <c r="DT95" s="75"/>
      <c r="DU95" s="75"/>
      <c r="DV95" s="75"/>
      <c r="DW95" s="75"/>
      <c r="DX95" s="75"/>
      <c r="DY95" s="75"/>
      <c r="DZ95" s="75"/>
      <c r="EA95" s="75"/>
      <c r="EB95" s="75"/>
      <c r="EC95" s="75"/>
      <c r="ED95" s="75"/>
      <c r="EE95" s="75"/>
      <c r="EF95" s="75"/>
      <c r="EG95" s="75"/>
      <c r="EH95" s="75"/>
      <c r="EI95" s="75"/>
      <c r="EJ95" s="75"/>
    </row>
    <row r="96" spans="1:140" s="7" customFormat="1" ht="22.2" customHeight="1" x14ac:dyDescent="0.2">
      <c r="A96" s="5">
        <v>70</v>
      </c>
      <c r="B96" s="11" t="s">
        <v>87</v>
      </c>
      <c r="C96" s="18" t="s">
        <v>109</v>
      </c>
      <c r="D96" s="6">
        <v>1</v>
      </c>
      <c r="E96" s="149">
        <v>110250</v>
      </c>
      <c r="F96" s="116"/>
      <c r="G96" s="117"/>
      <c r="H96" s="183">
        <f t="shared" si="1"/>
        <v>110250</v>
      </c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  <c r="BB96" s="75"/>
      <c r="BC96" s="75"/>
      <c r="BD96" s="75"/>
      <c r="BE96" s="75"/>
      <c r="BF96" s="75"/>
      <c r="BG96" s="75"/>
      <c r="BH96" s="75"/>
      <c r="BI96" s="75"/>
      <c r="BJ96" s="75"/>
      <c r="BK96" s="75"/>
      <c r="BL96" s="75"/>
      <c r="BM96" s="75"/>
      <c r="BN96" s="75"/>
      <c r="BO96" s="75"/>
      <c r="BP96" s="75"/>
      <c r="BQ96" s="75"/>
      <c r="BR96" s="75"/>
      <c r="BS96" s="75"/>
      <c r="BT96" s="75"/>
      <c r="BU96" s="75"/>
      <c r="BV96" s="75"/>
      <c r="BW96" s="75"/>
      <c r="BX96" s="75"/>
      <c r="BY96" s="75"/>
      <c r="BZ96" s="75"/>
      <c r="CA96" s="75"/>
      <c r="CB96" s="75"/>
      <c r="CC96" s="75"/>
      <c r="CD96" s="75"/>
      <c r="CE96" s="75"/>
      <c r="CF96" s="75"/>
      <c r="CG96" s="75"/>
      <c r="CH96" s="75"/>
      <c r="CI96" s="75"/>
      <c r="CJ96" s="75"/>
      <c r="CK96" s="75"/>
      <c r="CL96" s="75"/>
      <c r="CM96" s="75"/>
      <c r="CN96" s="75"/>
      <c r="CO96" s="75"/>
      <c r="CP96" s="75"/>
      <c r="CQ96" s="75"/>
      <c r="CR96" s="75"/>
      <c r="CS96" s="75"/>
      <c r="CT96" s="75"/>
      <c r="CU96" s="75"/>
      <c r="CV96" s="75"/>
      <c r="CW96" s="75"/>
      <c r="CX96" s="75"/>
      <c r="CY96" s="75"/>
      <c r="CZ96" s="75"/>
      <c r="DA96" s="75"/>
      <c r="DB96" s="75"/>
      <c r="DC96" s="75"/>
      <c r="DD96" s="75"/>
      <c r="DE96" s="75"/>
      <c r="DF96" s="75"/>
      <c r="DG96" s="75"/>
      <c r="DH96" s="75"/>
      <c r="DI96" s="75"/>
      <c r="DJ96" s="75"/>
      <c r="DK96" s="75"/>
      <c r="DL96" s="75"/>
      <c r="DM96" s="75"/>
      <c r="DN96" s="75"/>
      <c r="DO96" s="75"/>
      <c r="DP96" s="75"/>
      <c r="DQ96" s="75"/>
      <c r="DR96" s="75"/>
      <c r="DS96" s="75"/>
      <c r="DT96" s="75"/>
      <c r="DU96" s="75"/>
      <c r="DV96" s="75"/>
      <c r="DW96" s="75"/>
      <c r="DX96" s="75"/>
      <c r="DY96" s="75"/>
      <c r="DZ96" s="75"/>
      <c r="EA96" s="75"/>
      <c r="EB96" s="75"/>
      <c r="EC96" s="75"/>
      <c r="ED96" s="75"/>
      <c r="EE96" s="75"/>
      <c r="EF96" s="75"/>
      <c r="EG96" s="75"/>
      <c r="EH96" s="75"/>
      <c r="EI96" s="75"/>
      <c r="EJ96" s="75"/>
    </row>
    <row r="97" spans="1:140" s="7" customFormat="1" ht="22.2" customHeight="1" x14ac:dyDescent="0.2">
      <c r="A97" s="5">
        <v>71</v>
      </c>
      <c r="B97" s="11" t="s">
        <v>88</v>
      </c>
      <c r="C97" s="18" t="s">
        <v>109</v>
      </c>
      <c r="D97" s="6">
        <v>1</v>
      </c>
      <c r="E97" s="149">
        <v>207390</v>
      </c>
      <c r="F97" s="116"/>
      <c r="G97" s="117"/>
      <c r="H97" s="183">
        <f t="shared" si="1"/>
        <v>207390</v>
      </c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5"/>
      <c r="AY97" s="75"/>
      <c r="AZ97" s="75"/>
      <c r="BA97" s="75"/>
      <c r="BB97" s="75"/>
      <c r="BC97" s="75"/>
      <c r="BD97" s="75"/>
      <c r="BE97" s="75"/>
      <c r="BF97" s="75"/>
      <c r="BG97" s="75"/>
      <c r="BH97" s="75"/>
      <c r="BI97" s="75"/>
      <c r="BJ97" s="75"/>
      <c r="BK97" s="75"/>
      <c r="BL97" s="75"/>
      <c r="BM97" s="75"/>
      <c r="BN97" s="75"/>
      <c r="BO97" s="75"/>
      <c r="BP97" s="75"/>
      <c r="BQ97" s="75"/>
      <c r="BR97" s="75"/>
      <c r="BS97" s="75"/>
      <c r="BT97" s="75"/>
      <c r="BU97" s="75"/>
      <c r="BV97" s="75"/>
      <c r="BW97" s="75"/>
      <c r="BX97" s="75"/>
      <c r="BY97" s="75"/>
      <c r="BZ97" s="75"/>
      <c r="CA97" s="75"/>
      <c r="CB97" s="75"/>
      <c r="CC97" s="75"/>
      <c r="CD97" s="75"/>
      <c r="CE97" s="75"/>
      <c r="CF97" s="75"/>
      <c r="CG97" s="75"/>
      <c r="CH97" s="75"/>
      <c r="CI97" s="75"/>
      <c r="CJ97" s="75"/>
      <c r="CK97" s="75"/>
      <c r="CL97" s="75"/>
      <c r="CM97" s="75"/>
      <c r="CN97" s="75"/>
      <c r="CO97" s="75"/>
      <c r="CP97" s="75"/>
      <c r="CQ97" s="75"/>
      <c r="CR97" s="75"/>
      <c r="CS97" s="75"/>
      <c r="CT97" s="75"/>
      <c r="CU97" s="75"/>
      <c r="CV97" s="75"/>
      <c r="CW97" s="75"/>
      <c r="CX97" s="75"/>
      <c r="CY97" s="75"/>
      <c r="CZ97" s="75"/>
      <c r="DA97" s="75"/>
      <c r="DB97" s="75"/>
      <c r="DC97" s="75"/>
      <c r="DD97" s="75"/>
      <c r="DE97" s="75"/>
      <c r="DF97" s="75"/>
      <c r="DG97" s="75"/>
      <c r="DH97" s="75"/>
      <c r="DI97" s="75"/>
      <c r="DJ97" s="75"/>
      <c r="DK97" s="75"/>
      <c r="DL97" s="75"/>
      <c r="DM97" s="75"/>
      <c r="DN97" s="75"/>
      <c r="DO97" s="75"/>
      <c r="DP97" s="75"/>
      <c r="DQ97" s="75"/>
      <c r="DR97" s="75"/>
      <c r="DS97" s="75"/>
      <c r="DT97" s="75"/>
      <c r="DU97" s="75"/>
      <c r="DV97" s="75"/>
      <c r="DW97" s="75"/>
      <c r="DX97" s="75"/>
      <c r="DY97" s="75"/>
      <c r="DZ97" s="75"/>
      <c r="EA97" s="75"/>
      <c r="EB97" s="75"/>
      <c r="EC97" s="75"/>
      <c r="ED97" s="75"/>
      <c r="EE97" s="75"/>
      <c r="EF97" s="75"/>
      <c r="EG97" s="75"/>
      <c r="EH97" s="75"/>
      <c r="EI97" s="75"/>
      <c r="EJ97" s="75"/>
    </row>
    <row r="98" spans="1:140" s="7" customFormat="1" ht="22.2" customHeight="1" x14ac:dyDescent="0.2">
      <c r="A98" s="5">
        <v>72</v>
      </c>
      <c r="B98" s="11" t="s">
        <v>89</v>
      </c>
      <c r="C98" s="18" t="s">
        <v>109</v>
      </c>
      <c r="D98" s="6">
        <v>1</v>
      </c>
      <c r="E98" s="149">
        <v>192990</v>
      </c>
      <c r="F98" s="116"/>
      <c r="G98" s="117"/>
      <c r="H98" s="183">
        <f t="shared" si="1"/>
        <v>192990</v>
      </c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5"/>
      <c r="AY98" s="75"/>
      <c r="AZ98" s="75"/>
      <c r="BA98" s="75"/>
      <c r="BB98" s="75"/>
      <c r="BC98" s="75"/>
      <c r="BD98" s="75"/>
      <c r="BE98" s="75"/>
      <c r="BF98" s="75"/>
      <c r="BG98" s="75"/>
      <c r="BH98" s="75"/>
      <c r="BI98" s="75"/>
      <c r="BJ98" s="75"/>
      <c r="BK98" s="75"/>
      <c r="BL98" s="75"/>
      <c r="BM98" s="75"/>
      <c r="BN98" s="75"/>
      <c r="BO98" s="75"/>
      <c r="BP98" s="75"/>
      <c r="BQ98" s="75"/>
      <c r="BR98" s="75"/>
      <c r="BS98" s="75"/>
      <c r="BT98" s="75"/>
      <c r="BU98" s="75"/>
      <c r="BV98" s="75"/>
      <c r="BW98" s="75"/>
      <c r="BX98" s="75"/>
      <c r="BY98" s="75"/>
      <c r="BZ98" s="75"/>
      <c r="CA98" s="75"/>
      <c r="CB98" s="75"/>
      <c r="CC98" s="75"/>
      <c r="CD98" s="75"/>
      <c r="CE98" s="75"/>
      <c r="CF98" s="75"/>
      <c r="CG98" s="75"/>
      <c r="CH98" s="75"/>
      <c r="CI98" s="75"/>
      <c r="CJ98" s="75"/>
      <c r="CK98" s="75"/>
      <c r="CL98" s="75"/>
      <c r="CM98" s="75"/>
      <c r="CN98" s="75"/>
      <c r="CO98" s="75"/>
      <c r="CP98" s="75"/>
      <c r="CQ98" s="75"/>
      <c r="CR98" s="75"/>
      <c r="CS98" s="75"/>
      <c r="CT98" s="75"/>
      <c r="CU98" s="75"/>
      <c r="CV98" s="75"/>
      <c r="CW98" s="75"/>
      <c r="CX98" s="75"/>
      <c r="CY98" s="75"/>
      <c r="CZ98" s="75"/>
      <c r="DA98" s="75"/>
      <c r="DB98" s="75"/>
      <c r="DC98" s="75"/>
      <c r="DD98" s="75"/>
      <c r="DE98" s="75"/>
      <c r="DF98" s="75"/>
      <c r="DG98" s="75"/>
      <c r="DH98" s="75"/>
      <c r="DI98" s="75"/>
      <c r="DJ98" s="75"/>
      <c r="DK98" s="75"/>
      <c r="DL98" s="75"/>
      <c r="DM98" s="75"/>
      <c r="DN98" s="75"/>
      <c r="DO98" s="75"/>
      <c r="DP98" s="75"/>
      <c r="DQ98" s="75"/>
      <c r="DR98" s="75"/>
      <c r="DS98" s="75"/>
      <c r="DT98" s="75"/>
      <c r="DU98" s="75"/>
      <c r="DV98" s="75"/>
      <c r="DW98" s="75"/>
      <c r="DX98" s="75"/>
      <c r="DY98" s="75"/>
      <c r="DZ98" s="75"/>
      <c r="EA98" s="75"/>
      <c r="EB98" s="75"/>
      <c r="EC98" s="75"/>
      <c r="ED98" s="75"/>
      <c r="EE98" s="75"/>
      <c r="EF98" s="75"/>
      <c r="EG98" s="75"/>
      <c r="EH98" s="75"/>
      <c r="EI98" s="75"/>
      <c r="EJ98" s="75"/>
    </row>
    <row r="99" spans="1:140" s="7" customFormat="1" ht="22.2" customHeight="1" x14ac:dyDescent="0.2">
      <c r="A99" s="5">
        <v>73</v>
      </c>
      <c r="B99" s="11" t="s">
        <v>90</v>
      </c>
      <c r="C99" s="18" t="s">
        <v>109</v>
      </c>
      <c r="D99" s="6">
        <v>1</v>
      </c>
      <c r="E99" s="149">
        <v>193115</v>
      </c>
      <c r="F99" s="116"/>
      <c r="G99" s="117"/>
      <c r="H99" s="183">
        <f t="shared" si="1"/>
        <v>193115</v>
      </c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5"/>
      <c r="AY99" s="75"/>
      <c r="AZ99" s="75"/>
      <c r="BA99" s="75"/>
      <c r="BB99" s="75"/>
      <c r="BC99" s="75"/>
      <c r="BD99" s="75"/>
      <c r="BE99" s="75"/>
      <c r="BF99" s="75"/>
      <c r="BG99" s="75"/>
      <c r="BH99" s="75"/>
      <c r="BI99" s="75"/>
      <c r="BJ99" s="75"/>
      <c r="BK99" s="75"/>
      <c r="BL99" s="75"/>
      <c r="BM99" s="75"/>
      <c r="BN99" s="75"/>
      <c r="BO99" s="75"/>
      <c r="BP99" s="75"/>
      <c r="BQ99" s="75"/>
      <c r="BR99" s="75"/>
      <c r="BS99" s="75"/>
      <c r="BT99" s="75"/>
      <c r="BU99" s="75"/>
      <c r="BV99" s="75"/>
      <c r="BW99" s="75"/>
      <c r="BX99" s="75"/>
      <c r="BY99" s="75"/>
      <c r="BZ99" s="75"/>
      <c r="CA99" s="75"/>
      <c r="CB99" s="75"/>
      <c r="CC99" s="75"/>
      <c r="CD99" s="75"/>
      <c r="CE99" s="75"/>
      <c r="CF99" s="75"/>
      <c r="CG99" s="75"/>
      <c r="CH99" s="75"/>
      <c r="CI99" s="75"/>
      <c r="CJ99" s="75"/>
      <c r="CK99" s="75"/>
      <c r="CL99" s="75"/>
      <c r="CM99" s="75"/>
      <c r="CN99" s="75"/>
      <c r="CO99" s="75"/>
      <c r="CP99" s="75"/>
      <c r="CQ99" s="75"/>
      <c r="CR99" s="75"/>
      <c r="CS99" s="75"/>
      <c r="CT99" s="75"/>
      <c r="CU99" s="75"/>
      <c r="CV99" s="75"/>
      <c r="CW99" s="75"/>
      <c r="CX99" s="75"/>
      <c r="CY99" s="75"/>
      <c r="CZ99" s="75"/>
      <c r="DA99" s="75"/>
      <c r="DB99" s="75"/>
      <c r="DC99" s="75"/>
      <c r="DD99" s="75"/>
      <c r="DE99" s="75"/>
      <c r="DF99" s="75"/>
      <c r="DG99" s="75"/>
      <c r="DH99" s="75"/>
      <c r="DI99" s="75"/>
      <c r="DJ99" s="75"/>
      <c r="DK99" s="75"/>
      <c r="DL99" s="75"/>
      <c r="DM99" s="75"/>
      <c r="DN99" s="75"/>
      <c r="DO99" s="75"/>
      <c r="DP99" s="75"/>
      <c r="DQ99" s="75"/>
      <c r="DR99" s="75"/>
      <c r="DS99" s="75"/>
      <c r="DT99" s="75"/>
      <c r="DU99" s="75"/>
      <c r="DV99" s="75"/>
      <c r="DW99" s="75"/>
      <c r="DX99" s="75"/>
      <c r="DY99" s="75"/>
      <c r="DZ99" s="75"/>
      <c r="EA99" s="75"/>
      <c r="EB99" s="75"/>
      <c r="EC99" s="75"/>
      <c r="ED99" s="75"/>
      <c r="EE99" s="75"/>
      <c r="EF99" s="75"/>
      <c r="EG99" s="75"/>
      <c r="EH99" s="75"/>
      <c r="EI99" s="75"/>
      <c r="EJ99" s="75"/>
    </row>
    <row r="100" spans="1:140" s="7" customFormat="1" ht="22.2" customHeight="1" x14ac:dyDescent="0.2">
      <c r="A100" s="5">
        <v>74</v>
      </c>
      <c r="B100" s="11" t="s">
        <v>91</v>
      </c>
      <c r="C100" s="18" t="s">
        <v>109</v>
      </c>
      <c r="D100" s="6">
        <v>1</v>
      </c>
      <c r="E100" s="149">
        <v>203670</v>
      </c>
      <c r="F100" s="116"/>
      <c r="G100" s="117"/>
      <c r="H100" s="183">
        <f t="shared" si="1"/>
        <v>203670</v>
      </c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5"/>
      <c r="AY100" s="75"/>
      <c r="AZ100" s="75"/>
      <c r="BA100" s="75"/>
      <c r="BB100" s="75"/>
      <c r="BC100" s="75"/>
      <c r="BD100" s="75"/>
      <c r="BE100" s="75"/>
      <c r="BF100" s="75"/>
      <c r="BG100" s="75"/>
      <c r="BH100" s="75"/>
      <c r="BI100" s="75"/>
      <c r="BJ100" s="75"/>
      <c r="BK100" s="75"/>
      <c r="BL100" s="75"/>
      <c r="BM100" s="75"/>
      <c r="BN100" s="75"/>
      <c r="BO100" s="75"/>
      <c r="BP100" s="75"/>
      <c r="BQ100" s="75"/>
      <c r="BR100" s="75"/>
      <c r="BS100" s="75"/>
      <c r="BT100" s="75"/>
      <c r="BU100" s="75"/>
      <c r="BV100" s="75"/>
      <c r="BW100" s="75"/>
      <c r="BX100" s="75"/>
      <c r="BY100" s="75"/>
      <c r="BZ100" s="75"/>
      <c r="CA100" s="75"/>
      <c r="CB100" s="75"/>
      <c r="CC100" s="75"/>
      <c r="CD100" s="75"/>
      <c r="CE100" s="75"/>
      <c r="CF100" s="75"/>
      <c r="CG100" s="75"/>
      <c r="CH100" s="75"/>
      <c r="CI100" s="75"/>
      <c r="CJ100" s="75"/>
      <c r="CK100" s="75"/>
      <c r="CL100" s="75"/>
      <c r="CM100" s="75"/>
      <c r="CN100" s="75"/>
      <c r="CO100" s="75"/>
      <c r="CP100" s="75"/>
      <c r="CQ100" s="75"/>
      <c r="CR100" s="75"/>
      <c r="CS100" s="75"/>
      <c r="CT100" s="75"/>
      <c r="CU100" s="75"/>
      <c r="CV100" s="75"/>
      <c r="CW100" s="75"/>
      <c r="CX100" s="75"/>
      <c r="CY100" s="75"/>
      <c r="CZ100" s="75"/>
      <c r="DA100" s="75"/>
      <c r="DB100" s="75"/>
      <c r="DC100" s="75"/>
      <c r="DD100" s="75"/>
      <c r="DE100" s="75"/>
      <c r="DF100" s="75"/>
      <c r="DG100" s="75"/>
      <c r="DH100" s="75"/>
      <c r="DI100" s="75"/>
      <c r="DJ100" s="75"/>
      <c r="DK100" s="75"/>
      <c r="DL100" s="75"/>
      <c r="DM100" s="75"/>
      <c r="DN100" s="75"/>
      <c r="DO100" s="75"/>
      <c r="DP100" s="75"/>
      <c r="DQ100" s="75"/>
      <c r="DR100" s="75"/>
      <c r="DS100" s="75"/>
      <c r="DT100" s="75"/>
      <c r="DU100" s="75"/>
      <c r="DV100" s="75"/>
      <c r="DW100" s="75"/>
      <c r="DX100" s="75"/>
      <c r="DY100" s="75"/>
      <c r="DZ100" s="75"/>
      <c r="EA100" s="75"/>
      <c r="EB100" s="75"/>
      <c r="EC100" s="75"/>
      <c r="ED100" s="75"/>
      <c r="EE100" s="75"/>
      <c r="EF100" s="75"/>
      <c r="EG100" s="75"/>
      <c r="EH100" s="75"/>
      <c r="EI100" s="75"/>
      <c r="EJ100" s="75"/>
    </row>
    <row r="101" spans="1:140" s="7" customFormat="1" ht="22.2" customHeight="1" x14ac:dyDescent="0.2">
      <c r="A101" s="5">
        <v>75</v>
      </c>
      <c r="B101" s="11" t="s">
        <v>92</v>
      </c>
      <c r="C101" s="18" t="s">
        <v>109</v>
      </c>
      <c r="D101" s="6">
        <v>1</v>
      </c>
      <c r="E101" s="149">
        <v>180675</v>
      </c>
      <c r="F101" s="116"/>
      <c r="G101" s="117"/>
      <c r="H101" s="183">
        <f t="shared" si="1"/>
        <v>180675</v>
      </c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5"/>
      <c r="AY101" s="75"/>
      <c r="AZ101" s="75"/>
      <c r="BA101" s="75"/>
      <c r="BB101" s="75"/>
      <c r="BC101" s="75"/>
      <c r="BD101" s="75"/>
      <c r="BE101" s="75"/>
      <c r="BF101" s="75"/>
      <c r="BG101" s="75"/>
      <c r="BH101" s="75"/>
      <c r="BI101" s="75"/>
      <c r="BJ101" s="75"/>
      <c r="BK101" s="75"/>
      <c r="BL101" s="75"/>
      <c r="BM101" s="75"/>
      <c r="BN101" s="75"/>
      <c r="BO101" s="75"/>
      <c r="BP101" s="75"/>
      <c r="BQ101" s="75"/>
      <c r="BR101" s="75"/>
      <c r="BS101" s="75"/>
      <c r="BT101" s="75"/>
      <c r="BU101" s="75"/>
      <c r="BV101" s="75"/>
      <c r="BW101" s="75"/>
      <c r="BX101" s="75"/>
      <c r="BY101" s="75"/>
      <c r="BZ101" s="75"/>
      <c r="CA101" s="75"/>
      <c r="CB101" s="75"/>
      <c r="CC101" s="75"/>
      <c r="CD101" s="75"/>
      <c r="CE101" s="75"/>
      <c r="CF101" s="75"/>
      <c r="CG101" s="75"/>
      <c r="CH101" s="75"/>
      <c r="CI101" s="75"/>
      <c r="CJ101" s="75"/>
      <c r="CK101" s="75"/>
      <c r="CL101" s="75"/>
      <c r="CM101" s="75"/>
      <c r="CN101" s="75"/>
      <c r="CO101" s="75"/>
      <c r="CP101" s="75"/>
      <c r="CQ101" s="75"/>
      <c r="CR101" s="75"/>
      <c r="CS101" s="75"/>
      <c r="CT101" s="75"/>
      <c r="CU101" s="75"/>
      <c r="CV101" s="75"/>
      <c r="CW101" s="75"/>
      <c r="CX101" s="75"/>
      <c r="CY101" s="75"/>
      <c r="CZ101" s="75"/>
      <c r="DA101" s="75"/>
      <c r="DB101" s="75"/>
      <c r="DC101" s="75"/>
      <c r="DD101" s="75"/>
      <c r="DE101" s="75"/>
      <c r="DF101" s="75"/>
      <c r="DG101" s="75"/>
      <c r="DH101" s="75"/>
      <c r="DI101" s="75"/>
      <c r="DJ101" s="75"/>
      <c r="DK101" s="75"/>
      <c r="DL101" s="75"/>
      <c r="DM101" s="75"/>
      <c r="DN101" s="75"/>
      <c r="DO101" s="75"/>
      <c r="DP101" s="75"/>
      <c r="DQ101" s="75"/>
      <c r="DR101" s="75"/>
      <c r="DS101" s="75"/>
      <c r="DT101" s="75"/>
      <c r="DU101" s="75"/>
      <c r="DV101" s="75"/>
      <c r="DW101" s="75"/>
      <c r="DX101" s="75"/>
      <c r="DY101" s="75"/>
      <c r="DZ101" s="75"/>
      <c r="EA101" s="75"/>
      <c r="EB101" s="75"/>
      <c r="EC101" s="75"/>
      <c r="ED101" s="75"/>
      <c r="EE101" s="75"/>
      <c r="EF101" s="75"/>
      <c r="EG101" s="75"/>
      <c r="EH101" s="75"/>
      <c r="EI101" s="75"/>
      <c r="EJ101" s="75"/>
    </row>
    <row r="102" spans="1:140" s="7" customFormat="1" ht="22.2" customHeight="1" x14ac:dyDescent="0.2">
      <c r="A102" s="5">
        <v>76</v>
      </c>
      <c r="B102" s="11" t="s">
        <v>93</v>
      </c>
      <c r="C102" s="18" t="s">
        <v>109</v>
      </c>
      <c r="D102" s="6">
        <v>1</v>
      </c>
      <c r="E102" s="149">
        <v>190365</v>
      </c>
      <c r="F102" s="116"/>
      <c r="G102" s="117"/>
      <c r="H102" s="183">
        <f t="shared" si="1"/>
        <v>190365</v>
      </c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5"/>
      <c r="AY102" s="75"/>
      <c r="AZ102" s="75"/>
      <c r="BA102" s="75"/>
      <c r="BB102" s="75"/>
      <c r="BC102" s="75"/>
      <c r="BD102" s="75"/>
      <c r="BE102" s="75"/>
      <c r="BF102" s="75"/>
      <c r="BG102" s="75"/>
      <c r="BH102" s="75"/>
      <c r="BI102" s="75"/>
      <c r="BJ102" s="75"/>
      <c r="BK102" s="75"/>
      <c r="BL102" s="75"/>
      <c r="BM102" s="75"/>
      <c r="BN102" s="75"/>
      <c r="BO102" s="75"/>
      <c r="BP102" s="75"/>
      <c r="BQ102" s="75"/>
      <c r="BR102" s="75"/>
      <c r="BS102" s="75"/>
      <c r="BT102" s="75"/>
      <c r="BU102" s="75"/>
      <c r="BV102" s="75"/>
      <c r="BW102" s="75"/>
      <c r="BX102" s="75"/>
      <c r="BY102" s="75"/>
      <c r="BZ102" s="75"/>
      <c r="CA102" s="75"/>
      <c r="CB102" s="75"/>
      <c r="CC102" s="75"/>
      <c r="CD102" s="75"/>
      <c r="CE102" s="75"/>
      <c r="CF102" s="75"/>
      <c r="CG102" s="75"/>
      <c r="CH102" s="75"/>
      <c r="CI102" s="75"/>
      <c r="CJ102" s="75"/>
      <c r="CK102" s="75"/>
      <c r="CL102" s="75"/>
      <c r="CM102" s="75"/>
      <c r="CN102" s="75"/>
      <c r="CO102" s="75"/>
      <c r="CP102" s="75"/>
      <c r="CQ102" s="75"/>
      <c r="CR102" s="75"/>
      <c r="CS102" s="75"/>
      <c r="CT102" s="75"/>
      <c r="CU102" s="75"/>
      <c r="CV102" s="75"/>
      <c r="CW102" s="75"/>
      <c r="CX102" s="75"/>
      <c r="CY102" s="75"/>
      <c r="CZ102" s="75"/>
      <c r="DA102" s="75"/>
      <c r="DB102" s="75"/>
      <c r="DC102" s="75"/>
      <c r="DD102" s="75"/>
      <c r="DE102" s="75"/>
      <c r="DF102" s="75"/>
      <c r="DG102" s="75"/>
      <c r="DH102" s="75"/>
      <c r="DI102" s="75"/>
      <c r="DJ102" s="75"/>
      <c r="DK102" s="75"/>
      <c r="DL102" s="75"/>
      <c r="DM102" s="75"/>
      <c r="DN102" s="75"/>
      <c r="DO102" s="75"/>
      <c r="DP102" s="75"/>
      <c r="DQ102" s="75"/>
      <c r="DR102" s="75"/>
      <c r="DS102" s="75"/>
      <c r="DT102" s="75"/>
      <c r="DU102" s="75"/>
      <c r="DV102" s="75"/>
      <c r="DW102" s="75"/>
      <c r="DX102" s="75"/>
      <c r="DY102" s="75"/>
      <c r="DZ102" s="75"/>
      <c r="EA102" s="75"/>
      <c r="EB102" s="75"/>
      <c r="EC102" s="75"/>
      <c r="ED102" s="75"/>
      <c r="EE102" s="75"/>
      <c r="EF102" s="75"/>
      <c r="EG102" s="75"/>
      <c r="EH102" s="75"/>
      <c r="EI102" s="75"/>
      <c r="EJ102" s="75"/>
    </row>
    <row r="103" spans="1:140" s="7" customFormat="1" ht="22.2" customHeight="1" x14ac:dyDescent="0.2">
      <c r="A103" s="5">
        <v>77</v>
      </c>
      <c r="B103" s="11" t="s">
        <v>94</v>
      </c>
      <c r="C103" s="18" t="s">
        <v>111</v>
      </c>
      <c r="D103" s="6">
        <v>1</v>
      </c>
      <c r="E103" s="149">
        <v>71714</v>
      </c>
      <c r="F103" s="116"/>
      <c r="G103" s="117"/>
      <c r="H103" s="183">
        <f t="shared" si="1"/>
        <v>71714</v>
      </c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5"/>
      <c r="AY103" s="75"/>
      <c r="AZ103" s="75"/>
      <c r="BA103" s="75"/>
      <c r="BB103" s="75"/>
      <c r="BC103" s="75"/>
      <c r="BD103" s="75"/>
      <c r="BE103" s="75"/>
      <c r="BF103" s="75"/>
      <c r="BG103" s="75"/>
      <c r="BH103" s="75"/>
      <c r="BI103" s="75"/>
      <c r="BJ103" s="75"/>
      <c r="BK103" s="75"/>
      <c r="BL103" s="75"/>
      <c r="BM103" s="75"/>
      <c r="BN103" s="75"/>
      <c r="BO103" s="75"/>
      <c r="BP103" s="75"/>
      <c r="BQ103" s="75"/>
      <c r="BR103" s="75"/>
      <c r="BS103" s="75"/>
      <c r="BT103" s="75"/>
      <c r="BU103" s="75"/>
      <c r="BV103" s="75"/>
      <c r="BW103" s="75"/>
      <c r="BX103" s="75"/>
      <c r="BY103" s="75"/>
      <c r="BZ103" s="75"/>
      <c r="CA103" s="75"/>
      <c r="CB103" s="75"/>
      <c r="CC103" s="75"/>
      <c r="CD103" s="75"/>
      <c r="CE103" s="75"/>
      <c r="CF103" s="75"/>
      <c r="CG103" s="75"/>
      <c r="CH103" s="75"/>
      <c r="CI103" s="75"/>
      <c r="CJ103" s="75"/>
      <c r="CK103" s="75"/>
      <c r="CL103" s="75"/>
      <c r="CM103" s="75"/>
      <c r="CN103" s="75"/>
      <c r="CO103" s="75"/>
      <c r="CP103" s="75"/>
      <c r="CQ103" s="75"/>
      <c r="CR103" s="75"/>
      <c r="CS103" s="75"/>
      <c r="CT103" s="75"/>
      <c r="CU103" s="75"/>
      <c r="CV103" s="75"/>
      <c r="CW103" s="75"/>
      <c r="CX103" s="75"/>
      <c r="CY103" s="75"/>
      <c r="CZ103" s="75"/>
      <c r="DA103" s="75"/>
      <c r="DB103" s="75"/>
      <c r="DC103" s="75"/>
      <c r="DD103" s="75"/>
      <c r="DE103" s="75"/>
      <c r="DF103" s="75"/>
      <c r="DG103" s="75"/>
      <c r="DH103" s="75"/>
      <c r="DI103" s="75"/>
      <c r="DJ103" s="75"/>
      <c r="DK103" s="75"/>
      <c r="DL103" s="75"/>
      <c r="DM103" s="75"/>
      <c r="DN103" s="75"/>
      <c r="DO103" s="75"/>
      <c r="DP103" s="75"/>
      <c r="DQ103" s="75"/>
      <c r="DR103" s="75"/>
      <c r="DS103" s="75"/>
      <c r="DT103" s="75"/>
      <c r="DU103" s="75"/>
      <c r="DV103" s="75"/>
      <c r="DW103" s="75"/>
      <c r="DX103" s="75"/>
      <c r="DY103" s="75"/>
      <c r="DZ103" s="75"/>
      <c r="EA103" s="75"/>
      <c r="EB103" s="75"/>
      <c r="EC103" s="75"/>
      <c r="ED103" s="75"/>
      <c r="EE103" s="75"/>
      <c r="EF103" s="75"/>
      <c r="EG103" s="75"/>
      <c r="EH103" s="75"/>
      <c r="EI103" s="75"/>
      <c r="EJ103" s="75"/>
    </row>
    <row r="104" spans="1:140" s="7" customFormat="1" ht="22.2" customHeight="1" x14ac:dyDescent="0.2">
      <c r="A104" s="5">
        <v>78</v>
      </c>
      <c r="B104" s="11" t="s">
        <v>95</v>
      </c>
      <c r="C104" s="18" t="s">
        <v>109</v>
      </c>
      <c r="D104" s="6">
        <v>1</v>
      </c>
      <c r="E104" s="149">
        <v>194480</v>
      </c>
      <c r="F104" s="116"/>
      <c r="G104" s="117"/>
      <c r="H104" s="183">
        <f t="shared" si="1"/>
        <v>194480</v>
      </c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5"/>
      <c r="AY104" s="75"/>
      <c r="AZ104" s="75"/>
      <c r="BA104" s="75"/>
      <c r="BB104" s="75"/>
      <c r="BC104" s="75"/>
      <c r="BD104" s="75"/>
      <c r="BE104" s="75"/>
      <c r="BF104" s="75"/>
      <c r="BG104" s="75"/>
      <c r="BH104" s="75"/>
      <c r="BI104" s="75"/>
      <c r="BJ104" s="75"/>
      <c r="BK104" s="75"/>
      <c r="BL104" s="75"/>
      <c r="BM104" s="75"/>
      <c r="BN104" s="75"/>
      <c r="BO104" s="75"/>
      <c r="BP104" s="75"/>
      <c r="BQ104" s="75"/>
      <c r="BR104" s="75"/>
      <c r="BS104" s="75"/>
      <c r="BT104" s="75"/>
      <c r="BU104" s="75"/>
      <c r="BV104" s="75"/>
      <c r="BW104" s="75"/>
      <c r="BX104" s="75"/>
      <c r="BY104" s="75"/>
      <c r="BZ104" s="75"/>
      <c r="CA104" s="75"/>
      <c r="CB104" s="75"/>
      <c r="CC104" s="75"/>
      <c r="CD104" s="75"/>
      <c r="CE104" s="75"/>
      <c r="CF104" s="75"/>
      <c r="CG104" s="75"/>
      <c r="CH104" s="75"/>
      <c r="CI104" s="75"/>
      <c r="CJ104" s="75"/>
      <c r="CK104" s="75"/>
      <c r="CL104" s="75"/>
      <c r="CM104" s="75"/>
      <c r="CN104" s="75"/>
      <c r="CO104" s="75"/>
      <c r="CP104" s="75"/>
      <c r="CQ104" s="75"/>
      <c r="CR104" s="75"/>
      <c r="CS104" s="75"/>
      <c r="CT104" s="75"/>
      <c r="CU104" s="75"/>
      <c r="CV104" s="75"/>
      <c r="CW104" s="75"/>
      <c r="CX104" s="75"/>
      <c r="CY104" s="75"/>
      <c r="CZ104" s="75"/>
      <c r="DA104" s="75"/>
      <c r="DB104" s="75"/>
      <c r="DC104" s="75"/>
      <c r="DD104" s="75"/>
      <c r="DE104" s="75"/>
      <c r="DF104" s="75"/>
      <c r="DG104" s="75"/>
      <c r="DH104" s="75"/>
      <c r="DI104" s="75"/>
      <c r="DJ104" s="75"/>
      <c r="DK104" s="75"/>
      <c r="DL104" s="75"/>
      <c r="DM104" s="75"/>
      <c r="DN104" s="75"/>
      <c r="DO104" s="75"/>
      <c r="DP104" s="75"/>
      <c r="DQ104" s="75"/>
      <c r="DR104" s="75"/>
      <c r="DS104" s="75"/>
      <c r="DT104" s="75"/>
      <c r="DU104" s="75"/>
      <c r="DV104" s="75"/>
      <c r="DW104" s="75"/>
      <c r="DX104" s="75"/>
      <c r="DY104" s="75"/>
      <c r="DZ104" s="75"/>
      <c r="EA104" s="75"/>
      <c r="EB104" s="75"/>
      <c r="EC104" s="75"/>
      <c r="ED104" s="75"/>
      <c r="EE104" s="75"/>
      <c r="EF104" s="75"/>
      <c r="EG104" s="75"/>
      <c r="EH104" s="75"/>
      <c r="EI104" s="75"/>
      <c r="EJ104" s="75"/>
    </row>
    <row r="105" spans="1:140" s="7" customFormat="1" ht="22.2" customHeight="1" x14ac:dyDescent="0.2">
      <c r="A105" s="5">
        <v>79</v>
      </c>
      <c r="B105" s="11" t="s">
        <v>96</v>
      </c>
      <c r="C105" s="18" t="s">
        <v>109</v>
      </c>
      <c r="D105" s="6">
        <v>1</v>
      </c>
      <c r="E105" s="149">
        <v>193732</v>
      </c>
      <c r="F105" s="116"/>
      <c r="G105" s="117"/>
      <c r="H105" s="183">
        <f t="shared" si="1"/>
        <v>193732</v>
      </c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5"/>
      <c r="AY105" s="75"/>
      <c r="AZ105" s="75"/>
      <c r="BA105" s="75"/>
      <c r="BB105" s="75"/>
      <c r="BC105" s="75"/>
      <c r="BD105" s="75"/>
      <c r="BE105" s="75"/>
      <c r="BF105" s="75"/>
      <c r="BG105" s="75"/>
      <c r="BH105" s="75"/>
      <c r="BI105" s="75"/>
      <c r="BJ105" s="75"/>
      <c r="BK105" s="75"/>
      <c r="BL105" s="75"/>
      <c r="BM105" s="75"/>
      <c r="BN105" s="75"/>
      <c r="BO105" s="75"/>
      <c r="BP105" s="75"/>
      <c r="BQ105" s="75"/>
      <c r="BR105" s="75"/>
      <c r="BS105" s="75"/>
      <c r="BT105" s="75"/>
      <c r="BU105" s="75"/>
      <c r="BV105" s="75"/>
      <c r="BW105" s="75"/>
      <c r="BX105" s="75"/>
      <c r="BY105" s="75"/>
      <c r="BZ105" s="75"/>
      <c r="CA105" s="75"/>
      <c r="CB105" s="75"/>
      <c r="CC105" s="75"/>
      <c r="CD105" s="75"/>
      <c r="CE105" s="75"/>
      <c r="CF105" s="75"/>
      <c r="CG105" s="75"/>
      <c r="CH105" s="75"/>
      <c r="CI105" s="75"/>
      <c r="CJ105" s="75"/>
      <c r="CK105" s="75"/>
      <c r="CL105" s="75"/>
      <c r="CM105" s="75"/>
      <c r="CN105" s="75"/>
      <c r="CO105" s="75"/>
      <c r="CP105" s="75"/>
      <c r="CQ105" s="75"/>
      <c r="CR105" s="75"/>
      <c r="CS105" s="75"/>
      <c r="CT105" s="75"/>
      <c r="CU105" s="75"/>
      <c r="CV105" s="75"/>
      <c r="CW105" s="75"/>
      <c r="CX105" s="75"/>
      <c r="CY105" s="75"/>
      <c r="CZ105" s="75"/>
      <c r="DA105" s="75"/>
      <c r="DB105" s="75"/>
      <c r="DC105" s="75"/>
      <c r="DD105" s="75"/>
      <c r="DE105" s="75"/>
      <c r="DF105" s="75"/>
      <c r="DG105" s="75"/>
      <c r="DH105" s="75"/>
      <c r="DI105" s="75"/>
      <c r="DJ105" s="75"/>
      <c r="DK105" s="75"/>
      <c r="DL105" s="75"/>
      <c r="DM105" s="75"/>
      <c r="DN105" s="75"/>
      <c r="DO105" s="75"/>
      <c r="DP105" s="75"/>
      <c r="DQ105" s="75"/>
      <c r="DR105" s="75"/>
      <c r="DS105" s="75"/>
      <c r="DT105" s="75"/>
      <c r="DU105" s="75"/>
      <c r="DV105" s="75"/>
      <c r="DW105" s="75"/>
      <c r="DX105" s="75"/>
      <c r="DY105" s="75"/>
      <c r="DZ105" s="75"/>
      <c r="EA105" s="75"/>
      <c r="EB105" s="75"/>
      <c r="EC105" s="75"/>
      <c r="ED105" s="75"/>
      <c r="EE105" s="75"/>
      <c r="EF105" s="75"/>
      <c r="EG105" s="75"/>
      <c r="EH105" s="75"/>
      <c r="EI105" s="75"/>
      <c r="EJ105" s="75"/>
    </row>
    <row r="106" spans="1:140" s="7" customFormat="1" ht="22.2" customHeight="1" x14ac:dyDescent="0.2">
      <c r="A106" s="5">
        <v>80</v>
      </c>
      <c r="B106" s="11" t="s">
        <v>97</v>
      </c>
      <c r="C106" s="18" t="s">
        <v>109</v>
      </c>
      <c r="D106" s="6">
        <v>1</v>
      </c>
      <c r="E106" s="149">
        <v>88129</v>
      </c>
      <c r="F106" s="116"/>
      <c r="G106" s="117"/>
      <c r="H106" s="183">
        <f t="shared" si="1"/>
        <v>88129</v>
      </c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5"/>
      <c r="AY106" s="75"/>
      <c r="AZ106" s="75"/>
      <c r="BA106" s="75"/>
      <c r="BB106" s="75"/>
      <c r="BC106" s="75"/>
      <c r="BD106" s="75"/>
      <c r="BE106" s="75"/>
      <c r="BF106" s="75"/>
      <c r="BG106" s="75"/>
      <c r="BH106" s="75"/>
      <c r="BI106" s="75"/>
      <c r="BJ106" s="75"/>
      <c r="BK106" s="75"/>
      <c r="BL106" s="75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5"/>
      <c r="CX106" s="75"/>
      <c r="CY106" s="75"/>
      <c r="CZ106" s="75"/>
      <c r="DA106" s="75"/>
      <c r="DB106" s="75"/>
      <c r="DC106" s="75"/>
      <c r="DD106" s="75"/>
      <c r="DE106" s="75"/>
      <c r="DF106" s="75"/>
      <c r="DG106" s="75"/>
      <c r="DH106" s="75"/>
      <c r="DI106" s="75"/>
      <c r="DJ106" s="75"/>
      <c r="DK106" s="75"/>
      <c r="DL106" s="75"/>
      <c r="DM106" s="75"/>
      <c r="DN106" s="75"/>
      <c r="DO106" s="75"/>
      <c r="DP106" s="75"/>
      <c r="DQ106" s="75"/>
      <c r="DR106" s="75"/>
      <c r="DS106" s="75"/>
      <c r="DT106" s="75"/>
      <c r="DU106" s="75"/>
      <c r="DV106" s="75"/>
      <c r="DW106" s="75"/>
      <c r="DX106" s="75"/>
      <c r="DY106" s="75"/>
      <c r="DZ106" s="75"/>
      <c r="EA106" s="75"/>
      <c r="EB106" s="75"/>
      <c r="EC106" s="75"/>
      <c r="ED106" s="75"/>
      <c r="EE106" s="75"/>
      <c r="EF106" s="75"/>
      <c r="EG106" s="75"/>
      <c r="EH106" s="75"/>
      <c r="EI106" s="75"/>
      <c r="EJ106" s="75"/>
    </row>
    <row r="107" spans="1:140" s="7" customFormat="1" ht="35.4" customHeight="1" x14ac:dyDescent="0.2">
      <c r="A107" s="5">
        <v>81</v>
      </c>
      <c r="B107" s="11" t="s">
        <v>98</v>
      </c>
      <c r="C107" s="18" t="s">
        <v>109</v>
      </c>
      <c r="D107" s="6">
        <v>1</v>
      </c>
      <c r="E107" s="149">
        <v>99190</v>
      </c>
      <c r="F107" s="116"/>
      <c r="G107" s="117"/>
      <c r="H107" s="183">
        <f t="shared" si="1"/>
        <v>99190</v>
      </c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5"/>
      <c r="AY107" s="75"/>
      <c r="AZ107" s="75"/>
      <c r="BA107" s="75"/>
      <c r="BB107" s="75"/>
      <c r="BC107" s="75"/>
      <c r="BD107" s="75"/>
      <c r="BE107" s="75"/>
      <c r="BF107" s="75"/>
      <c r="BG107" s="75"/>
      <c r="BH107" s="75"/>
      <c r="BI107" s="75"/>
      <c r="BJ107" s="75"/>
      <c r="BK107" s="75"/>
      <c r="BL107" s="75"/>
      <c r="BM107" s="75"/>
      <c r="BN107" s="75"/>
      <c r="BO107" s="75"/>
      <c r="BP107" s="75"/>
      <c r="BQ107" s="75"/>
      <c r="BR107" s="75"/>
      <c r="BS107" s="75"/>
      <c r="BT107" s="75"/>
      <c r="BU107" s="75"/>
      <c r="BV107" s="75"/>
      <c r="BW107" s="75"/>
      <c r="BX107" s="75"/>
      <c r="BY107" s="75"/>
      <c r="BZ107" s="75"/>
      <c r="CA107" s="75"/>
      <c r="CB107" s="75"/>
      <c r="CC107" s="75"/>
      <c r="CD107" s="75"/>
      <c r="CE107" s="75"/>
      <c r="CF107" s="75"/>
      <c r="CG107" s="75"/>
      <c r="CH107" s="75"/>
      <c r="CI107" s="75"/>
      <c r="CJ107" s="75"/>
      <c r="CK107" s="75"/>
      <c r="CL107" s="75"/>
      <c r="CM107" s="75"/>
      <c r="CN107" s="75"/>
      <c r="CO107" s="75"/>
      <c r="CP107" s="75"/>
      <c r="CQ107" s="75"/>
      <c r="CR107" s="75"/>
      <c r="CS107" s="75"/>
      <c r="CT107" s="75"/>
      <c r="CU107" s="75"/>
      <c r="CV107" s="75"/>
      <c r="CW107" s="75"/>
      <c r="CX107" s="75"/>
      <c r="CY107" s="75"/>
      <c r="CZ107" s="75"/>
      <c r="DA107" s="75"/>
      <c r="DB107" s="75"/>
      <c r="DC107" s="75"/>
      <c r="DD107" s="75"/>
      <c r="DE107" s="75"/>
      <c r="DF107" s="75"/>
      <c r="DG107" s="75"/>
      <c r="DH107" s="75"/>
      <c r="DI107" s="75"/>
      <c r="DJ107" s="75"/>
      <c r="DK107" s="75"/>
      <c r="DL107" s="75"/>
      <c r="DM107" s="75"/>
      <c r="DN107" s="75"/>
      <c r="DO107" s="75"/>
      <c r="DP107" s="75"/>
      <c r="DQ107" s="75"/>
      <c r="DR107" s="75"/>
      <c r="DS107" s="75"/>
      <c r="DT107" s="75"/>
      <c r="DU107" s="75"/>
      <c r="DV107" s="75"/>
      <c r="DW107" s="75"/>
      <c r="DX107" s="75"/>
      <c r="DY107" s="75"/>
      <c r="DZ107" s="75"/>
      <c r="EA107" s="75"/>
      <c r="EB107" s="75"/>
      <c r="EC107" s="75"/>
      <c r="ED107" s="75"/>
      <c r="EE107" s="75"/>
      <c r="EF107" s="75"/>
      <c r="EG107" s="75"/>
      <c r="EH107" s="75"/>
      <c r="EI107" s="75"/>
      <c r="EJ107" s="75"/>
    </row>
    <row r="108" spans="1:140" s="7" customFormat="1" ht="22.2" customHeight="1" x14ac:dyDescent="0.2">
      <c r="A108" s="5">
        <v>82</v>
      </c>
      <c r="B108" s="11" t="s">
        <v>99</v>
      </c>
      <c r="C108" s="18" t="s">
        <v>110</v>
      </c>
      <c r="D108" s="6">
        <v>1</v>
      </c>
      <c r="E108" s="149">
        <v>4307917</v>
      </c>
      <c r="F108" s="116"/>
      <c r="G108" s="117"/>
      <c r="H108" s="183">
        <f t="shared" si="1"/>
        <v>4307917</v>
      </c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5"/>
      <c r="AY108" s="75"/>
      <c r="AZ108" s="75"/>
      <c r="BA108" s="75"/>
      <c r="BB108" s="75"/>
      <c r="BC108" s="75"/>
      <c r="BD108" s="75"/>
      <c r="BE108" s="75"/>
      <c r="BF108" s="75"/>
      <c r="BG108" s="75"/>
      <c r="BH108" s="75"/>
      <c r="BI108" s="75"/>
      <c r="BJ108" s="75"/>
      <c r="BK108" s="75"/>
      <c r="BL108" s="75"/>
      <c r="BM108" s="75"/>
      <c r="BN108" s="75"/>
      <c r="BO108" s="75"/>
      <c r="BP108" s="75"/>
      <c r="BQ108" s="75"/>
      <c r="BR108" s="75"/>
      <c r="BS108" s="75"/>
      <c r="BT108" s="75"/>
      <c r="BU108" s="75"/>
      <c r="BV108" s="75"/>
      <c r="BW108" s="75"/>
      <c r="BX108" s="75"/>
      <c r="BY108" s="75"/>
      <c r="BZ108" s="75"/>
      <c r="CA108" s="75"/>
      <c r="CB108" s="75"/>
      <c r="CC108" s="75"/>
      <c r="CD108" s="75"/>
      <c r="CE108" s="75"/>
      <c r="CF108" s="75"/>
      <c r="CG108" s="75"/>
      <c r="CH108" s="75"/>
      <c r="CI108" s="75"/>
      <c r="CJ108" s="75"/>
      <c r="CK108" s="75"/>
      <c r="CL108" s="75"/>
      <c r="CM108" s="75"/>
      <c r="CN108" s="75"/>
      <c r="CO108" s="75"/>
      <c r="CP108" s="75"/>
      <c r="CQ108" s="75"/>
      <c r="CR108" s="75"/>
      <c r="CS108" s="75"/>
      <c r="CT108" s="75"/>
      <c r="CU108" s="75"/>
      <c r="CV108" s="75"/>
      <c r="CW108" s="75"/>
      <c r="CX108" s="75"/>
      <c r="CY108" s="75"/>
      <c r="CZ108" s="75"/>
      <c r="DA108" s="75"/>
      <c r="DB108" s="75"/>
      <c r="DC108" s="75"/>
      <c r="DD108" s="75"/>
      <c r="DE108" s="75"/>
      <c r="DF108" s="75"/>
      <c r="DG108" s="75"/>
      <c r="DH108" s="75"/>
      <c r="DI108" s="75"/>
      <c r="DJ108" s="75"/>
      <c r="DK108" s="75"/>
      <c r="DL108" s="75"/>
      <c r="DM108" s="75"/>
      <c r="DN108" s="75"/>
      <c r="DO108" s="75"/>
      <c r="DP108" s="75"/>
      <c r="DQ108" s="75"/>
      <c r="DR108" s="75"/>
      <c r="DS108" s="75"/>
      <c r="DT108" s="75"/>
      <c r="DU108" s="75"/>
      <c r="DV108" s="75"/>
      <c r="DW108" s="75"/>
      <c r="DX108" s="75"/>
      <c r="DY108" s="75"/>
      <c r="DZ108" s="75"/>
      <c r="EA108" s="75"/>
      <c r="EB108" s="75"/>
      <c r="EC108" s="75"/>
      <c r="ED108" s="75"/>
      <c r="EE108" s="75"/>
      <c r="EF108" s="75"/>
      <c r="EG108" s="75"/>
      <c r="EH108" s="75"/>
      <c r="EI108" s="75"/>
      <c r="EJ108" s="75"/>
    </row>
    <row r="109" spans="1:140" s="7" customFormat="1" ht="22.2" customHeight="1" x14ac:dyDescent="0.2">
      <c r="A109" s="5">
        <v>83</v>
      </c>
      <c r="B109" s="11" t="s">
        <v>100</v>
      </c>
      <c r="C109" s="18" t="s">
        <v>109</v>
      </c>
      <c r="D109" s="6">
        <v>1</v>
      </c>
      <c r="E109" s="149">
        <v>941920</v>
      </c>
      <c r="F109" s="116"/>
      <c r="G109" s="117"/>
      <c r="H109" s="183">
        <f t="shared" si="1"/>
        <v>941920</v>
      </c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5"/>
      <c r="AY109" s="75"/>
      <c r="AZ109" s="75"/>
      <c r="BA109" s="75"/>
      <c r="BB109" s="75"/>
      <c r="BC109" s="75"/>
      <c r="BD109" s="75"/>
      <c r="BE109" s="75"/>
      <c r="BF109" s="75"/>
      <c r="BG109" s="75"/>
      <c r="BH109" s="75"/>
      <c r="BI109" s="75"/>
      <c r="BJ109" s="75"/>
      <c r="BK109" s="75"/>
      <c r="BL109" s="75"/>
      <c r="BM109" s="75"/>
      <c r="BN109" s="75"/>
      <c r="BO109" s="75"/>
      <c r="BP109" s="75"/>
      <c r="BQ109" s="75"/>
      <c r="BR109" s="75"/>
      <c r="BS109" s="75"/>
      <c r="BT109" s="75"/>
      <c r="BU109" s="75"/>
      <c r="BV109" s="75"/>
      <c r="BW109" s="75"/>
      <c r="BX109" s="75"/>
      <c r="BY109" s="75"/>
      <c r="BZ109" s="75"/>
      <c r="CA109" s="75"/>
      <c r="CB109" s="75"/>
      <c r="CC109" s="75"/>
      <c r="CD109" s="75"/>
      <c r="CE109" s="75"/>
      <c r="CF109" s="75"/>
      <c r="CG109" s="75"/>
      <c r="CH109" s="75"/>
      <c r="CI109" s="75"/>
      <c r="CJ109" s="75"/>
      <c r="CK109" s="75"/>
      <c r="CL109" s="75"/>
      <c r="CM109" s="75"/>
      <c r="CN109" s="75"/>
      <c r="CO109" s="75"/>
      <c r="CP109" s="75"/>
      <c r="CQ109" s="75"/>
      <c r="CR109" s="75"/>
      <c r="CS109" s="75"/>
      <c r="CT109" s="75"/>
      <c r="CU109" s="75"/>
      <c r="CV109" s="75"/>
      <c r="CW109" s="75"/>
      <c r="CX109" s="75"/>
      <c r="CY109" s="75"/>
      <c r="CZ109" s="75"/>
      <c r="DA109" s="75"/>
      <c r="DB109" s="75"/>
      <c r="DC109" s="75"/>
      <c r="DD109" s="75"/>
      <c r="DE109" s="75"/>
      <c r="DF109" s="75"/>
      <c r="DG109" s="75"/>
      <c r="DH109" s="75"/>
      <c r="DI109" s="75"/>
      <c r="DJ109" s="75"/>
      <c r="DK109" s="75"/>
      <c r="DL109" s="75"/>
      <c r="DM109" s="75"/>
      <c r="DN109" s="75"/>
      <c r="DO109" s="75"/>
      <c r="DP109" s="75"/>
      <c r="DQ109" s="75"/>
      <c r="DR109" s="75"/>
      <c r="DS109" s="75"/>
      <c r="DT109" s="75"/>
      <c r="DU109" s="75"/>
      <c r="DV109" s="75"/>
      <c r="DW109" s="75"/>
      <c r="DX109" s="75"/>
      <c r="DY109" s="75"/>
      <c r="DZ109" s="75"/>
      <c r="EA109" s="75"/>
      <c r="EB109" s="75"/>
      <c r="EC109" s="75"/>
      <c r="ED109" s="75"/>
      <c r="EE109" s="75"/>
      <c r="EF109" s="75"/>
      <c r="EG109" s="75"/>
      <c r="EH109" s="75"/>
      <c r="EI109" s="75"/>
      <c r="EJ109" s="75"/>
    </row>
    <row r="110" spans="1:140" s="7" customFormat="1" ht="22.2" customHeight="1" x14ac:dyDescent="0.2">
      <c r="A110" s="5">
        <v>84</v>
      </c>
      <c r="B110" s="11" t="s">
        <v>101</v>
      </c>
      <c r="C110" s="18" t="s">
        <v>110</v>
      </c>
      <c r="D110" s="6">
        <v>1</v>
      </c>
      <c r="E110" s="149">
        <v>1896960</v>
      </c>
      <c r="F110" s="116"/>
      <c r="G110" s="117"/>
      <c r="H110" s="183">
        <f t="shared" si="1"/>
        <v>1896960</v>
      </c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5"/>
      <c r="BD110" s="75"/>
      <c r="BE110" s="75"/>
      <c r="BF110" s="75"/>
      <c r="BG110" s="75"/>
      <c r="BH110" s="75"/>
      <c r="BI110" s="75"/>
      <c r="BJ110" s="75"/>
      <c r="BK110" s="75"/>
      <c r="BL110" s="75"/>
      <c r="BM110" s="75"/>
      <c r="BN110" s="75"/>
      <c r="BO110" s="75"/>
      <c r="BP110" s="75"/>
      <c r="BQ110" s="75"/>
      <c r="BR110" s="75"/>
      <c r="BS110" s="75"/>
      <c r="BT110" s="75"/>
      <c r="BU110" s="75"/>
      <c r="BV110" s="75"/>
      <c r="BW110" s="75"/>
      <c r="BX110" s="75"/>
      <c r="BY110" s="75"/>
      <c r="BZ110" s="75"/>
      <c r="CA110" s="75"/>
      <c r="CB110" s="75"/>
      <c r="CC110" s="75"/>
      <c r="CD110" s="75"/>
      <c r="CE110" s="75"/>
      <c r="CF110" s="75"/>
      <c r="CG110" s="75"/>
      <c r="CH110" s="75"/>
      <c r="CI110" s="75"/>
      <c r="CJ110" s="75"/>
      <c r="CK110" s="75"/>
      <c r="CL110" s="75"/>
      <c r="CM110" s="75"/>
      <c r="CN110" s="75"/>
      <c r="CO110" s="75"/>
      <c r="CP110" s="75"/>
      <c r="CQ110" s="75"/>
      <c r="CR110" s="75"/>
      <c r="CS110" s="75"/>
      <c r="CT110" s="75"/>
      <c r="CU110" s="75"/>
      <c r="CV110" s="75"/>
      <c r="CW110" s="75"/>
      <c r="CX110" s="75"/>
      <c r="CY110" s="75"/>
      <c r="CZ110" s="75"/>
      <c r="DA110" s="75"/>
      <c r="DB110" s="75"/>
      <c r="DC110" s="75"/>
      <c r="DD110" s="75"/>
      <c r="DE110" s="75"/>
      <c r="DF110" s="75"/>
      <c r="DG110" s="75"/>
      <c r="DH110" s="75"/>
      <c r="DI110" s="75"/>
      <c r="DJ110" s="75"/>
      <c r="DK110" s="75"/>
      <c r="DL110" s="75"/>
      <c r="DM110" s="75"/>
      <c r="DN110" s="75"/>
      <c r="DO110" s="75"/>
      <c r="DP110" s="75"/>
      <c r="DQ110" s="75"/>
      <c r="DR110" s="75"/>
      <c r="DS110" s="75"/>
      <c r="DT110" s="75"/>
      <c r="DU110" s="75"/>
      <c r="DV110" s="75"/>
      <c r="DW110" s="75"/>
      <c r="DX110" s="75"/>
      <c r="DY110" s="75"/>
      <c r="DZ110" s="75"/>
      <c r="EA110" s="75"/>
      <c r="EB110" s="75"/>
      <c r="EC110" s="75"/>
      <c r="ED110" s="75"/>
      <c r="EE110" s="75"/>
      <c r="EF110" s="75"/>
      <c r="EG110" s="75"/>
      <c r="EH110" s="75"/>
      <c r="EI110" s="75"/>
      <c r="EJ110" s="75"/>
    </row>
    <row r="111" spans="1:140" s="7" customFormat="1" ht="22.2" customHeight="1" x14ac:dyDescent="0.2">
      <c r="A111" s="5">
        <v>85</v>
      </c>
      <c r="B111" s="11" t="s">
        <v>102</v>
      </c>
      <c r="C111" s="18" t="s">
        <v>110</v>
      </c>
      <c r="D111" s="6">
        <v>1</v>
      </c>
      <c r="E111" s="149">
        <v>781760</v>
      </c>
      <c r="F111" s="116"/>
      <c r="G111" s="117"/>
      <c r="H111" s="183">
        <f t="shared" si="1"/>
        <v>781760</v>
      </c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5"/>
      <c r="BD111" s="75"/>
      <c r="BE111" s="75"/>
      <c r="BF111" s="75"/>
      <c r="BG111" s="75"/>
      <c r="BH111" s="75"/>
      <c r="BI111" s="75"/>
      <c r="BJ111" s="75"/>
      <c r="BK111" s="75"/>
      <c r="BL111" s="75"/>
      <c r="BM111" s="75"/>
      <c r="BN111" s="75"/>
      <c r="BO111" s="75"/>
      <c r="BP111" s="75"/>
      <c r="BQ111" s="75"/>
      <c r="BR111" s="75"/>
      <c r="BS111" s="75"/>
      <c r="BT111" s="75"/>
      <c r="BU111" s="75"/>
      <c r="BV111" s="75"/>
      <c r="BW111" s="75"/>
      <c r="BX111" s="75"/>
      <c r="BY111" s="75"/>
      <c r="BZ111" s="75"/>
      <c r="CA111" s="75"/>
      <c r="CB111" s="75"/>
      <c r="CC111" s="75"/>
      <c r="CD111" s="75"/>
      <c r="CE111" s="75"/>
      <c r="CF111" s="75"/>
      <c r="CG111" s="75"/>
      <c r="CH111" s="75"/>
      <c r="CI111" s="75"/>
      <c r="CJ111" s="75"/>
      <c r="CK111" s="75"/>
      <c r="CL111" s="75"/>
      <c r="CM111" s="75"/>
      <c r="CN111" s="75"/>
      <c r="CO111" s="75"/>
      <c r="CP111" s="75"/>
      <c r="CQ111" s="75"/>
      <c r="CR111" s="75"/>
      <c r="CS111" s="75"/>
      <c r="CT111" s="75"/>
      <c r="CU111" s="75"/>
      <c r="CV111" s="75"/>
      <c r="CW111" s="75"/>
      <c r="CX111" s="75"/>
      <c r="CY111" s="75"/>
      <c r="CZ111" s="75"/>
      <c r="DA111" s="75"/>
      <c r="DB111" s="75"/>
      <c r="DC111" s="75"/>
      <c r="DD111" s="75"/>
      <c r="DE111" s="75"/>
      <c r="DF111" s="75"/>
      <c r="DG111" s="75"/>
      <c r="DH111" s="75"/>
      <c r="DI111" s="75"/>
      <c r="DJ111" s="75"/>
      <c r="DK111" s="75"/>
      <c r="DL111" s="75"/>
      <c r="DM111" s="75"/>
      <c r="DN111" s="75"/>
      <c r="DO111" s="75"/>
      <c r="DP111" s="75"/>
      <c r="DQ111" s="75"/>
      <c r="DR111" s="75"/>
      <c r="DS111" s="75"/>
      <c r="DT111" s="75"/>
      <c r="DU111" s="75"/>
      <c r="DV111" s="75"/>
      <c r="DW111" s="75"/>
      <c r="DX111" s="75"/>
      <c r="DY111" s="75"/>
      <c r="DZ111" s="75"/>
      <c r="EA111" s="75"/>
      <c r="EB111" s="75"/>
      <c r="EC111" s="75"/>
      <c r="ED111" s="75"/>
      <c r="EE111" s="75"/>
      <c r="EF111" s="75"/>
      <c r="EG111" s="75"/>
      <c r="EH111" s="75"/>
      <c r="EI111" s="75"/>
      <c r="EJ111" s="75"/>
    </row>
    <row r="112" spans="1:140" s="7" customFormat="1" ht="22.2" customHeight="1" x14ac:dyDescent="0.2">
      <c r="A112" s="5">
        <v>86</v>
      </c>
      <c r="B112" s="11" t="s">
        <v>103</v>
      </c>
      <c r="C112" s="18" t="s">
        <v>113</v>
      </c>
      <c r="D112" s="6">
        <v>1</v>
      </c>
      <c r="E112" s="149">
        <v>179025</v>
      </c>
      <c r="F112" s="116"/>
      <c r="G112" s="117"/>
      <c r="H112" s="183">
        <f t="shared" si="1"/>
        <v>179025</v>
      </c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5"/>
      <c r="AY112" s="75"/>
      <c r="AZ112" s="75"/>
      <c r="BA112" s="75"/>
      <c r="BB112" s="75"/>
      <c r="BC112" s="75"/>
      <c r="BD112" s="75"/>
      <c r="BE112" s="75"/>
      <c r="BF112" s="75"/>
      <c r="BG112" s="75"/>
      <c r="BH112" s="75"/>
      <c r="BI112" s="75"/>
      <c r="BJ112" s="75"/>
      <c r="BK112" s="75"/>
      <c r="BL112" s="75"/>
      <c r="BM112" s="75"/>
      <c r="BN112" s="75"/>
      <c r="BO112" s="75"/>
      <c r="BP112" s="75"/>
      <c r="BQ112" s="75"/>
      <c r="BR112" s="75"/>
      <c r="BS112" s="75"/>
      <c r="BT112" s="75"/>
      <c r="BU112" s="75"/>
      <c r="BV112" s="75"/>
      <c r="BW112" s="75"/>
      <c r="BX112" s="75"/>
      <c r="BY112" s="75"/>
      <c r="BZ112" s="75"/>
      <c r="CA112" s="75"/>
      <c r="CB112" s="75"/>
      <c r="CC112" s="75"/>
      <c r="CD112" s="75"/>
      <c r="CE112" s="75"/>
      <c r="CF112" s="75"/>
      <c r="CG112" s="75"/>
      <c r="CH112" s="75"/>
      <c r="CI112" s="75"/>
      <c r="CJ112" s="75"/>
      <c r="CK112" s="75"/>
      <c r="CL112" s="75"/>
      <c r="CM112" s="75"/>
      <c r="CN112" s="75"/>
      <c r="CO112" s="75"/>
      <c r="CP112" s="75"/>
      <c r="CQ112" s="75"/>
      <c r="CR112" s="75"/>
      <c r="CS112" s="75"/>
      <c r="CT112" s="75"/>
      <c r="CU112" s="75"/>
      <c r="CV112" s="75"/>
      <c r="CW112" s="75"/>
      <c r="CX112" s="75"/>
      <c r="CY112" s="75"/>
      <c r="CZ112" s="75"/>
      <c r="DA112" s="75"/>
      <c r="DB112" s="75"/>
      <c r="DC112" s="75"/>
      <c r="DD112" s="75"/>
      <c r="DE112" s="75"/>
      <c r="DF112" s="75"/>
      <c r="DG112" s="75"/>
      <c r="DH112" s="75"/>
      <c r="DI112" s="75"/>
      <c r="DJ112" s="75"/>
      <c r="DK112" s="75"/>
      <c r="DL112" s="75"/>
      <c r="DM112" s="75"/>
      <c r="DN112" s="75"/>
      <c r="DO112" s="75"/>
      <c r="DP112" s="75"/>
      <c r="DQ112" s="75"/>
      <c r="DR112" s="75"/>
      <c r="DS112" s="75"/>
      <c r="DT112" s="75"/>
      <c r="DU112" s="75"/>
      <c r="DV112" s="75"/>
      <c r="DW112" s="75"/>
      <c r="DX112" s="75"/>
      <c r="DY112" s="75"/>
      <c r="DZ112" s="75"/>
      <c r="EA112" s="75"/>
      <c r="EB112" s="75"/>
      <c r="EC112" s="75"/>
      <c r="ED112" s="75"/>
      <c r="EE112" s="75"/>
      <c r="EF112" s="75"/>
      <c r="EG112" s="75"/>
      <c r="EH112" s="75"/>
      <c r="EI112" s="75"/>
      <c r="EJ112" s="75"/>
    </row>
    <row r="113" spans="1:140" s="7" customFormat="1" ht="22.2" customHeight="1" x14ac:dyDescent="0.2">
      <c r="A113" s="5">
        <v>87</v>
      </c>
      <c r="B113" s="11" t="s">
        <v>104</v>
      </c>
      <c r="C113" s="18" t="s">
        <v>113</v>
      </c>
      <c r="D113" s="6">
        <v>1</v>
      </c>
      <c r="E113" s="149">
        <v>144781</v>
      </c>
      <c r="F113" s="116"/>
      <c r="G113" s="117"/>
      <c r="H113" s="183">
        <f t="shared" si="1"/>
        <v>144781</v>
      </c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5"/>
      <c r="AY113" s="75"/>
      <c r="AZ113" s="75"/>
      <c r="BA113" s="75"/>
      <c r="BB113" s="75"/>
      <c r="BC113" s="75"/>
      <c r="BD113" s="75"/>
      <c r="BE113" s="75"/>
      <c r="BF113" s="75"/>
      <c r="BG113" s="75"/>
      <c r="BH113" s="75"/>
      <c r="BI113" s="75"/>
      <c r="BJ113" s="75"/>
      <c r="BK113" s="75"/>
      <c r="BL113" s="75"/>
      <c r="BM113" s="75"/>
      <c r="BN113" s="75"/>
      <c r="BO113" s="75"/>
      <c r="BP113" s="75"/>
      <c r="BQ113" s="75"/>
      <c r="BR113" s="75"/>
      <c r="BS113" s="75"/>
      <c r="BT113" s="75"/>
      <c r="BU113" s="75"/>
      <c r="BV113" s="75"/>
      <c r="BW113" s="75"/>
      <c r="BX113" s="75"/>
      <c r="BY113" s="75"/>
      <c r="BZ113" s="75"/>
      <c r="CA113" s="75"/>
      <c r="CB113" s="75"/>
      <c r="CC113" s="75"/>
      <c r="CD113" s="75"/>
      <c r="CE113" s="75"/>
      <c r="CF113" s="75"/>
      <c r="CG113" s="75"/>
      <c r="CH113" s="75"/>
      <c r="CI113" s="75"/>
      <c r="CJ113" s="75"/>
      <c r="CK113" s="75"/>
      <c r="CL113" s="75"/>
      <c r="CM113" s="75"/>
      <c r="CN113" s="75"/>
      <c r="CO113" s="75"/>
      <c r="CP113" s="75"/>
      <c r="CQ113" s="75"/>
      <c r="CR113" s="75"/>
      <c r="CS113" s="75"/>
      <c r="CT113" s="75"/>
      <c r="CU113" s="75"/>
      <c r="CV113" s="75"/>
      <c r="CW113" s="75"/>
      <c r="CX113" s="75"/>
      <c r="CY113" s="75"/>
      <c r="CZ113" s="75"/>
      <c r="DA113" s="75"/>
      <c r="DB113" s="75"/>
      <c r="DC113" s="75"/>
      <c r="DD113" s="75"/>
      <c r="DE113" s="75"/>
      <c r="DF113" s="75"/>
      <c r="DG113" s="75"/>
      <c r="DH113" s="75"/>
      <c r="DI113" s="75"/>
      <c r="DJ113" s="75"/>
      <c r="DK113" s="75"/>
      <c r="DL113" s="75"/>
      <c r="DM113" s="75"/>
      <c r="DN113" s="75"/>
      <c r="DO113" s="75"/>
      <c r="DP113" s="75"/>
      <c r="DQ113" s="75"/>
      <c r="DR113" s="75"/>
      <c r="DS113" s="75"/>
      <c r="DT113" s="75"/>
      <c r="DU113" s="75"/>
      <c r="DV113" s="75"/>
      <c r="DW113" s="75"/>
      <c r="DX113" s="75"/>
      <c r="DY113" s="75"/>
      <c r="DZ113" s="75"/>
      <c r="EA113" s="75"/>
      <c r="EB113" s="75"/>
      <c r="EC113" s="75"/>
      <c r="ED113" s="75"/>
      <c r="EE113" s="75"/>
      <c r="EF113" s="75"/>
      <c r="EG113" s="75"/>
      <c r="EH113" s="75"/>
      <c r="EI113" s="75"/>
      <c r="EJ113" s="75"/>
    </row>
    <row r="114" spans="1:140" s="7" customFormat="1" ht="22.2" customHeight="1" x14ac:dyDescent="0.2">
      <c r="A114" s="5">
        <v>88</v>
      </c>
      <c r="B114" s="11" t="s">
        <v>105</v>
      </c>
      <c r="C114" s="18" t="s">
        <v>109</v>
      </c>
      <c r="D114" s="6">
        <v>1</v>
      </c>
      <c r="E114" s="149">
        <v>92650</v>
      </c>
      <c r="F114" s="116"/>
      <c r="G114" s="117"/>
      <c r="H114" s="183">
        <f t="shared" si="1"/>
        <v>92650</v>
      </c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5"/>
      <c r="AY114" s="75"/>
      <c r="AZ114" s="75"/>
      <c r="BA114" s="75"/>
      <c r="BB114" s="75"/>
      <c r="BC114" s="75"/>
      <c r="BD114" s="75"/>
      <c r="BE114" s="75"/>
      <c r="BF114" s="75"/>
      <c r="BG114" s="75"/>
      <c r="BH114" s="75"/>
      <c r="BI114" s="75"/>
      <c r="BJ114" s="75"/>
      <c r="BK114" s="75"/>
      <c r="BL114" s="75"/>
      <c r="BM114" s="75"/>
      <c r="BN114" s="75"/>
      <c r="BO114" s="75"/>
      <c r="BP114" s="75"/>
      <c r="BQ114" s="75"/>
      <c r="BR114" s="75"/>
      <c r="BS114" s="75"/>
      <c r="BT114" s="75"/>
      <c r="BU114" s="75"/>
      <c r="BV114" s="75"/>
      <c r="BW114" s="75"/>
      <c r="BX114" s="75"/>
      <c r="BY114" s="75"/>
      <c r="BZ114" s="75"/>
      <c r="CA114" s="75"/>
      <c r="CB114" s="75"/>
      <c r="CC114" s="75"/>
      <c r="CD114" s="75"/>
      <c r="CE114" s="75"/>
      <c r="CF114" s="75"/>
      <c r="CG114" s="75"/>
      <c r="CH114" s="75"/>
      <c r="CI114" s="75"/>
      <c r="CJ114" s="75"/>
      <c r="CK114" s="75"/>
      <c r="CL114" s="75"/>
      <c r="CM114" s="75"/>
      <c r="CN114" s="75"/>
      <c r="CO114" s="75"/>
      <c r="CP114" s="75"/>
      <c r="CQ114" s="75"/>
      <c r="CR114" s="75"/>
      <c r="CS114" s="75"/>
      <c r="CT114" s="75"/>
      <c r="CU114" s="75"/>
      <c r="CV114" s="75"/>
      <c r="CW114" s="75"/>
      <c r="CX114" s="75"/>
      <c r="CY114" s="75"/>
      <c r="CZ114" s="75"/>
      <c r="DA114" s="75"/>
      <c r="DB114" s="75"/>
      <c r="DC114" s="75"/>
      <c r="DD114" s="75"/>
      <c r="DE114" s="75"/>
      <c r="DF114" s="75"/>
      <c r="DG114" s="75"/>
      <c r="DH114" s="75"/>
      <c r="DI114" s="75"/>
      <c r="DJ114" s="75"/>
      <c r="DK114" s="75"/>
      <c r="DL114" s="75"/>
      <c r="DM114" s="75"/>
      <c r="DN114" s="75"/>
      <c r="DO114" s="75"/>
      <c r="DP114" s="75"/>
      <c r="DQ114" s="75"/>
      <c r="DR114" s="75"/>
      <c r="DS114" s="75"/>
      <c r="DT114" s="75"/>
      <c r="DU114" s="75"/>
      <c r="DV114" s="75"/>
      <c r="DW114" s="75"/>
      <c r="DX114" s="75"/>
      <c r="DY114" s="75"/>
      <c r="DZ114" s="75"/>
      <c r="EA114" s="75"/>
      <c r="EB114" s="75"/>
      <c r="EC114" s="75"/>
      <c r="ED114" s="75"/>
      <c r="EE114" s="75"/>
      <c r="EF114" s="75"/>
      <c r="EG114" s="75"/>
      <c r="EH114" s="75"/>
      <c r="EI114" s="75"/>
      <c r="EJ114" s="75"/>
    </row>
    <row r="115" spans="1:140" s="7" customFormat="1" ht="22.2" customHeight="1" x14ac:dyDescent="0.2">
      <c r="A115" s="5">
        <v>89</v>
      </c>
      <c r="B115" s="11" t="s">
        <v>106</v>
      </c>
      <c r="C115" s="18" t="s">
        <v>110</v>
      </c>
      <c r="D115" s="6">
        <v>1</v>
      </c>
      <c r="E115" s="149">
        <v>191851</v>
      </c>
      <c r="F115" s="116"/>
      <c r="G115" s="117"/>
      <c r="H115" s="183">
        <f t="shared" ref="H115:H178" si="2">ROUND(E115,0)</f>
        <v>191851</v>
      </c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  <c r="BI115" s="75"/>
      <c r="BJ115" s="75"/>
      <c r="BK115" s="75"/>
      <c r="BL115" s="75"/>
      <c r="BM115" s="75"/>
      <c r="BN115" s="75"/>
      <c r="BO115" s="75"/>
      <c r="BP115" s="75"/>
      <c r="BQ115" s="75"/>
      <c r="BR115" s="75"/>
      <c r="BS115" s="75"/>
      <c r="BT115" s="75"/>
      <c r="BU115" s="75"/>
      <c r="BV115" s="75"/>
      <c r="BW115" s="75"/>
      <c r="BX115" s="75"/>
      <c r="BY115" s="75"/>
      <c r="BZ115" s="75"/>
      <c r="CA115" s="75"/>
      <c r="CB115" s="75"/>
      <c r="CC115" s="75"/>
      <c r="CD115" s="75"/>
      <c r="CE115" s="75"/>
      <c r="CF115" s="75"/>
      <c r="CG115" s="75"/>
      <c r="CH115" s="75"/>
      <c r="CI115" s="75"/>
      <c r="CJ115" s="75"/>
      <c r="CK115" s="75"/>
      <c r="CL115" s="75"/>
      <c r="CM115" s="75"/>
      <c r="CN115" s="75"/>
      <c r="CO115" s="75"/>
      <c r="CP115" s="75"/>
      <c r="CQ115" s="75"/>
      <c r="CR115" s="75"/>
      <c r="CS115" s="75"/>
      <c r="CT115" s="75"/>
      <c r="CU115" s="75"/>
      <c r="CV115" s="75"/>
      <c r="CW115" s="75"/>
      <c r="CX115" s="75"/>
      <c r="CY115" s="75"/>
      <c r="CZ115" s="75"/>
      <c r="DA115" s="75"/>
      <c r="DB115" s="75"/>
      <c r="DC115" s="75"/>
      <c r="DD115" s="75"/>
      <c r="DE115" s="75"/>
      <c r="DF115" s="75"/>
      <c r="DG115" s="75"/>
      <c r="DH115" s="75"/>
      <c r="DI115" s="75"/>
      <c r="DJ115" s="75"/>
      <c r="DK115" s="75"/>
      <c r="DL115" s="75"/>
      <c r="DM115" s="75"/>
      <c r="DN115" s="75"/>
      <c r="DO115" s="75"/>
      <c r="DP115" s="75"/>
      <c r="DQ115" s="75"/>
      <c r="DR115" s="75"/>
      <c r="DS115" s="75"/>
      <c r="DT115" s="75"/>
      <c r="DU115" s="75"/>
      <c r="DV115" s="75"/>
      <c r="DW115" s="75"/>
      <c r="DX115" s="75"/>
      <c r="DY115" s="75"/>
      <c r="DZ115" s="75"/>
      <c r="EA115" s="75"/>
      <c r="EB115" s="75"/>
      <c r="EC115" s="75"/>
      <c r="ED115" s="75"/>
      <c r="EE115" s="75"/>
      <c r="EF115" s="75"/>
      <c r="EG115" s="75"/>
      <c r="EH115" s="75"/>
      <c r="EI115" s="75"/>
      <c r="EJ115" s="75"/>
    </row>
    <row r="116" spans="1:140" s="7" customFormat="1" ht="22.2" customHeight="1" x14ac:dyDescent="0.2">
      <c r="A116" s="5">
        <v>90</v>
      </c>
      <c r="B116" s="11" t="s">
        <v>107</v>
      </c>
      <c r="C116" s="18" t="s">
        <v>109</v>
      </c>
      <c r="D116" s="6">
        <v>1</v>
      </c>
      <c r="E116" s="149">
        <v>203551</v>
      </c>
      <c r="F116" s="116"/>
      <c r="G116" s="117"/>
      <c r="H116" s="183">
        <f t="shared" si="2"/>
        <v>203551</v>
      </c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5"/>
      <c r="AY116" s="75"/>
      <c r="AZ116" s="75"/>
      <c r="BA116" s="75"/>
      <c r="BB116" s="75"/>
      <c r="BC116" s="75"/>
      <c r="BD116" s="75"/>
      <c r="BE116" s="75"/>
      <c r="BF116" s="75"/>
      <c r="BG116" s="75"/>
      <c r="BH116" s="75"/>
      <c r="BI116" s="75"/>
      <c r="BJ116" s="75"/>
      <c r="BK116" s="75"/>
      <c r="BL116" s="75"/>
      <c r="BM116" s="75"/>
      <c r="BN116" s="75"/>
      <c r="BO116" s="75"/>
      <c r="BP116" s="75"/>
      <c r="BQ116" s="75"/>
      <c r="BR116" s="75"/>
      <c r="BS116" s="75"/>
      <c r="BT116" s="75"/>
      <c r="BU116" s="75"/>
      <c r="BV116" s="75"/>
      <c r="BW116" s="75"/>
      <c r="BX116" s="75"/>
      <c r="BY116" s="75"/>
      <c r="BZ116" s="75"/>
      <c r="CA116" s="75"/>
      <c r="CB116" s="75"/>
      <c r="CC116" s="75"/>
      <c r="CD116" s="75"/>
      <c r="CE116" s="75"/>
      <c r="CF116" s="75"/>
      <c r="CG116" s="75"/>
      <c r="CH116" s="75"/>
      <c r="CI116" s="75"/>
      <c r="CJ116" s="75"/>
      <c r="CK116" s="75"/>
      <c r="CL116" s="75"/>
      <c r="CM116" s="75"/>
      <c r="CN116" s="75"/>
      <c r="CO116" s="75"/>
      <c r="CP116" s="75"/>
      <c r="CQ116" s="75"/>
      <c r="CR116" s="75"/>
      <c r="CS116" s="75"/>
      <c r="CT116" s="75"/>
      <c r="CU116" s="75"/>
      <c r="CV116" s="75"/>
      <c r="CW116" s="75"/>
      <c r="CX116" s="75"/>
      <c r="CY116" s="75"/>
      <c r="CZ116" s="75"/>
      <c r="DA116" s="75"/>
      <c r="DB116" s="75"/>
      <c r="DC116" s="75"/>
      <c r="DD116" s="75"/>
      <c r="DE116" s="75"/>
      <c r="DF116" s="75"/>
      <c r="DG116" s="75"/>
      <c r="DH116" s="75"/>
      <c r="DI116" s="75"/>
      <c r="DJ116" s="75"/>
      <c r="DK116" s="75"/>
      <c r="DL116" s="75"/>
      <c r="DM116" s="75"/>
      <c r="DN116" s="75"/>
      <c r="DO116" s="75"/>
      <c r="DP116" s="75"/>
      <c r="DQ116" s="75"/>
      <c r="DR116" s="75"/>
      <c r="DS116" s="75"/>
      <c r="DT116" s="75"/>
      <c r="DU116" s="75"/>
      <c r="DV116" s="75"/>
      <c r="DW116" s="75"/>
      <c r="DX116" s="75"/>
      <c r="DY116" s="75"/>
      <c r="DZ116" s="75"/>
      <c r="EA116" s="75"/>
      <c r="EB116" s="75"/>
      <c r="EC116" s="75"/>
      <c r="ED116" s="75"/>
      <c r="EE116" s="75"/>
      <c r="EF116" s="75"/>
      <c r="EG116" s="75"/>
      <c r="EH116" s="75"/>
      <c r="EI116" s="75"/>
      <c r="EJ116" s="75"/>
    </row>
    <row r="117" spans="1:140" s="7" customFormat="1" ht="22.2" customHeight="1" x14ac:dyDescent="0.2">
      <c r="A117" s="5">
        <v>91</v>
      </c>
      <c r="B117" s="11" t="s">
        <v>108</v>
      </c>
      <c r="C117" s="18" t="s">
        <v>110</v>
      </c>
      <c r="D117" s="6">
        <v>1</v>
      </c>
      <c r="E117" s="149">
        <v>310650</v>
      </c>
      <c r="F117" s="116"/>
      <c r="G117" s="117"/>
      <c r="H117" s="183">
        <f t="shared" si="2"/>
        <v>310650</v>
      </c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5"/>
      <c r="AY117" s="75"/>
      <c r="AZ117" s="75"/>
      <c r="BA117" s="75"/>
      <c r="BB117" s="75"/>
      <c r="BC117" s="75"/>
      <c r="BD117" s="75"/>
      <c r="BE117" s="75"/>
      <c r="BF117" s="75"/>
      <c r="BG117" s="75"/>
      <c r="BH117" s="75"/>
      <c r="BI117" s="75"/>
      <c r="BJ117" s="75"/>
      <c r="BK117" s="75"/>
      <c r="BL117" s="75"/>
      <c r="BM117" s="75"/>
      <c r="BN117" s="75"/>
      <c r="BO117" s="75"/>
      <c r="BP117" s="75"/>
      <c r="BQ117" s="75"/>
      <c r="BR117" s="75"/>
      <c r="BS117" s="75"/>
      <c r="BT117" s="75"/>
      <c r="BU117" s="75"/>
      <c r="BV117" s="75"/>
      <c r="BW117" s="75"/>
      <c r="BX117" s="75"/>
      <c r="BY117" s="75"/>
      <c r="BZ117" s="75"/>
      <c r="CA117" s="75"/>
      <c r="CB117" s="75"/>
      <c r="CC117" s="75"/>
      <c r="CD117" s="75"/>
      <c r="CE117" s="75"/>
      <c r="CF117" s="75"/>
      <c r="CG117" s="75"/>
      <c r="CH117" s="75"/>
      <c r="CI117" s="75"/>
      <c r="CJ117" s="75"/>
      <c r="CK117" s="75"/>
      <c r="CL117" s="75"/>
      <c r="CM117" s="75"/>
      <c r="CN117" s="75"/>
      <c r="CO117" s="75"/>
      <c r="CP117" s="75"/>
      <c r="CQ117" s="75"/>
      <c r="CR117" s="75"/>
      <c r="CS117" s="75"/>
      <c r="CT117" s="75"/>
      <c r="CU117" s="75"/>
      <c r="CV117" s="75"/>
      <c r="CW117" s="75"/>
      <c r="CX117" s="75"/>
      <c r="CY117" s="75"/>
      <c r="CZ117" s="75"/>
      <c r="DA117" s="75"/>
      <c r="DB117" s="75"/>
      <c r="DC117" s="75"/>
      <c r="DD117" s="75"/>
      <c r="DE117" s="75"/>
      <c r="DF117" s="75"/>
      <c r="DG117" s="75"/>
      <c r="DH117" s="75"/>
      <c r="DI117" s="75"/>
      <c r="DJ117" s="75"/>
      <c r="DK117" s="75"/>
      <c r="DL117" s="75"/>
      <c r="DM117" s="75"/>
      <c r="DN117" s="75"/>
      <c r="DO117" s="75"/>
      <c r="DP117" s="75"/>
      <c r="DQ117" s="75"/>
      <c r="DR117" s="75"/>
      <c r="DS117" s="75"/>
      <c r="DT117" s="75"/>
      <c r="DU117" s="75"/>
      <c r="DV117" s="75"/>
      <c r="DW117" s="75"/>
      <c r="DX117" s="75"/>
      <c r="DY117" s="75"/>
      <c r="DZ117" s="75"/>
      <c r="EA117" s="75"/>
      <c r="EB117" s="75"/>
      <c r="EC117" s="75"/>
      <c r="ED117" s="75"/>
      <c r="EE117" s="75"/>
      <c r="EF117" s="75"/>
      <c r="EG117" s="75"/>
      <c r="EH117" s="75"/>
      <c r="EI117" s="75"/>
      <c r="EJ117" s="75"/>
    </row>
    <row r="118" spans="1:140" s="14" customFormat="1" ht="19.2" customHeight="1" x14ac:dyDescent="0.2">
      <c r="A118" s="100" t="s">
        <v>114</v>
      </c>
      <c r="B118" s="101"/>
      <c r="C118" s="13"/>
      <c r="D118" s="35"/>
      <c r="E118" s="150"/>
      <c r="F118" s="116"/>
      <c r="G118" s="117"/>
      <c r="H118" s="183">
        <f t="shared" si="2"/>
        <v>0</v>
      </c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  <c r="AW118" s="74"/>
      <c r="AX118" s="74"/>
      <c r="AY118" s="74"/>
      <c r="AZ118" s="74"/>
      <c r="BA118" s="74"/>
      <c r="BB118" s="74"/>
      <c r="BC118" s="74"/>
      <c r="BD118" s="74"/>
      <c r="BE118" s="74"/>
      <c r="BF118" s="74"/>
      <c r="BG118" s="74"/>
      <c r="BH118" s="74"/>
      <c r="BI118" s="74"/>
      <c r="BJ118" s="74"/>
      <c r="BK118" s="74"/>
      <c r="BL118" s="74"/>
      <c r="BM118" s="74"/>
      <c r="BN118" s="74"/>
      <c r="BO118" s="74"/>
      <c r="BP118" s="74"/>
      <c r="BQ118" s="74"/>
      <c r="BR118" s="74"/>
      <c r="BS118" s="74"/>
      <c r="BT118" s="74"/>
      <c r="BU118" s="74"/>
      <c r="BV118" s="74"/>
      <c r="BW118" s="74"/>
      <c r="BX118" s="74"/>
      <c r="BY118" s="74"/>
      <c r="BZ118" s="74"/>
      <c r="CA118" s="74"/>
      <c r="CB118" s="74"/>
      <c r="CC118" s="74"/>
      <c r="CD118" s="74"/>
      <c r="CE118" s="74"/>
      <c r="CF118" s="74"/>
      <c r="CG118" s="74"/>
      <c r="CH118" s="74"/>
      <c r="CI118" s="74"/>
      <c r="CJ118" s="74"/>
      <c r="CK118" s="74"/>
      <c r="CL118" s="74"/>
      <c r="CM118" s="74"/>
      <c r="CN118" s="74"/>
      <c r="CO118" s="74"/>
      <c r="CP118" s="74"/>
      <c r="CQ118" s="74"/>
      <c r="CR118" s="74"/>
      <c r="CS118" s="74"/>
      <c r="CT118" s="74"/>
      <c r="CU118" s="74"/>
      <c r="CV118" s="74"/>
      <c r="CW118" s="74"/>
      <c r="CX118" s="74"/>
      <c r="CY118" s="74"/>
      <c r="CZ118" s="74"/>
      <c r="DA118" s="74"/>
      <c r="DB118" s="74"/>
      <c r="DC118" s="74"/>
      <c r="DD118" s="74"/>
      <c r="DE118" s="74"/>
      <c r="DF118" s="74"/>
      <c r="DG118" s="74"/>
      <c r="DH118" s="74"/>
      <c r="DI118" s="74"/>
      <c r="DJ118" s="74"/>
      <c r="DK118" s="74"/>
      <c r="DL118" s="74"/>
      <c r="DM118" s="74"/>
      <c r="DN118" s="74"/>
      <c r="DO118" s="74"/>
      <c r="DP118" s="74"/>
      <c r="DQ118" s="74"/>
      <c r="DR118" s="74"/>
      <c r="DS118" s="74"/>
      <c r="DT118" s="74"/>
      <c r="DU118" s="74"/>
      <c r="DV118" s="74"/>
      <c r="DW118" s="74"/>
      <c r="DX118" s="74"/>
      <c r="DY118" s="74"/>
      <c r="DZ118" s="74"/>
      <c r="EA118" s="74"/>
      <c r="EB118" s="74"/>
      <c r="EC118" s="74"/>
      <c r="ED118" s="74"/>
      <c r="EE118" s="74"/>
      <c r="EF118" s="74"/>
      <c r="EG118" s="74"/>
      <c r="EH118" s="74"/>
      <c r="EI118" s="74"/>
      <c r="EJ118" s="74"/>
    </row>
    <row r="119" spans="1:140" s="7" customFormat="1" ht="22.2" customHeight="1" x14ac:dyDescent="0.2">
      <c r="A119" s="5">
        <v>92</v>
      </c>
      <c r="B119" s="11" t="s">
        <v>115</v>
      </c>
      <c r="C119" s="18" t="s">
        <v>109</v>
      </c>
      <c r="D119" s="6">
        <v>1</v>
      </c>
      <c r="E119" s="149">
        <v>229996</v>
      </c>
      <c r="F119" s="116"/>
      <c r="G119" s="117"/>
      <c r="H119" s="183">
        <f t="shared" si="2"/>
        <v>229996</v>
      </c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5"/>
      <c r="AY119" s="75"/>
      <c r="AZ119" s="75"/>
      <c r="BA119" s="75"/>
      <c r="BB119" s="75"/>
      <c r="BC119" s="75"/>
      <c r="BD119" s="75"/>
      <c r="BE119" s="75"/>
      <c r="BF119" s="75"/>
      <c r="BG119" s="75"/>
      <c r="BH119" s="75"/>
      <c r="BI119" s="75"/>
      <c r="BJ119" s="75"/>
      <c r="BK119" s="75"/>
      <c r="BL119" s="75"/>
      <c r="BM119" s="75"/>
      <c r="BN119" s="75"/>
      <c r="BO119" s="75"/>
      <c r="BP119" s="75"/>
      <c r="BQ119" s="75"/>
      <c r="BR119" s="75"/>
      <c r="BS119" s="75"/>
      <c r="BT119" s="75"/>
      <c r="BU119" s="75"/>
      <c r="BV119" s="75"/>
      <c r="BW119" s="75"/>
      <c r="BX119" s="75"/>
      <c r="BY119" s="75"/>
      <c r="BZ119" s="75"/>
      <c r="CA119" s="75"/>
      <c r="CB119" s="75"/>
      <c r="CC119" s="75"/>
      <c r="CD119" s="75"/>
      <c r="CE119" s="75"/>
      <c r="CF119" s="75"/>
      <c r="CG119" s="75"/>
      <c r="CH119" s="75"/>
      <c r="CI119" s="75"/>
      <c r="CJ119" s="75"/>
      <c r="CK119" s="75"/>
      <c r="CL119" s="75"/>
      <c r="CM119" s="75"/>
      <c r="CN119" s="75"/>
      <c r="CO119" s="75"/>
      <c r="CP119" s="75"/>
      <c r="CQ119" s="75"/>
      <c r="CR119" s="75"/>
      <c r="CS119" s="75"/>
      <c r="CT119" s="75"/>
      <c r="CU119" s="75"/>
      <c r="CV119" s="75"/>
      <c r="CW119" s="75"/>
      <c r="CX119" s="75"/>
      <c r="CY119" s="75"/>
      <c r="CZ119" s="75"/>
      <c r="DA119" s="75"/>
      <c r="DB119" s="75"/>
      <c r="DC119" s="75"/>
      <c r="DD119" s="75"/>
      <c r="DE119" s="75"/>
      <c r="DF119" s="75"/>
      <c r="DG119" s="75"/>
      <c r="DH119" s="75"/>
      <c r="DI119" s="75"/>
      <c r="DJ119" s="75"/>
      <c r="DK119" s="75"/>
      <c r="DL119" s="75"/>
      <c r="DM119" s="75"/>
      <c r="DN119" s="75"/>
      <c r="DO119" s="75"/>
      <c r="DP119" s="75"/>
      <c r="DQ119" s="75"/>
      <c r="DR119" s="75"/>
      <c r="DS119" s="75"/>
      <c r="DT119" s="75"/>
      <c r="DU119" s="75"/>
      <c r="DV119" s="75"/>
      <c r="DW119" s="75"/>
      <c r="DX119" s="75"/>
      <c r="DY119" s="75"/>
      <c r="DZ119" s="75"/>
      <c r="EA119" s="75"/>
      <c r="EB119" s="75"/>
      <c r="EC119" s="75"/>
      <c r="ED119" s="75"/>
      <c r="EE119" s="75"/>
      <c r="EF119" s="75"/>
      <c r="EG119" s="75"/>
      <c r="EH119" s="75"/>
      <c r="EI119" s="75"/>
      <c r="EJ119" s="75"/>
    </row>
    <row r="120" spans="1:140" s="7" customFormat="1" ht="22.2" customHeight="1" x14ac:dyDescent="0.2">
      <c r="A120" s="5">
        <v>93</v>
      </c>
      <c r="B120" s="11" t="s">
        <v>116</v>
      </c>
      <c r="C120" s="18" t="s">
        <v>109</v>
      </c>
      <c r="D120" s="6">
        <v>1</v>
      </c>
      <c r="E120" s="149">
        <v>169972</v>
      </c>
      <c r="F120" s="116"/>
      <c r="G120" s="117"/>
      <c r="H120" s="183">
        <f t="shared" si="2"/>
        <v>169972</v>
      </c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5"/>
      <c r="AY120" s="75"/>
      <c r="AZ120" s="75"/>
      <c r="BA120" s="75"/>
      <c r="BB120" s="75"/>
      <c r="BC120" s="75"/>
      <c r="BD120" s="75"/>
      <c r="BE120" s="75"/>
      <c r="BF120" s="75"/>
      <c r="BG120" s="75"/>
      <c r="BH120" s="75"/>
      <c r="BI120" s="75"/>
      <c r="BJ120" s="75"/>
      <c r="BK120" s="75"/>
      <c r="BL120" s="75"/>
      <c r="BM120" s="75"/>
      <c r="BN120" s="75"/>
      <c r="BO120" s="75"/>
      <c r="BP120" s="75"/>
      <c r="BQ120" s="75"/>
      <c r="BR120" s="75"/>
      <c r="BS120" s="75"/>
      <c r="BT120" s="75"/>
      <c r="BU120" s="75"/>
      <c r="BV120" s="75"/>
      <c r="BW120" s="75"/>
      <c r="BX120" s="75"/>
      <c r="BY120" s="75"/>
      <c r="BZ120" s="75"/>
      <c r="CA120" s="75"/>
      <c r="CB120" s="75"/>
      <c r="CC120" s="75"/>
      <c r="CD120" s="75"/>
      <c r="CE120" s="75"/>
      <c r="CF120" s="75"/>
      <c r="CG120" s="75"/>
      <c r="CH120" s="75"/>
      <c r="CI120" s="75"/>
      <c r="CJ120" s="75"/>
      <c r="CK120" s="75"/>
      <c r="CL120" s="75"/>
      <c r="CM120" s="75"/>
      <c r="CN120" s="75"/>
      <c r="CO120" s="75"/>
      <c r="CP120" s="75"/>
      <c r="CQ120" s="75"/>
      <c r="CR120" s="75"/>
      <c r="CS120" s="75"/>
      <c r="CT120" s="75"/>
      <c r="CU120" s="75"/>
      <c r="CV120" s="75"/>
      <c r="CW120" s="75"/>
      <c r="CX120" s="75"/>
      <c r="CY120" s="75"/>
      <c r="CZ120" s="75"/>
      <c r="DA120" s="75"/>
      <c r="DB120" s="75"/>
      <c r="DC120" s="75"/>
      <c r="DD120" s="75"/>
      <c r="DE120" s="75"/>
      <c r="DF120" s="75"/>
      <c r="DG120" s="75"/>
      <c r="DH120" s="75"/>
      <c r="DI120" s="75"/>
      <c r="DJ120" s="75"/>
      <c r="DK120" s="75"/>
      <c r="DL120" s="75"/>
      <c r="DM120" s="75"/>
      <c r="DN120" s="75"/>
      <c r="DO120" s="75"/>
      <c r="DP120" s="75"/>
      <c r="DQ120" s="75"/>
      <c r="DR120" s="75"/>
      <c r="DS120" s="75"/>
      <c r="DT120" s="75"/>
      <c r="DU120" s="75"/>
      <c r="DV120" s="75"/>
      <c r="DW120" s="75"/>
      <c r="DX120" s="75"/>
      <c r="DY120" s="75"/>
      <c r="DZ120" s="75"/>
      <c r="EA120" s="75"/>
      <c r="EB120" s="75"/>
      <c r="EC120" s="75"/>
      <c r="ED120" s="75"/>
      <c r="EE120" s="75"/>
      <c r="EF120" s="75"/>
      <c r="EG120" s="75"/>
      <c r="EH120" s="75"/>
      <c r="EI120" s="75"/>
      <c r="EJ120" s="75"/>
    </row>
    <row r="121" spans="1:140" s="14" customFormat="1" ht="19.2" customHeight="1" x14ac:dyDescent="0.2">
      <c r="A121" s="100" t="s">
        <v>117</v>
      </c>
      <c r="B121" s="101"/>
      <c r="C121" s="13"/>
      <c r="D121" s="35"/>
      <c r="E121" s="150"/>
      <c r="F121" s="116"/>
      <c r="G121" s="117"/>
      <c r="H121" s="183">
        <f t="shared" si="2"/>
        <v>0</v>
      </c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74"/>
      <c r="BB121" s="74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74"/>
      <c r="BN121" s="74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74"/>
      <c r="BZ121" s="74"/>
      <c r="CA121" s="74"/>
      <c r="CB121" s="74"/>
      <c r="CC121" s="74"/>
      <c r="CD121" s="74"/>
      <c r="CE121" s="74"/>
      <c r="CF121" s="74"/>
      <c r="CG121" s="74"/>
      <c r="CH121" s="74"/>
      <c r="CI121" s="74"/>
      <c r="CJ121" s="74"/>
      <c r="CK121" s="74"/>
      <c r="CL121" s="74"/>
      <c r="CM121" s="74"/>
      <c r="CN121" s="74"/>
      <c r="CO121" s="74"/>
      <c r="CP121" s="74"/>
      <c r="CQ121" s="74"/>
      <c r="CR121" s="74"/>
      <c r="CS121" s="74"/>
      <c r="CT121" s="74"/>
      <c r="CU121" s="74"/>
      <c r="CV121" s="74"/>
      <c r="CW121" s="74"/>
      <c r="CX121" s="74"/>
      <c r="CY121" s="74"/>
      <c r="CZ121" s="74"/>
      <c r="DA121" s="74"/>
      <c r="DB121" s="74"/>
      <c r="DC121" s="74"/>
      <c r="DD121" s="74"/>
      <c r="DE121" s="74"/>
      <c r="DF121" s="74"/>
      <c r="DG121" s="74"/>
      <c r="DH121" s="74"/>
      <c r="DI121" s="74"/>
      <c r="DJ121" s="74"/>
      <c r="DK121" s="74"/>
      <c r="DL121" s="74"/>
      <c r="DM121" s="74"/>
      <c r="DN121" s="74"/>
      <c r="DO121" s="74"/>
      <c r="DP121" s="74"/>
      <c r="DQ121" s="74"/>
      <c r="DR121" s="74"/>
      <c r="DS121" s="74"/>
      <c r="DT121" s="74"/>
      <c r="DU121" s="74"/>
      <c r="DV121" s="74"/>
      <c r="DW121" s="74"/>
      <c r="DX121" s="74"/>
      <c r="DY121" s="74"/>
      <c r="DZ121" s="74"/>
      <c r="EA121" s="74"/>
      <c r="EB121" s="74"/>
      <c r="EC121" s="74"/>
      <c r="ED121" s="74"/>
      <c r="EE121" s="74"/>
      <c r="EF121" s="74"/>
      <c r="EG121" s="74"/>
      <c r="EH121" s="74"/>
      <c r="EI121" s="74"/>
      <c r="EJ121" s="74"/>
    </row>
    <row r="122" spans="1:140" s="7" customFormat="1" ht="20.399999999999999" x14ac:dyDescent="0.2">
      <c r="A122" s="18">
        <v>94</v>
      </c>
      <c r="B122" s="11" t="s">
        <v>118</v>
      </c>
      <c r="C122" s="18" t="s">
        <v>110</v>
      </c>
      <c r="D122" s="6">
        <v>1</v>
      </c>
      <c r="E122" s="149">
        <v>938965</v>
      </c>
      <c r="F122" s="116"/>
      <c r="G122" s="117"/>
      <c r="H122" s="183">
        <f t="shared" si="2"/>
        <v>938965</v>
      </c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5"/>
      <c r="AY122" s="75"/>
      <c r="AZ122" s="75"/>
      <c r="BA122" s="75"/>
      <c r="BB122" s="75"/>
      <c r="BC122" s="75"/>
      <c r="BD122" s="75"/>
      <c r="BE122" s="75"/>
      <c r="BF122" s="75"/>
      <c r="BG122" s="75"/>
      <c r="BH122" s="75"/>
      <c r="BI122" s="75"/>
      <c r="BJ122" s="75"/>
      <c r="BK122" s="75"/>
      <c r="BL122" s="75"/>
      <c r="BM122" s="75"/>
      <c r="BN122" s="75"/>
      <c r="BO122" s="75"/>
      <c r="BP122" s="75"/>
      <c r="BQ122" s="75"/>
      <c r="BR122" s="75"/>
      <c r="BS122" s="75"/>
      <c r="BT122" s="75"/>
      <c r="BU122" s="75"/>
      <c r="BV122" s="75"/>
      <c r="BW122" s="75"/>
      <c r="BX122" s="75"/>
      <c r="BY122" s="75"/>
      <c r="BZ122" s="75"/>
      <c r="CA122" s="75"/>
      <c r="CB122" s="75"/>
      <c r="CC122" s="75"/>
      <c r="CD122" s="75"/>
      <c r="CE122" s="75"/>
      <c r="CF122" s="75"/>
      <c r="CG122" s="75"/>
      <c r="CH122" s="75"/>
      <c r="CI122" s="75"/>
      <c r="CJ122" s="75"/>
      <c r="CK122" s="75"/>
      <c r="CL122" s="75"/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  <c r="CW122" s="75"/>
      <c r="CX122" s="75"/>
      <c r="CY122" s="75"/>
      <c r="CZ122" s="75"/>
      <c r="DA122" s="75"/>
      <c r="DB122" s="75"/>
      <c r="DC122" s="75"/>
      <c r="DD122" s="75"/>
      <c r="DE122" s="75"/>
      <c r="DF122" s="75"/>
      <c r="DG122" s="75"/>
      <c r="DH122" s="75"/>
      <c r="DI122" s="75"/>
      <c r="DJ122" s="75"/>
      <c r="DK122" s="75"/>
      <c r="DL122" s="75"/>
      <c r="DM122" s="75"/>
      <c r="DN122" s="75"/>
      <c r="DO122" s="75"/>
      <c r="DP122" s="75"/>
      <c r="DQ122" s="75"/>
      <c r="DR122" s="75"/>
      <c r="DS122" s="75"/>
      <c r="DT122" s="75"/>
      <c r="DU122" s="75"/>
      <c r="DV122" s="75"/>
      <c r="DW122" s="75"/>
      <c r="DX122" s="75"/>
      <c r="DY122" s="75"/>
      <c r="DZ122" s="75"/>
      <c r="EA122" s="75"/>
      <c r="EB122" s="75"/>
      <c r="EC122" s="75"/>
      <c r="ED122" s="75"/>
      <c r="EE122" s="75"/>
      <c r="EF122" s="75"/>
      <c r="EG122" s="75"/>
      <c r="EH122" s="75"/>
      <c r="EI122" s="75"/>
      <c r="EJ122" s="75"/>
    </row>
    <row r="123" spans="1:140" s="7" customFormat="1" ht="20.399999999999999" x14ac:dyDescent="0.2">
      <c r="A123" s="18">
        <v>95</v>
      </c>
      <c r="B123" s="11" t="s">
        <v>119</v>
      </c>
      <c r="C123" s="18" t="s">
        <v>120</v>
      </c>
      <c r="D123" s="6">
        <v>1</v>
      </c>
      <c r="E123" s="149">
        <v>286200</v>
      </c>
      <c r="F123" s="116"/>
      <c r="G123" s="117"/>
      <c r="H123" s="183">
        <f t="shared" si="2"/>
        <v>286200</v>
      </c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5"/>
      <c r="AY123" s="75"/>
      <c r="AZ123" s="75"/>
      <c r="BA123" s="75"/>
      <c r="BB123" s="75"/>
      <c r="BC123" s="75"/>
      <c r="BD123" s="75"/>
      <c r="BE123" s="75"/>
      <c r="BF123" s="75"/>
      <c r="BG123" s="75"/>
      <c r="BH123" s="75"/>
      <c r="BI123" s="75"/>
      <c r="BJ123" s="75"/>
      <c r="BK123" s="75"/>
      <c r="BL123" s="75"/>
      <c r="BM123" s="75"/>
      <c r="BN123" s="75"/>
      <c r="BO123" s="75"/>
      <c r="BP123" s="75"/>
      <c r="BQ123" s="75"/>
      <c r="BR123" s="75"/>
      <c r="BS123" s="75"/>
      <c r="BT123" s="75"/>
      <c r="BU123" s="75"/>
      <c r="BV123" s="75"/>
      <c r="BW123" s="75"/>
      <c r="BX123" s="75"/>
      <c r="BY123" s="75"/>
      <c r="BZ123" s="75"/>
      <c r="CA123" s="75"/>
      <c r="CB123" s="75"/>
      <c r="CC123" s="75"/>
      <c r="CD123" s="75"/>
      <c r="CE123" s="75"/>
      <c r="CF123" s="75"/>
      <c r="CG123" s="75"/>
      <c r="CH123" s="75"/>
      <c r="CI123" s="75"/>
      <c r="CJ123" s="75"/>
      <c r="CK123" s="75"/>
      <c r="CL123" s="75"/>
      <c r="CM123" s="75"/>
      <c r="CN123" s="75"/>
      <c r="CO123" s="75"/>
      <c r="CP123" s="75"/>
      <c r="CQ123" s="75"/>
      <c r="CR123" s="75"/>
      <c r="CS123" s="75"/>
      <c r="CT123" s="75"/>
      <c r="CU123" s="75"/>
      <c r="CV123" s="75"/>
      <c r="CW123" s="75"/>
      <c r="CX123" s="75"/>
      <c r="CY123" s="75"/>
      <c r="CZ123" s="75"/>
      <c r="DA123" s="75"/>
      <c r="DB123" s="75"/>
      <c r="DC123" s="75"/>
      <c r="DD123" s="75"/>
      <c r="DE123" s="75"/>
      <c r="DF123" s="75"/>
      <c r="DG123" s="75"/>
      <c r="DH123" s="75"/>
      <c r="DI123" s="75"/>
      <c r="DJ123" s="75"/>
      <c r="DK123" s="75"/>
      <c r="DL123" s="75"/>
      <c r="DM123" s="75"/>
      <c r="DN123" s="75"/>
      <c r="DO123" s="75"/>
      <c r="DP123" s="75"/>
      <c r="DQ123" s="75"/>
      <c r="DR123" s="75"/>
      <c r="DS123" s="75"/>
      <c r="DT123" s="75"/>
      <c r="DU123" s="75"/>
      <c r="DV123" s="75"/>
      <c r="DW123" s="75"/>
      <c r="DX123" s="75"/>
      <c r="DY123" s="75"/>
      <c r="DZ123" s="75"/>
      <c r="EA123" s="75"/>
      <c r="EB123" s="75"/>
      <c r="EC123" s="75"/>
      <c r="ED123" s="75"/>
      <c r="EE123" s="75"/>
      <c r="EF123" s="75"/>
      <c r="EG123" s="75"/>
      <c r="EH123" s="75"/>
      <c r="EI123" s="75"/>
      <c r="EJ123" s="75"/>
    </row>
    <row r="124" spans="1:140" s="7" customFormat="1" ht="20.399999999999999" x14ac:dyDescent="0.2">
      <c r="A124" s="18">
        <v>96</v>
      </c>
      <c r="B124" s="11" t="s">
        <v>121</v>
      </c>
      <c r="C124" s="18" t="s">
        <v>111</v>
      </c>
      <c r="D124" s="6">
        <v>1</v>
      </c>
      <c r="E124" s="149">
        <v>271950</v>
      </c>
      <c r="F124" s="116"/>
      <c r="G124" s="117"/>
      <c r="H124" s="183">
        <f t="shared" si="2"/>
        <v>271950</v>
      </c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5"/>
      <c r="AY124" s="75"/>
      <c r="AZ124" s="75"/>
      <c r="BA124" s="75"/>
      <c r="BB124" s="75"/>
      <c r="BC124" s="75"/>
      <c r="BD124" s="75"/>
      <c r="BE124" s="75"/>
      <c r="BF124" s="75"/>
      <c r="BG124" s="75"/>
      <c r="BH124" s="75"/>
      <c r="BI124" s="75"/>
      <c r="BJ124" s="75"/>
      <c r="BK124" s="75"/>
      <c r="BL124" s="75"/>
      <c r="BM124" s="75"/>
      <c r="BN124" s="75"/>
      <c r="BO124" s="75"/>
      <c r="BP124" s="75"/>
      <c r="BQ124" s="75"/>
      <c r="BR124" s="75"/>
      <c r="BS124" s="75"/>
      <c r="BT124" s="75"/>
      <c r="BU124" s="75"/>
      <c r="BV124" s="75"/>
      <c r="BW124" s="75"/>
      <c r="BX124" s="75"/>
      <c r="BY124" s="75"/>
      <c r="BZ124" s="75"/>
      <c r="CA124" s="75"/>
      <c r="CB124" s="75"/>
      <c r="CC124" s="75"/>
      <c r="CD124" s="75"/>
      <c r="CE124" s="75"/>
      <c r="CF124" s="75"/>
      <c r="CG124" s="75"/>
      <c r="CH124" s="75"/>
      <c r="CI124" s="75"/>
      <c r="CJ124" s="75"/>
      <c r="CK124" s="75"/>
      <c r="CL124" s="75"/>
      <c r="CM124" s="75"/>
      <c r="CN124" s="75"/>
      <c r="CO124" s="75"/>
      <c r="CP124" s="75"/>
      <c r="CQ124" s="75"/>
      <c r="CR124" s="75"/>
      <c r="CS124" s="75"/>
      <c r="CT124" s="75"/>
      <c r="CU124" s="75"/>
      <c r="CV124" s="75"/>
      <c r="CW124" s="75"/>
      <c r="CX124" s="75"/>
      <c r="CY124" s="75"/>
      <c r="CZ124" s="75"/>
      <c r="DA124" s="75"/>
      <c r="DB124" s="75"/>
      <c r="DC124" s="75"/>
      <c r="DD124" s="75"/>
      <c r="DE124" s="75"/>
      <c r="DF124" s="75"/>
      <c r="DG124" s="75"/>
      <c r="DH124" s="75"/>
      <c r="DI124" s="75"/>
      <c r="DJ124" s="75"/>
      <c r="DK124" s="75"/>
      <c r="DL124" s="75"/>
      <c r="DM124" s="75"/>
      <c r="DN124" s="75"/>
      <c r="DO124" s="75"/>
      <c r="DP124" s="75"/>
      <c r="DQ124" s="75"/>
      <c r="DR124" s="75"/>
      <c r="DS124" s="75"/>
      <c r="DT124" s="75"/>
      <c r="DU124" s="75"/>
      <c r="DV124" s="75"/>
      <c r="DW124" s="75"/>
      <c r="DX124" s="75"/>
      <c r="DY124" s="75"/>
      <c r="DZ124" s="75"/>
      <c r="EA124" s="75"/>
      <c r="EB124" s="75"/>
      <c r="EC124" s="75"/>
      <c r="ED124" s="75"/>
      <c r="EE124" s="75"/>
      <c r="EF124" s="75"/>
      <c r="EG124" s="75"/>
      <c r="EH124" s="75"/>
      <c r="EI124" s="75"/>
      <c r="EJ124" s="75"/>
    </row>
    <row r="125" spans="1:140" s="7" customFormat="1" ht="20.399999999999999" x14ac:dyDescent="0.2">
      <c r="A125" s="18">
        <v>97</v>
      </c>
      <c r="B125" s="11" t="s">
        <v>122</v>
      </c>
      <c r="C125" s="18" t="s">
        <v>109</v>
      </c>
      <c r="D125" s="6">
        <v>1</v>
      </c>
      <c r="E125" s="149">
        <v>199800</v>
      </c>
      <c r="F125" s="116"/>
      <c r="G125" s="117"/>
      <c r="H125" s="183">
        <f t="shared" si="2"/>
        <v>199800</v>
      </c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5"/>
      <c r="AY125" s="75"/>
      <c r="AZ125" s="75"/>
      <c r="BA125" s="75"/>
      <c r="BB125" s="75"/>
      <c r="BC125" s="75"/>
      <c r="BD125" s="75"/>
      <c r="BE125" s="75"/>
      <c r="BF125" s="75"/>
      <c r="BG125" s="75"/>
      <c r="BH125" s="75"/>
      <c r="BI125" s="75"/>
      <c r="BJ125" s="75"/>
      <c r="BK125" s="75"/>
      <c r="BL125" s="75"/>
      <c r="BM125" s="75"/>
      <c r="BN125" s="75"/>
      <c r="BO125" s="75"/>
      <c r="BP125" s="75"/>
      <c r="BQ125" s="75"/>
      <c r="BR125" s="75"/>
      <c r="BS125" s="75"/>
      <c r="BT125" s="75"/>
      <c r="BU125" s="75"/>
      <c r="BV125" s="75"/>
      <c r="BW125" s="75"/>
      <c r="BX125" s="75"/>
      <c r="BY125" s="75"/>
      <c r="BZ125" s="75"/>
      <c r="CA125" s="75"/>
      <c r="CB125" s="75"/>
      <c r="CC125" s="75"/>
      <c r="CD125" s="75"/>
      <c r="CE125" s="75"/>
      <c r="CF125" s="75"/>
      <c r="CG125" s="75"/>
      <c r="CH125" s="75"/>
      <c r="CI125" s="75"/>
      <c r="CJ125" s="75"/>
      <c r="CK125" s="75"/>
      <c r="CL125" s="75"/>
      <c r="CM125" s="75"/>
      <c r="CN125" s="75"/>
      <c r="CO125" s="75"/>
      <c r="CP125" s="75"/>
      <c r="CQ125" s="75"/>
      <c r="CR125" s="75"/>
      <c r="CS125" s="75"/>
      <c r="CT125" s="75"/>
      <c r="CU125" s="75"/>
      <c r="CV125" s="75"/>
      <c r="CW125" s="75"/>
      <c r="CX125" s="75"/>
      <c r="CY125" s="75"/>
      <c r="CZ125" s="75"/>
      <c r="DA125" s="75"/>
      <c r="DB125" s="75"/>
      <c r="DC125" s="75"/>
      <c r="DD125" s="75"/>
      <c r="DE125" s="75"/>
      <c r="DF125" s="75"/>
      <c r="DG125" s="75"/>
      <c r="DH125" s="75"/>
      <c r="DI125" s="75"/>
      <c r="DJ125" s="75"/>
      <c r="DK125" s="75"/>
      <c r="DL125" s="75"/>
      <c r="DM125" s="75"/>
      <c r="DN125" s="75"/>
      <c r="DO125" s="75"/>
      <c r="DP125" s="75"/>
      <c r="DQ125" s="75"/>
      <c r="DR125" s="75"/>
      <c r="DS125" s="75"/>
      <c r="DT125" s="75"/>
      <c r="DU125" s="75"/>
      <c r="DV125" s="75"/>
      <c r="DW125" s="75"/>
      <c r="DX125" s="75"/>
      <c r="DY125" s="75"/>
      <c r="DZ125" s="75"/>
      <c r="EA125" s="75"/>
      <c r="EB125" s="75"/>
      <c r="EC125" s="75"/>
      <c r="ED125" s="75"/>
      <c r="EE125" s="75"/>
      <c r="EF125" s="75"/>
      <c r="EG125" s="75"/>
      <c r="EH125" s="75"/>
      <c r="EI125" s="75"/>
      <c r="EJ125" s="75"/>
    </row>
    <row r="126" spans="1:140" s="7" customFormat="1" x14ac:dyDescent="0.2">
      <c r="A126" s="18">
        <v>98</v>
      </c>
      <c r="B126" s="11" t="s">
        <v>123</v>
      </c>
      <c r="C126" s="18" t="s">
        <v>109</v>
      </c>
      <c r="D126" s="6">
        <v>1</v>
      </c>
      <c r="E126" s="149">
        <v>76243</v>
      </c>
      <c r="F126" s="116"/>
      <c r="G126" s="117"/>
      <c r="H126" s="183">
        <f t="shared" si="2"/>
        <v>76243</v>
      </c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5"/>
      <c r="AY126" s="75"/>
      <c r="AZ126" s="75"/>
      <c r="BA126" s="75"/>
      <c r="BB126" s="75"/>
      <c r="BC126" s="75"/>
      <c r="BD126" s="75"/>
      <c r="BE126" s="75"/>
      <c r="BF126" s="75"/>
      <c r="BG126" s="75"/>
      <c r="BH126" s="75"/>
      <c r="BI126" s="75"/>
      <c r="BJ126" s="75"/>
      <c r="BK126" s="75"/>
      <c r="BL126" s="75"/>
      <c r="BM126" s="75"/>
      <c r="BN126" s="75"/>
      <c r="BO126" s="75"/>
      <c r="BP126" s="75"/>
      <c r="BQ126" s="75"/>
      <c r="BR126" s="75"/>
      <c r="BS126" s="75"/>
      <c r="BT126" s="75"/>
      <c r="BU126" s="75"/>
      <c r="BV126" s="75"/>
      <c r="BW126" s="75"/>
      <c r="BX126" s="75"/>
      <c r="BY126" s="75"/>
      <c r="BZ126" s="75"/>
      <c r="CA126" s="75"/>
      <c r="CB126" s="75"/>
      <c r="CC126" s="75"/>
      <c r="CD126" s="75"/>
      <c r="CE126" s="75"/>
      <c r="CF126" s="75"/>
      <c r="CG126" s="75"/>
      <c r="CH126" s="75"/>
      <c r="CI126" s="75"/>
      <c r="CJ126" s="75"/>
      <c r="CK126" s="75"/>
      <c r="CL126" s="75"/>
      <c r="CM126" s="75"/>
      <c r="CN126" s="75"/>
      <c r="CO126" s="75"/>
      <c r="CP126" s="75"/>
      <c r="CQ126" s="75"/>
      <c r="CR126" s="75"/>
      <c r="CS126" s="75"/>
      <c r="CT126" s="75"/>
      <c r="CU126" s="75"/>
      <c r="CV126" s="75"/>
      <c r="CW126" s="75"/>
      <c r="CX126" s="75"/>
      <c r="CY126" s="75"/>
      <c r="CZ126" s="75"/>
      <c r="DA126" s="75"/>
      <c r="DB126" s="75"/>
      <c r="DC126" s="75"/>
      <c r="DD126" s="75"/>
      <c r="DE126" s="75"/>
      <c r="DF126" s="75"/>
      <c r="DG126" s="75"/>
      <c r="DH126" s="75"/>
      <c r="DI126" s="75"/>
      <c r="DJ126" s="75"/>
      <c r="DK126" s="75"/>
      <c r="DL126" s="75"/>
      <c r="DM126" s="75"/>
      <c r="DN126" s="75"/>
      <c r="DO126" s="75"/>
      <c r="DP126" s="75"/>
      <c r="DQ126" s="75"/>
      <c r="DR126" s="75"/>
      <c r="DS126" s="75"/>
      <c r="DT126" s="75"/>
      <c r="DU126" s="75"/>
      <c r="DV126" s="75"/>
      <c r="DW126" s="75"/>
      <c r="DX126" s="75"/>
      <c r="DY126" s="75"/>
      <c r="DZ126" s="75"/>
      <c r="EA126" s="75"/>
      <c r="EB126" s="75"/>
      <c r="EC126" s="75"/>
      <c r="ED126" s="75"/>
      <c r="EE126" s="75"/>
      <c r="EF126" s="75"/>
      <c r="EG126" s="75"/>
      <c r="EH126" s="75"/>
      <c r="EI126" s="75"/>
      <c r="EJ126" s="75"/>
    </row>
    <row r="127" spans="1:140" s="7" customFormat="1" x14ac:dyDescent="0.2">
      <c r="A127" s="18">
        <v>99</v>
      </c>
      <c r="B127" s="11" t="s">
        <v>124</v>
      </c>
      <c r="C127" s="18" t="s">
        <v>110</v>
      </c>
      <c r="D127" s="6">
        <v>1</v>
      </c>
      <c r="E127" s="149">
        <v>951900</v>
      </c>
      <c r="F127" s="116"/>
      <c r="G127" s="117"/>
      <c r="H127" s="183">
        <f t="shared" si="2"/>
        <v>951900</v>
      </c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5"/>
      <c r="AY127" s="75"/>
      <c r="AZ127" s="75"/>
      <c r="BA127" s="75"/>
      <c r="BB127" s="75"/>
      <c r="BC127" s="75"/>
      <c r="BD127" s="75"/>
      <c r="BE127" s="75"/>
      <c r="BF127" s="75"/>
      <c r="BG127" s="75"/>
      <c r="BH127" s="75"/>
      <c r="BI127" s="75"/>
      <c r="BJ127" s="75"/>
      <c r="BK127" s="75"/>
      <c r="BL127" s="75"/>
      <c r="BM127" s="75"/>
      <c r="BN127" s="75"/>
      <c r="BO127" s="75"/>
      <c r="BP127" s="75"/>
      <c r="BQ127" s="75"/>
      <c r="BR127" s="75"/>
      <c r="BS127" s="75"/>
      <c r="BT127" s="75"/>
      <c r="BU127" s="75"/>
      <c r="BV127" s="75"/>
      <c r="BW127" s="75"/>
      <c r="BX127" s="75"/>
      <c r="BY127" s="75"/>
      <c r="BZ127" s="75"/>
      <c r="CA127" s="75"/>
      <c r="CB127" s="75"/>
      <c r="CC127" s="75"/>
      <c r="CD127" s="75"/>
      <c r="CE127" s="75"/>
      <c r="CF127" s="75"/>
      <c r="CG127" s="75"/>
      <c r="CH127" s="75"/>
      <c r="CI127" s="75"/>
      <c r="CJ127" s="75"/>
      <c r="CK127" s="75"/>
      <c r="CL127" s="75"/>
      <c r="CM127" s="75"/>
      <c r="CN127" s="75"/>
      <c r="CO127" s="75"/>
      <c r="CP127" s="75"/>
      <c r="CQ127" s="75"/>
      <c r="CR127" s="75"/>
      <c r="CS127" s="75"/>
      <c r="CT127" s="75"/>
      <c r="CU127" s="75"/>
      <c r="CV127" s="75"/>
      <c r="CW127" s="75"/>
      <c r="CX127" s="75"/>
      <c r="CY127" s="75"/>
      <c r="CZ127" s="75"/>
      <c r="DA127" s="75"/>
      <c r="DB127" s="75"/>
      <c r="DC127" s="75"/>
      <c r="DD127" s="75"/>
      <c r="DE127" s="75"/>
      <c r="DF127" s="75"/>
      <c r="DG127" s="75"/>
      <c r="DH127" s="75"/>
      <c r="DI127" s="75"/>
      <c r="DJ127" s="75"/>
      <c r="DK127" s="75"/>
      <c r="DL127" s="75"/>
      <c r="DM127" s="75"/>
      <c r="DN127" s="75"/>
      <c r="DO127" s="75"/>
      <c r="DP127" s="75"/>
      <c r="DQ127" s="75"/>
      <c r="DR127" s="75"/>
      <c r="DS127" s="75"/>
      <c r="DT127" s="75"/>
      <c r="DU127" s="75"/>
      <c r="DV127" s="75"/>
      <c r="DW127" s="75"/>
      <c r="DX127" s="75"/>
      <c r="DY127" s="75"/>
      <c r="DZ127" s="75"/>
      <c r="EA127" s="75"/>
      <c r="EB127" s="75"/>
      <c r="EC127" s="75"/>
      <c r="ED127" s="75"/>
      <c r="EE127" s="75"/>
      <c r="EF127" s="75"/>
      <c r="EG127" s="75"/>
      <c r="EH127" s="75"/>
      <c r="EI127" s="75"/>
      <c r="EJ127" s="75"/>
    </row>
    <row r="128" spans="1:140" s="7" customFormat="1" x14ac:dyDescent="0.2">
      <c r="A128" s="18">
        <v>100</v>
      </c>
      <c r="B128" s="11" t="s">
        <v>125</v>
      </c>
      <c r="C128" s="18" t="s">
        <v>110</v>
      </c>
      <c r="D128" s="6">
        <v>1</v>
      </c>
      <c r="E128" s="149">
        <v>886172</v>
      </c>
      <c r="F128" s="116"/>
      <c r="G128" s="117"/>
      <c r="H128" s="183">
        <f t="shared" si="2"/>
        <v>886172</v>
      </c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5"/>
      <c r="AY128" s="75"/>
      <c r="AZ128" s="75"/>
      <c r="BA128" s="75"/>
      <c r="BB128" s="75"/>
      <c r="BC128" s="75"/>
      <c r="BD128" s="75"/>
      <c r="BE128" s="75"/>
      <c r="BF128" s="75"/>
      <c r="BG128" s="75"/>
      <c r="BH128" s="75"/>
      <c r="BI128" s="75"/>
      <c r="BJ128" s="75"/>
      <c r="BK128" s="75"/>
      <c r="BL128" s="75"/>
      <c r="BM128" s="75"/>
      <c r="BN128" s="75"/>
      <c r="BO128" s="75"/>
      <c r="BP128" s="75"/>
      <c r="BQ128" s="75"/>
      <c r="BR128" s="75"/>
      <c r="BS128" s="75"/>
      <c r="BT128" s="75"/>
      <c r="BU128" s="75"/>
      <c r="BV128" s="75"/>
      <c r="BW128" s="75"/>
      <c r="BX128" s="75"/>
      <c r="BY128" s="75"/>
      <c r="BZ128" s="75"/>
      <c r="CA128" s="75"/>
      <c r="CB128" s="75"/>
      <c r="CC128" s="75"/>
      <c r="CD128" s="75"/>
      <c r="CE128" s="75"/>
      <c r="CF128" s="75"/>
      <c r="CG128" s="75"/>
      <c r="CH128" s="75"/>
      <c r="CI128" s="75"/>
      <c r="CJ128" s="75"/>
      <c r="CK128" s="75"/>
      <c r="CL128" s="75"/>
      <c r="CM128" s="75"/>
      <c r="CN128" s="75"/>
      <c r="CO128" s="75"/>
      <c r="CP128" s="75"/>
      <c r="CQ128" s="75"/>
      <c r="CR128" s="75"/>
      <c r="CS128" s="75"/>
      <c r="CT128" s="75"/>
      <c r="CU128" s="75"/>
      <c r="CV128" s="75"/>
      <c r="CW128" s="75"/>
      <c r="CX128" s="75"/>
      <c r="CY128" s="75"/>
      <c r="CZ128" s="75"/>
      <c r="DA128" s="75"/>
      <c r="DB128" s="75"/>
      <c r="DC128" s="75"/>
      <c r="DD128" s="75"/>
      <c r="DE128" s="75"/>
      <c r="DF128" s="75"/>
      <c r="DG128" s="75"/>
      <c r="DH128" s="75"/>
      <c r="DI128" s="75"/>
      <c r="DJ128" s="75"/>
      <c r="DK128" s="75"/>
      <c r="DL128" s="75"/>
      <c r="DM128" s="75"/>
      <c r="DN128" s="75"/>
      <c r="DO128" s="75"/>
      <c r="DP128" s="75"/>
      <c r="DQ128" s="75"/>
      <c r="DR128" s="75"/>
      <c r="DS128" s="75"/>
      <c r="DT128" s="75"/>
      <c r="DU128" s="75"/>
      <c r="DV128" s="75"/>
      <c r="DW128" s="75"/>
      <c r="DX128" s="75"/>
      <c r="DY128" s="75"/>
      <c r="DZ128" s="75"/>
      <c r="EA128" s="75"/>
      <c r="EB128" s="75"/>
      <c r="EC128" s="75"/>
      <c r="ED128" s="75"/>
      <c r="EE128" s="75"/>
      <c r="EF128" s="75"/>
      <c r="EG128" s="75"/>
      <c r="EH128" s="75"/>
      <c r="EI128" s="75"/>
      <c r="EJ128" s="75"/>
    </row>
    <row r="129" spans="1:140" s="7" customFormat="1" x14ac:dyDescent="0.2">
      <c r="A129" s="18">
        <v>101</v>
      </c>
      <c r="B129" s="11" t="s">
        <v>126</v>
      </c>
      <c r="C129" s="18" t="s">
        <v>110</v>
      </c>
      <c r="D129" s="6">
        <v>1</v>
      </c>
      <c r="E129" s="149">
        <v>333323</v>
      </c>
      <c r="F129" s="116"/>
      <c r="G129" s="117"/>
      <c r="H129" s="183">
        <f t="shared" si="2"/>
        <v>333323</v>
      </c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5"/>
      <c r="AY129" s="75"/>
      <c r="AZ129" s="75"/>
      <c r="BA129" s="75"/>
      <c r="BB129" s="75"/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75"/>
      <c r="BN129" s="75"/>
      <c r="BO129" s="75"/>
      <c r="BP129" s="75"/>
      <c r="BQ129" s="75"/>
      <c r="BR129" s="75"/>
      <c r="BS129" s="75"/>
      <c r="BT129" s="75"/>
      <c r="BU129" s="75"/>
      <c r="BV129" s="75"/>
      <c r="BW129" s="75"/>
      <c r="BX129" s="75"/>
      <c r="BY129" s="75"/>
      <c r="BZ129" s="75"/>
      <c r="CA129" s="75"/>
      <c r="CB129" s="75"/>
      <c r="CC129" s="75"/>
      <c r="CD129" s="75"/>
      <c r="CE129" s="75"/>
      <c r="CF129" s="75"/>
      <c r="CG129" s="75"/>
      <c r="CH129" s="75"/>
      <c r="CI129" s="75"/>
      <c r="CJ129" s="75"/>
      <c r="CK129" s="75"/>
      <c r="CL129" s="75"/>
      <c r="CM129" s="75"/>
      <c r="CN129" s="75"/>
      <c r="CO129" s="75"/>
      <c r="CP129" s="75"/>
      <c r="CQ129" s="75"/>
      <c r="CR129" s="75"/>
      <c r="CS129" s="75"/>
      <c r="CT129" s="75"/>
      <c r="CU129" s="75"/>
      <c r="CV129" s="75"/>
      <c r="CW129" s="75"/>
      <c r="CX129" s="75"/>
      <c r="CY129" s="75"/>
      <c r="CZ129" s="75"/>
      <c r="DA129" s="75"/>
      <c r="DB129" s="75"/>
      <c r="DC129" s="75"/>
      <c r="DD129" s="75"/>
      <c r="DE129" s="75"/>
      <c r="DF129" s="75"/>
      <c r="DG129" s="75"/>
      <c r="DH129" s="75"/>
      <c r="DI129" s="75"/>
      <c r="DJ129" s="75"/>
      <c r="DK129" s="75"/>
      <c r="DL129" s="75"/>
      <c r="DM129" s="75"/>
      <c r="DN129" s="75"/>
      <c r="DO129" s="75"/>
      <c r="DP129" s="75"/>
      <c r="DQ129" s="75"/>
      <c r="DR129" s="75"/>
      <c r="DS129" s="75"/>
      <c r="DT129" s="75"/>
      <c r="DU129" s="75"/>
      <c r="DV129" s="75"/>
      <c r="DW129" s="75"/>
      <c r="DX129" s="75"/>
      <c r="DY129" s="75"/>
      <c r="DZ129" s="75"/>
      <c r="EA129" s="75"/>
      <c r="EB129" s="75"/>
      <c r="EC129" s="75"/>
      <c r="ED129" s="75"/>
      <c r="EE129" s="75"/>
      <c r="EF129" s="75"/>
      <c r="EG129" s="75"/>
      <c r="EH129" s="75"/>
      <c r="EI129" s="75"/>
      <c r="EJ129" s="75"/>
    </row>
    <row r="130" spans="1:140" s="7" customFormat="1" ht="20.399999999999999" x14ac:dyDescent="0.2">
      <c r="A130" s="18">
        <v>102</v>
      </c>
      <c r="B130" s="11" t="s">
        <v>127</v>
      </c>
      <c r="C130" s="18" t="s">
        <v>110</v>
      </c>
      <c r="D130" s="6">
        <v>1</v>
      </c>
      <c r="E130" s="149">
        <v>388500</v>
      </c>
      <c r="F130" s="116"/>
      <c r="G130" s="117"/>
      <c r="H130" s="183">
        <f t="shared" si="2"/>
        <v>388500</v>
      </c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5"/>
      <c r="AY130" s="75"/>
      <c r="AZ130" s="75"/>
      <c r="BA130" s="75"/>
      <c r="BB130" s="75"/>
      <c r="BC130" s="75"/>
      <c r="BD130" s="75"/>
      <c r="BE130" s="75"/>
      <c r="BF130" s="75"/>
      <c r="BG130" s="75"/>
      <c r="BH130" s="75"/>
      <c r="BI130" s="75"/>
      <c r="BJ130" s="75"/>
      <c r="BK130" s="75"/>
      <c r="BL130" s="75"/>
      <c r="BM130" s="75"/>
      <c r="BN130" s="75"/>
      <c r="BO130" s="75"/>
      <c r="BP130" s="75"/>
      <c r="BQ130" s="75"/>
      <c r="BR130" s="75"/>
      <c r="BS130" s="75"/>
      <c r="BT130" s="75"/>
      <c r="BU130" s="75"/>
      <c r="BV130" s="75"/>
      <c r="BW130" s="75"/>
      <c r="BX130" s="75"/>
      <c r="BY130" s="75"/>
      <c r="BZ130" s="75"/>
      <c r="CA130" s="75"/>
      <c r="CB130" s="75"/>
      <c r="CC130" s="75"/>
      <c r="CD130" s="75"/>
      <c r="CE130" s="75"/>
      <c r="CF130" s="75"/>
      <c r="CG130" s="75"/>
      <c r="CH130" s="75"/>
      <c r="CI130" s="75"/>
      <c r="CJ130" s="75"/>
      <c r="CK130" s="75"/>
      <c r="CL130" s="75"/>
      <c r="CM130" s="75"/>
      <c r="CN130" s="75"/>
      <c r="CO130" s="75"/>
      <c r="CP130" s="75"/>
      <c r="CQ130" s="75"/>
      <c r="CR130" s="75"/>
      <c r="CS130" s="75"/>
      <c r="CT130" s="75"/>
      <c r="CU130" s="75"/>
      <c r="CV130" s="75"/>
      <c r="CW130" s="75"/>
      <c r="CX130" s="75"/>
      <c r="CY130" s="75"/>
      <c r="CZ130" s="75"/>
      <c r="DA130" s="75"/>
      <c r="DB130" s="75"/>
      <c r="DC130" s="75"/>
      <c r="DD130" s="75"/>
      <c r="DE130" s="75"/>
      <c r="DF130" s="75"/>
      <c r="DG130" s="75"/>
      <c r="DH130" s="75"/>
      <c r="DI130" s="75"/>
      <c r="DJ130" s="75"/>
      <c r="DK130" s="75"/>
      <c r="DL130" s="75"/>
      <c r="DM130" s="75"/>
      <c r="DN130" s="75"/>
      <c r="DO130" s="75"/>
      <c r="DP130" s="75"/>
      <c r="DQ130" s="75"/>
      <c r="DR130" s="75"/>
      <c r="DS130" s="75"/>
      <c r="DT130" s="75"/>
      <c r="DU130" s="75"/>
      <c r="DV130" s="75"/>
      <c r="DW130" s="75"/>
      <c r="DX130" s="75"/>
      <c r="DY130" s="75"/>
      <c r="DZ130" s="75"/>
      <c r="EA130" s="75"/>
      <c r="EB130" s="75"/>
      <c r="EC130" s="75"/>
      <c r="ED130" s="75"/>
      <c r="EE130" s="75"/>
      <c r="EF130" s="75"/>
      <c r="EG130" s="75"/>
      <c r="EH130" s="75"/>
      <c r="EI130" s="75"/>
      <c r="EJ130" s="75"/>
    </row>
    <row r="131" spans="1:140" s="14" customFormat="1" ht="19.2" customHeight="1" x14ac:dyDescent="0.2">
      <c r="A131" s="100" t="s">
        <v>128</v>
      </c>
      <c r="B131" s="101"/>
      <c r="C131" s="13"/>
      <c r="D131" s="35"/>
      <c r="E131" s="150"/>
      <c r="F131" s="116"/>
      <c r="G131" s="117"/>
      <c r="H131" s="183">
        <f t="shared" si="2"/>
        <v>0</v>
      </c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74"/>
      <c r="BB131" s="74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74"/>
      <c r="BN131" s="74"/>
      <c r="BO131" s="74"/>
      <c r="BP131" s="74"/>
      <c r="BQ131" s="74"/>
      <c r="BR131" s="74"/>
      <c r="BS131" s="74"/>
      <c r="BT131" s="74"/>
      <c r="BU131" s="74"/>
      <c r="BV131" s="74"/>
      <c r="BW131" s="74"/>
      <c r="BX131" s="74"/>
      <c r="BY131" s="74"/>
      <c r="BZ131" s="74"/>
      <c r="CA131" s="74"/>
      <c r="CB131" s="74"/>
      <c r="CC131" s="74"/>
      <c r="CD131" s="74"/>
      <c r="CE131" s="74"/>
      <c r="CF131" s="74"/>
      <c r="CG131" s="74"/>
      <c r="CH131" s="74"/>
      <c r="CI131" s="74"/>
      <c r="CJ131" s="74"/>
      <c r="CK131" s="74"/>
      <c r="CL131" s="74"/>
      <c r="CM131" s="74"/>
      <c r="CN131" s="74"/>
      <c r="CO131" s="74"/>
      <c r="CP131" s="74"/>
      <c r="CQ131" s="74"/>
      <c r="CR131" s="74"/>
      <c r="CS131" s="74"/>
      <c r="CT131" s="74"/>
      <c r="CU131" s="74"/>
      <c r="CV131" s="74"/>
      <c r="CW131" s="74"/>
      <c r="CX131" s="74"/>
      <c r="CY131" s="74"/>
      <c r="CZ131" s="74"/>
      <c r="DA131" s="74"/>
      <c r="DB131" s="74"/>
      <c r="DC131" s="74"/>
      <c r="DD131" s="74"/>
      <c r="DE131" s="74"/>
      <c r="DF131" s="74"/>
      <c r="DG131" s="74"/>
      <c r="DH131" s="74"/>
      <c r="DI131" s="74"/>
      <c r="DJ131" s="74"/>
      <c r="DK131" s="74"/>
      <c r="DL131" s="74"/>
      <c r="DM131" s="74"/>
      <c r="DN131" s="74"/>
      <c r="DO131" s="74"/>
      <c r="DP131" s="74"/>
      <c r="DQ131" s="74"/>
      <c r="DR131" s="74"/>
      <c r="DS131" s="74"/>
      <c r="DT131" s="74"/>
      <c r="DU131" s="74"/>
      <c r="DV131" s="74"/>
      <c r="DW131" s="74"/>
      <c r="DX131" s="74"/>
      <c r="DY131" s="74"/>
      <c r="DZ131" s="74"/>
      <c r="EA131" s="74"/>
      <c r="EB131" s="74"/>
      <c r="EC131" s="74"/>
      <c r="ED131" s="74"/>
      <c r="EE131" s="74"/>
      <c r="EF131" s="74"/>
      <c r="EG131" s="74"/>
      <c r="EH131" s="74"/>
      <c r="EI131" s="74"/>
      <c r="EJ131" s="74"/>
    </row>
    <row r="132" spans="1:140" s="7" customFormat="1" ht="20.399999999999999" x14ac:dyDescent="0.2">
      <c r="A132" s="18">
        <v>103</v>
      </c>
      <c r="B132" s="11" t="s">
        <v>129</v>
      </c>
      <c r="C132" s="18" t="s">
        <v>109</v>
      </c>
      <c r="D132" s="6">
        <v>1</v>
      </c>
      <c r="E132" s="149">
        <v>1025173</v>
      </c>
      <c r="F132" s="116"/>
      <c r="G132" s="117"/>
      <c r="H132" s="183">
        <f t="shared" si="2"/>
        <v>1025173</v>
      </c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5"/>
      <c r="AY132" s="75"/>
      <c r="AZ132" s="75"/>
      <c r="BA132" s="75"/>
      <c r="BB132" s="75"/>
      <c r="BC132" s="75"/>
      <c r="BD132" s="75"/>
      <c r="BE132" s="75"/>
      <c r="BF132" s="75"/>
      <c r="BG132" s="75"/>
      <c r="BH132" s="75"/>
      <c r="BI132" s="75"/>
      <c r="BJ132" s="75"/>
      <c r="BK132" s="75"/>
      <c r="BL132" s="75"/>
      <c r="BM132" s="75"/>
      <c r="BN132" s="75"/>
      <c r="BO132" s="75"/>
      <c r="BP132" s="75"/>
      <c r="BQ132" s="75"/>
      <c r="BR132" s="75"/>
      <c r="BS132" s="75"/>
      <c r="BT132" s="75"/>
      <c r="BU132" s="75"/>
      <c r="BV132" s="75"/>
      <c r="BW132" s="75"/>
      <c r="BX132" s="75"/>
      <c r="BY132" s="75"/>
      <c r="BZ132" s="75"/>
      <c r="CA132" s="75"/>
      <c r="CB132" s="75"/>
      <c r="CC132" s="75"/>
      <c r="CD132" s="75"/>
      <c r="CE132" s="75"/>
      <c r="CF132" s="75"/>
      <c r="CG132" s="75"/>
      <c r="CH132" s="75"/>
      <c r="CI132" s="75"/>
      <c r="CJ132" s="75"/>
      <c r="CK132" s="75"/>
      <c r="CL132" s="75"/>
      <c r="CM132" s="75"/>
      <c r="CN132" s="75"/>
      <c r="CO132" s="75"/>
      <c r="CP132" s="75"/>
      <c r="CQ132" s="75"/>
      <c r="CR132" s="75"/>
      <c r="CS132" s="75"/>
      <c r="CT132" s="75"/>
      <c r="CU132" s="75"/>
      <c r="CV132" s="75"/>
      <c r="CW132" s="75"/>
      <c r="CX132" s="75"/>
      <c r="CY132" s="75"/>
      <c r="CZ132" s="75"/>
      <c r="DA132" s="75"/>
      <c r="DB132" s="75"/>
      <c r="DC132" s="75"/>
      <c r="DD132" s="75"/>
      <c r="DE132" s="75"/>
      <c r="DF132" s="75"/>
      <c r="DG132" s="75"/>
      <c r="DH132" s="75"/>
      <c r="DI132" s="75"/>
      <c r="DJ132" s="75"/>
      <c r="DK132" s="75"/>
      <c r="DL132" s="75"/>
      <c r="DM132" s="75"/>
      <c r="DN132" s="75"/>
      <c r="DO132" s="75"/>
      <c r="DP132" s="75"/>
      <c r="DQ132" s="75"/>
      <c r="DR132" s="75"/>
      <c r="DS132" s="75"/>
      <c r="DT132" s="75"/>
      <c r="DU132" s="75"/>
      <c r="DV132" s="75"/>
      <c r="DW132" s="75"/>
      <c r="DX132" s="75"/>
      <c r="DY132" s="75"/>
      <c r="DZ132" s="75"/>
      <c r="EA132" s="75"/>
      <c r="EB132" s="75"/>
      <c r="EC132" s="75"/>
      <c r="ED132" s="75"/>
      <c r="EE132" s="75"/>
      <c r="EF132" s="75"/>
      <c r="EG132" s="75"/>
      <c r="EH132" s="75"/>
      <c r="EI132" s="75"/>
      <c r="EJ132" s="75"/>
    </row>
    <row r="133" spans="1:140" s="7" customFormat="1" ht="40.799999999999997" x14ac:dyDescent="0.2">
      <c r="A133" s="19">
        <v>104</v>
      </c>
      <c r="B133" s="20" t="s">
        <v>130</v>
      </c>
      <c r="C133" s="21" t="s">
        <v>109</v>
      </c>
      <c r="D133" s="6">
        <v>1</v>
      </c>
      <c r="E133" s="149">
        <v>923896</v>
      </c>
      <c r="F133" s="116"/>
      <c r="G133" s="117"/>
      <c r="H133" s="183">
        <f t="shared" si="2"/>
        <v>923896</v>
      </c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5"/>
      <c r="AY133" s="75"/>
      <c r="AZ133" s="75"/>
      <c r="BA133" s="75"/>
      <c r="BB133" s="75"/>
      <c r="BC133" s="75"/>
      <c r="BD133" s="75"/>
      <c r="BE133" s="75"/>
      <c r="BF133" s="75"/>
      <c r="BG133" s="75"/>
      <c r="BH133" s="75"/>
      <c r="BI133" s="75"/>
      <c r="BJ133" s="75"/>
      <c r="BK133" s="75"/>
      <c r="BL133" s="75"/>
      <c r="BM133" s="75"/>
      <c r="BN133" s="75"/>
      <c r="BO133" s="75"/>
      <c r="BP133" s="75"/>
      <c r="BQ133" s="75"/>
      <c r="BR133" s="75"/>
      <c r="BS133" s="75"/>
      <c r="BT133" s="75"/>
      <c r="BU133" s="75"/>
      <c r="BV133" s="75"/>
      <c r="BW133" s="75"/>
      <c r="BX133" s="75"/>
      <c r="BY133" s="75"/>
      <c r="BZ133" s="75"/>
      <c r="CA133" s="75"/>
      <c r="CB133" s="75"/>
      <c r="CC133" s="75"/>
      <c r="CD133" s="75"/>
      <c r="CE133" s="75"/>
      <c r="CF133" s="75"/>
      <c r="CG133" s="75"/>
      <c r="CH133" s="75"/>
      <c r="CI133" s="75"/>
      <c r="CJ133" s="75"/>
      <c r="CK133" s="75"/>
      <c r="CL133" s="75"/>
      <c r="CM133" s="75"/>
      <c r="CN133" s="75"/>
      <c r="CO133" s="75"/>
      <c r="CP133" s="75"/>
      <c r="CQ133" s="75"/>
      <c r="CR133" s="75"/>
      <c r="CS133" s="75"/>
      <c r="CT133" s="75"/>
      <c r="CU133" s="75"/>
      <c r="CV133" s="75"/>
      <c r="CW133" s="75"/>
      <c r="CX133" s="75"/>
      <c r="CY133" s="75"/>
      <c r="CZ133" s="75"/>
      <c r="DA133" s="75"/>
      <c r="DB133" s="75"/>
      <c r="DC133" s="75"/>
      <c r="DD133" s="75"/>
      <c r="DE133" s="75"/>
      <c r="DF133" s="75"/>
      <c r="DG133" s="75"/>
      <c r="DH133" s="75"/>
      <c r="DI133" s="75"/>
      <c r="DJ133" s="75"/>
      <c r="DK133" s="75"/>
      <c r="DL133" s="75"/>
      <c r="DM133" s="75"/>
      <c r="DN133" s="75"/>
      <c r="DO133" s="75"/>
      <c r="DP133" s="75"/>
      <c r="DQ133" s="75"/>
      <c r="DR133" s="75"/>
      <c r="DS133" s="75"/>
      <c r="DT133" s="75"/>
      <c r="DU133" s="75"/>
      <c r="DV133" s="75"/>
      <c r="DW133" s="75"/>
      <c r="DX133" s="75"/>
      <c r="DY133" s="75"/>
      <c r="DZ133" s="75"/>
      <c r="EA133" s="75"/>
      <c r="EB133" s="75"/>
      <c r="EC133" s="75"/>
      <c r="ED133" s="75"/>
      <c r="EE133" s="75"/>
      <c r="EF133" s="75"/>
      <c r="EG133" s="75"/>
      <c r="EH133" s="75"/>
      <c r="EI133" s="75"/>
      <c r="EJ133" s="75"/>
    </row>
    <row r="134" spans="1:140" s="7" customFormat="1" x14ac:dyDescent="0.2">
      <c r="A134" s="18">
        <v>105</v>
      </c>
      <c r="B134" s="11" t="s">
        <v>131</v>
      </c>
      <c r="C134" s="18" t="s">
        <v>109</v>
      </c>
      <c r="D134" s="6">
        <v>1</v>
      </c>
      <c r="E134" s="149">
        <v>287864</v>
      </c>
      <c r="F134" s="116"/>
      <c r="G134" s="117"/>
      <c r="H134" s="183">
        <f t="shared" si="2"/>
        <v>287864</v>
      </c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5"/>
      <c r="AY134" s="75"/>
      <c r="AZ134" s="75"/>
      <c r="BA134" s="75"/>
      <c r="BB134" s="75"/>
      <c r="BC134" s="75"/>
      <c r="BD134" s="75"/>
      <c r="BE134" s="75"/>
      <c r="BF134" s="75"/>
      <c r="BG134" s="75"/>
      <c r="BH134" s="75"/>
      <c r="BI134" s="75"/>
      <c r="BJ134" s="75"/>
      <c r="BK134" s="75"/>
      <c r="BL134" s="75"/>
      <c r="BM134" s="75"/>
      <c r="BN134" s="75"/>
      <c r="BO134" s="75"/>
      <c r="BP134" s="75"/>
      <c r="BQ134" s="75"/>
      <c r="BR134" s="75"/>
      <c r="BS134" s="75"/>
      <c r="BT134" s="75"/>
      <c r="BU134" s="75"/>
      <c r="BV134" s="75"/>
      <c r="BW134" s="75"/>
      <c r="BX134" s="75"/>
      <c r="BY134" s="75"/>
      <c r="BZ134" s="75"/>
      <c r="CA134" s="75"/>
      <c r="CB134" s="75"/>
      <c r="CC134" s="75"/>
      <c r="CD134" s="75"/>
      <c r="CE134" s="75"/>
      <c r="CF134" s="75"/>
      <c r="CG134" s="75"/>
      <c r="CH134" s="75"/>
      <c r="CI134" s="75"/>
      <c r="CJ134" s="75"/>
      <c r="CK134" s="75"/>
      <c r="CL134" s="75"/>
      <c r="CM134" s="75"/>
      <c r="CN134" s="75"/>
      <c r="CO134" s="75"/>
      <c r="CP134" s="75"/>
      <c r="CQ134" s="75"/>
      <c r="CR134" s="75"/>
      <c r="CS134" s="75"/>
      <c r="CT134" s="75"/>
      <c r="CU134" s="75"/>
      <c r="CV134" s="75"/>
      <c r="CW134" s="75"/>
      <c r="CX134" s="75"/>
      <c r="CY134" s="75"/>
      <c r="CZ134" s="75"/>
      <c r="DA134" s="75"/>
      <c r="DB134" s="75"/>
      <c r="DC134" s="75"/>
      <c r="DD134" s="75"/>
      <c r="DE134" s="75"/>
      <c r="DF134" s="75"/>
      <c r="DG134" s="75"/>
      <c r="DH134" s="75"/>
      <c r="DI134" s="75"/>
      <c r="DJ134" s="75"/>
      <c r="DK134" s="75"/>
      <c r="DL134" s="75"/>
      <c r="DM134" s="75"/>
      <c r="DN134" s="75"/>
      <c r="DO134" s="75"/>
      <c r="DP134" s="75"/>
      <c r="DQ134" s="75"/>
      <c r="DR134" s="75"/>
      <c r="DS134" s="75"/>
      <c r="DT134" s="75"/>
      <c r="DU134" s="75"/>
      <c r="DV134" s="75"/>
      <c r="DW134" s="75"/>
      <c r="DX134" s="75"/>
      <c r="DY134" s="75"/>
      <c r="DZ134" s="75"/>
      <c r="EA134" s="75"/>
      <c r="EB134" s="75"/>
      <c r="EC134" s="75"/>
      <c r="ED134" s="75"/>
      <c r="EE134" s="75"/>
      <c r="EF134" s="75"/>
      <c r="EG134" s="75"/>
      <c r="EH134" s="75"/>
      <c r="EI134" s="75"/>
      <c r="EJ134" s="75"/>
    </row>
    <row r="135" spans="1:140" s="7" customFormat="1" ht="20.399999999999999" x14ac:dyDescent="0.2">
      <c r="A135" s="18">
        <v>106</v>
      </c>
      <c r="B135" s="11" t="s">
        <v>132</v>
      </c>
      <c r="C135" s="18" t="s">
        <v>109</v>
      </c>
      <c r="D135" s="6">
        <v>1</v>
      </c>
      <c r="E135" s="149">
        <v>148500</v>
      </c>
      <c r="F135" s="116"/>
      <c r="G135" s="117"/>
      <c r="H135" s="183">
        <f t="shared" si="2"/>
        <v>148500</v>
      </c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5"/>
      <c r="AY135" s="75"/>
      <c r="AZ135" s="75"/>
      <c r="BA135" s="75"/>
      <c r="BB135" s="75"/>
      <c r="BC135" s="75"/>
      <c r="BD135" s="75"/>
      <c r="BE135" s="75"/>
      <c r="BF135" s="75"/>
      <c r="BG135" s="75"/>
      <c r="BH135" s="75"/>
      <c r="BI135" s="75"/>
      <c r="BJ135" s="75"/>
      <c r="BK135" s="75"/>
      <c r="BL135" s="75"/>
      <c r="BM135" s="75"/>
      <c r="BN135" s="75"/>
      <c r="BO135" s="75"/>
      <c r="BP135" s="75"/>
      <c r="BQ135" s="75"/>
      <c r="BR135" s="75"/>
      <c r="BS135" s="75"/>
      <c r="BT135" s="75"/>
      <c r="BU135" s="75"/>
      <c r="BV135" s="75"/>
      <c r="BW135" s="75"/>
      <c r="BX135" s="75"/>
      <c r="BY135" s="75"/>
      <c r="BZ135" s="75"/>
      <c r="CA135" s="75"/>
      <c r="CB135" s="75"/>
      <c r="CC135" s="75"/>
      <c r="CD135" s="75"/>
      <c r="CE135" s="75"/>
      <c r="CF135" s="75"/>
      <c r="CG135" s="75"/>
      <c r="CH135" s="75"/>
      <c r="CI135" s="75"/>
      <c r="CJ135" s="75"/>
      <c r="CK135" s="75"/>
      <c r="CL135" s="75"/>
      <c r="CM135" s="75"/>
      <c r="CN135" s="75"/>
      <c r="CO135" s="75"/>
      <c r="CP135" s="75"/>
      <c r="CQ135" s="75"/>
      <c r="CR135" s="75"/>
      <c r="CS135" s="75"/>
      <c r="CT135" s="75"/>
      <c r="CU135" s="75"/>
      <c r="CV135" s="75"/>
      <c r="CW135" s="75"/>
      <c r="CX135" s="75"/>
      <c r="CY135" s="75"/>
      <c r="CZ135" s="75"/>
      <c r="DA135" s="75"/>
      <c r="DB135" s="75"/>
      <c r="DC135" s="75"/>
      <c r="DD135" s="75"/>
      <c r="DE135" s="75"/>
      <c r="DF135" s="75"/>
      <c r="DG135" s="75"/>
      <c r="DH135" s="75"/>
      <c r="DI135" s="75"/>
      <c r="DJ135" s="75"/>
      <c r="DK135" s="75"/>
      <c r="DL135" s="75"/>
      <c r="DM135" s="75"/>
      <c r="DN135" s="75"/>
      <c r="DO135" s="75"/>
      <c r="DP135" s="75"/>
      <c r="DQ135" s="75"/>
      <c r="DR135" s="75"/>
      <c r="DS135" s="75"/>
      <c r="DT135" s="75"/>
      <c r="DU135" s="75"/>
      <c r="DV135" s="75"/>
      <c r="DW135" s="75"/>
      <c r="DX135" s="75"/>
      <c r="DY135" s="75"/>
      <c r="DZ135" s="75"/>
      <c r="EA135" s="75"/>
      <c r="EB135" s="75"/>
      <c r="EC135" s="75"/>
      <c r="ED135" s="75"/>
      <c r="EE135" s="75"/>
      <c r="EF135" s="75"/>
      <c r="EG135" s="75"/>
      <c r="EH135" s="75"/>
      <c r="EI135" s="75"/>
      <c r="EJ135" s="75"/>
    </row>
    <row r="136" spans="1:140" s="7" customFormat="1" ht="20.399999999999999" x14ac:dyDescent="0.2">
      <c r="A136" s="18">
        <v>107</v>
      </c>
      <c r="B136" s="11" t="s">
        <v>133</v>
      </c>
      <c r="C136" s="18" t="s">
        <v>110</v>
      </c>
      <c r="D136" s="6">
        <v>1</v>
      </c>
      <c r="E136" s="149">
        <v>909745</v>
      </c>
      <c r="F136" s="116"/>
      <c r="G136" s="117"/>
      <c r="H136" s="183">
        <f t="shared" si="2"/>
        <v>909745</v>
      </c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5"/>
      <c r="AY136" s="75"/>
      <c r="AZ136" s="75"/>
      <c r="BA136" s="75"/>
      <c r="BB136" s="75"/>
      <c r="BC136" s="75"/>
      <c r="BD136" s="75"/>
      <c r="BE136" s="75"/>
      <c r="BF136" s="75"/>
      <c r="BG136" s="75"/>
      <c r="BH136" s="75"/>
      <c r="BI136" s="75"/>
      <c r="BJ136" s="75"/>
      <c r="BK136" s="75"/>
      <c r="BL136" s="75"/>
      <c r="BM136" s="75"/>
      <c r="BN136" s="75"/>
      <c r="BO136" s="75"/>
      <c r="BP136" s="75"/>
      <c r="BQ136" s="75"/>
      <c r="BR136" s="75"/>
      <c r="BS136" s="75"/>
      <c r="BT136" s="75"/>
      <c r="BU136" s="75"/>
      <c r="BV136" s="75"/>
      <c r="BW136" s="75"/>
      <c r="BX136" s="75"/>
      <c r="BY136" s="75"/>
      <c r="BZ136" s="75"/>
      <c r="CA136" s="75"/>
      <c r="CB136" s="75"/>
      <c r="CC136" s="75"/>
      <c r="CD136" s="75"/>
      <c r="CE136" s="75"/>
      <c r="CF136" s="75"/>
      <c r="CG136" s="75"/>
      <c r="CH136" s="75"/>
      <c r="CI136" s="75"/>
      <c r="CJ136" s="75"/>
      <c r="CK136" s="75"/>
      <c r="CL136" s="75"/>
      <c r="CM136" s="75"/>
      <c r="CN136" s="75"/>
      <c r="CO136" s="75"/>
      <c r="CP136" s="75"/>
      <c r="CQ136" s="75"/>
      <c r="CR136" s="75"/>
      <c r="CS136" s="75"/>
      <c r="CT136" s="75"/>
      <c r="CU136" s="75"/>
      <c r="CV136" s="75"/>
      <c r="CW136" s="75"/>
      <c r="CX136" s="75"/>
      <c r="CY136" s="75"/>
      <c r="CZ136" s="75"/>
      <c r="DA136" s="75"/>
      <c r="DB136" s="75"/>
      <c r="DC136" s="75"/>
      <c r="DD136" s="75"/>
      <c r="DE136" s="75"/>
      <c r="DF136" s="75"/>
      <c r="DG136" s="75"/>
      <c r="DH136" s="75"/>
      <c r="DI136" s="75"/>
      <c r="DJ136" s="75"/>
      <c r="DK136" s="75"/>
      <c r="DL136" s="75"/>
      <c r="DM136" s="75"/>
      <c r="DN136" s="75"/>
      <c r="DO136" s="75"/>
      <c r="DP136" s="75"/>
      <c r="DQ136" s="75"/>
      <c r="DR136" s="75"/>
      <c r="DS136" s="75"/>
      <c r="DT136" s="75"/>
      <c r="DU136" s="75"/>
      <c r="DV136" s="75"/>
      <c r="DW136" s="75"/>
      <c r="DX136" s="75"/>
      <c r="DY136" s="75"/>
      <c r="DZ136" s="75"/>
      <c r="EA136" s="75"/>
      <c r="EB136" s="75"/>
      <c r="EC136" s="75"/>
      <c r="ED136" s="75"/>
      <c r="EE136" s="75"/>
      <c r="EF136" s="75"/>
      <c r="EG136" s="75"/>
      <c r="EH136" s="75"/>
      <c r="EI136" s="75"/>
      <c r="EJ136" s="75"/>
    </row>
    <row r="137" spans="1:140" s="7" customFormat="1" x14ac:dyDescent="0.2">
      <c r="A137" s="18">
        <v>108</v>
      </c>
      <c r="B137" s="11" t="s">
        <v>134</v>
      </c>
      <c r="C137" s="18" t="s">
        <v>110</v>
      </c>
      <c r="D137" s="6">
        <v>1</v>
      </c>
      <c r="E137" s="149">
        <v>520800</v>
      </c>
      <c r="F137" s="116"/>
      <c r="G137" s="117"/>
      <c r="H137" s="183">
        <f t="shared" si="2"/>
        <v>520800</v>
      </c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5"/>
      <c r="AY137" s="75"/>
      <c r="AZ137" s="75"/>
      <c r="BA137" s="75"/>
      <c r="BB137" s="75"/>
      <c r="BC137" s="75"/>
      <c r="BD137" s="75"/>
      <c r="BE137" s="75"/>
      <c r="BF137" s="75"/>
      <c r="BG137" s="75"/>
      <c r="BH137" s="75"/>
      <c r="BI137" s="75"/>
      <c r="BJ137" s="75"/>
      <c r="BK137" s="75"/>
      <c r="BL137" s="75"/>
      <c r="BM137" s="75"/>
      <c r="BN137" s="75"/>
      <c r="BO137" s="75"/>
      <c r="BP137" s="75"/>
      <c r="BQ137" s="75"/>
      <c r="BR137" s="75"/>
      <c r="BS137" s="75"/>
      <c r="BT137" s="75"/>
      <c r="BU137" s="75"/>
      <c r="BV137" s="75"/>
      <c r="BW137" s="75"/>
      <c r="BX137" s="75"/>
      <c r="BY137" s="75"/>
      <c r="BZ137" s="75"/>
      <c r="CA137" s="75"/>
      <c r="CB137" s="75"/>
      <c r="CC137" s="75"/>
      <c r="CD137" s="75"/>
      <c r="CE137" s="75"/>
      <c r="CF137" s="75"/>
      <c r="CG137" s="75"/>
      <c r="CH137" s="75"/>
      <c r="CI137" s="75"/>
      <c r="CJ137" s="75"/>
      <c r="CK137" s="75"/>
      <c r="CL137" s="75"/>
      <c r="CM137" s="75"/>
      <c r="CN137" s="75"/>
      <c r="CO137" s="75"/>
      <c r="CP137" s="75"/>
      <c r="CQ137" s="75"/>
      <c r="CR137" s="75"/>
      <c r="CS137" s="75"/>
      <c r="CT137" s="75"/>
      <c r="CU137" s="75"/>
      <c r="CV137" s="75"/>
      <c r="CW137" s="75"/>
      <c r="CX137" s="75"/>
      <c r="CY137" s="75"/>
      <c r="CZ137" s="75"/>
      <c r="DA137" s="75"/>
      <c r="DB137" s="75"/>
      <c r="DC137" s="75"/>
      <c r="DD137" s="75"/>
      <c r="DE137" s="75"/>
      <c r="DF137" s="75"/>
      <c r="DG137" s="75"/>
      <c r="DH137" s="75"/>
      <c r="DI137" s="75"/>
      <c r="DJ137" s="75"/>
      <c r="DK137" s="75"/>
      <c r="DL137" s="75"/>
      <c r="DM137" s="75"/>
      <c r="DN137" s="75"/>
      <c r="DO137" s="75"/>
      <c r="DP137" s="75"/>
      <c r="DQ137" s="75"/>
      <c r="DR137" s="75"/>
      <c r="DS137" s="75"/>
      <c r="DT137" s="75"/>
      <c r="DU137" s="75"/>
      <c r="DV137" s="75"/>
      <c r="DW137" s="75"/>
      <c r="DX137" s="75"/>
      <c r="DY137" s="75"/>
      <c r="DZ137" s="75"/>
      <c r="EA137" s="75"/>
      <c r="EB137" s="75"/>
      <c r="EC137" s="75"/>
      <c r="ED137" s="75"/>
      <c r="EE137" s="75"/>
      <c r="EF137" s="75"/>
      <c r="EG137" s="75"/>
      <c r="EH137" s="75"/>
      <c r="EI137" s="75"/>
      <c r="EJ137" s="75"/>
    </row>
    <row r="138" spans="1:140" s="7" customFormat="1" x14ac:dyDescent="0.2">
      <c r="A138" s="18">
        <v>109</v>
      </c>
      <c r="B138" s="11" t="s">
        <v>135</v>
      </c>
      <c r="C138" s="18" t="s">
        <v>110</v>
      </c>
      <c r="D138" s="6">
        <v>1</v>
      </c>
      <c r="E138" s="149">
        <v>3161000</v>
      </c>
      <c r="F138" s="116"/>
      <c r="G138" s="117"/>
      <c r="H138" s="183">
        <f t="shared" si="2"/>
        <v>3161000</v>
      </c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5"/>
      <c r="AY138" s="75"/>
      <c r="AZ138" s="75"/>
      <c r="BA138" s="75"/>
      <c r="BB138" s="75"/>
      <c r="BC138" s="75"/>
      <c r="BD138" s="75"/>
      <c r="BE138" s="75"/>
      <c r="BF138" s="75"/>
      <c r="BG138" s="75"/>
      <c r="BH138" s="75"/>
      <c r="BI138" s="75"/>
      <c r="BJ138" s="75"/>
      <c r="BK138" s="75"/>
      <c r="BL138" s="75"/>
      <c r="BM138" s="75"/>
      <c r="BN138" s="75"/>
      <c r="BO138" s="75"/>
      <c r="BP138" s="75"/>
      <c r="BQ138" s="75"/>
      <c r="BR138" s="75"/>
      <c r="BS138" s="75"/>
      <c r="BT138" s="75"/>
      <c r="BU138" s="75"/>
      <c r="BV138" s="75"/>
      <c r="BW138" s="75"/>
      <c r="BX138" s="75"/>
      <c r="BY138" s="75"/>
      <c r="BZ138" s="75"/>
      <c r="CA138" s="75"/>
      <c r="CB138" s="75"/>
      <c r="CC138" s="75"/>
      <c r="CD138" s="75"/>
      <c r="CE138" s="75"/>
      <c r="CF138" s="75"/>
      <c r="CG138" s="75"/>
      <c r="CH138" s="75"/>
      <c r="CI138" s="75"/>
      <c r="CJ138" s="75"/>
      <c r="CK138" s="75"/>
      <c r="CL138" s="75"/>
      <c r="CM138" s="75"/>
      <c r="CN138" s="75"/>
      <c r="CO138" s="75"/>
      <c r="CP138" s="75"/>
      <c r="CQ138" s="75"/>
      <c r="CR138" s="75"/>
      <c r="CS138" s="75"/>
      <c r="CT138" s="75"/>
      <c r="CU138" s="75"/>
      <c r="CV138" s="75"/>
      <c r="CW138" s="75"/>
      <c r="CX138" s="75"/>
      <c r="CY138" s="75"/>
      <c r="CZ138" s="75"/>
      <c r="DA138" s="75"/>
      <c r="DB138" s="75"/>
      <c r="DC138" s="75"/>
      <c r="DD138" s="75"/>
      <c r="DE138" s="75"/>
      <c r="DF138" s="75"/>
      <c r="DG138" s="75"/>
      <c r="DH138" s="75"/>
      <c r="DI138" s="75"/>
      <c r="DJ138" s="75"/>
      <c r="DK138" s="75"/>
      <c r="DL138" s="75"/>
      <c r="DM138" s="75"/>
      <c r="DN138" s="75"/>
      <c r="DO138" s="75"/>
      <c r="DP138" s="75"/>
      <c r="DQ138" s="75"/>
      <c r="DR138" s="75"/>
      <c r="DS138" s="75"/>
      <c r="DT138" s="75"/>
      <c r="DU138" s="75"/>
      <c r="DV138" s="75"/>
      <c r="DW138" s="75"/>
      <c r="DX138" s="75"/>
      <c r="DY138" s="75"/>
      <c r="DZ138" s="75"/>
      <c r="EA138" s="75"/>
      <c r="EB138" s="75"/>
      <c r="EC138" s="75"/>
      <c r="ED138" s="75"/>
      <c r="EE138" s="75"/>
      <c r="EF138" s="75"/>
      <c r="EG138" s="75"/>
      <c r="EH138" s="75"/>
      <c r="EI138" s="75"/>
      <c r="EJ138" s="75"/>
    </row>
    <row r="139" spans="1:140" s="7" customFormat="1" ht="32.4" customHeight="1" x14ac:dyDescent="0.2">
      <c r="A139" s="18">
        <v>110</v>
      </c>
      <c r="B139" s="11" t="s">
        <v>136</v>
      </c>
      <c r="C139" s="18" t="s">
        <v>110</v>
      </c>
      <c r="D139" s="6">
        <v>1</v>
      </c>
      <c r="E139" s="149">
        <v>1710339</v>
      </c>
      <c r="F139" s="116"/>
      <c r="G139" s="117"/>
      <c r="H139" s="183">
        <f t="shared" si="2"/>
        <v>1710339</v>
      </c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5"/>
      <c r="AY139" s="75"/>
      <c r="AZ139" s="75"/>
      <c r="BA139" s="75"/>
      <c r="BB139" s="75"/>
      <c r="BC139" s="75"/>
      <c r="BD139" s="75"/>
      <c r="BE139" s="75"/>
      <c r="BF139" s="75"/>
      <c r="BG139" s="75"/>
      <c r="BH139" s="75"/>
      <c r="BI139" s="75"/>
      <c r="BJ139" s="75"/>
      <c r="BK139" s="75"/>
      <c r="BL139" s="75"/>
      <c r="BM139" s="75"/>
      <c r="BN139" s="75"/>
      <c r="BO139" s="75"/>
      <c r="BP139" s="75"/>
      <c r="BQ139" s="75"/>
      <c r="BR139" s="75"/>
      <c r="BS139" s="75"/>
      <c r="BT139" s="75"/>
      <c r="BU139" s="75"/>
      <c r="BV139" s="75"/>
      <c r="BW139" s="75"/>
      <c r="BX139" s="75"/>
      <c r="BY139" s="75"/>
      <c r="BZ139" s="75"/>
      <c r="CA139" s="75"/>
      <c r="CB139" s="75"/>
      <c r="CC139" s="75"/>
      <c r="CD139" s="75"/>
      <c r="CE139" s="75"/>
      <c r="CF139" s="75"/>
      <c r="CG139" s="75"/>
      <c r="CH139" s="75"/>
      <c r="CI139" s="75"/>
      <c r="CJ139" s="75"/>
      <c r="CK139" s="75"/>
      <c r="CL139" s="75"/>
      <c r="CM139" s="75"/>
      <c r="CN139" s="75"/>
      <c r="CO139" s="75"/>
      <c r="CP139" s="75"/>
      <c r="CQ139" s="75"/>
      <c r="CR139" s="75"/>
      <c r="CS139" s="75"/>
      <c r="CT139" s="75"/>
      <c r="CU139" s="75"/>
      <c r="CV139" s="75"/>
      <c r="CW139" s="75"/>
      <c r="CX139" s="75"/>
      <c r="CY139" s="75"/>
      <c r="CZ139" s="75"/>
      <c r="DA139" s="75"/>
      <c r="DB139" s="75"/>
      <c r="DC139" s="75"/>
      <c r="DD139" s="75"/>
      <c r="DE139" s="75"/>
      <c r="DF139" s="75"/>
      <c r="DG139" s="75"/>
      <c r="DH139" s="75"/>
      <c r="DI139" s="75"/>
      <c r="DJ139" s="75"/>
      <c r="DK139" s="75"/>
      <c r="DL139" s="75"/>
      <c r="DM139" s="75"/>
      <c r="DN139" s="75"/>
      <c r="DO139" s="75"/>
      <c r="DP139" s="75"/>
      <c r="DQ139" s="75"/>
      <c r="DR139" s="75"/>
      <c r="DS139" s="75"/>
      <c r="DT139" s="75"/>
      <c r="DU139" s="75"/>
      <c r="DV139" s="75"/>
      <c r="DW139" s="75"/>
      <c r="DX139" s="75"/>
      <c r="DY139" s="75"/>
      <c r="DZ139" s="75"/>
      <c r="EA139" s="75"/>
      <c r="EB139" s="75"/>
      <c r="EC139" s="75"/>
      <c r="ED139" s="75"/>
      <c r="EE139" s="75"/>
      <c r="EF139" s="75"/>
      <c r="EG139" s="75"/>
      <c r="EH139" s="75"/>
      <c r="EI139" s="75"/>
      <c r="EJ139" s="75"/>
    </row>
    <row r="140" spans="1:140" s="14" customFormat="1" ht="19.2" customHeight="1" x14ac:dyDescent="0.2">
      <c r="A140" s="100" t="s">
        <v>137</v>
      </c>
      <c r="B140" s="101"/>
      <c r="C140" s="13"/>
      <c r="D140" s="35"/>
      <c r="E140" s="150"/>
      <c r="F140" s="116"/>
      <c r="G140" s="117"/>
      <c r="H140" s="183">
        <f t="shared" si="2"/>
        <v>0</v>
      </c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  <c r="AW140" s="74"/>
      <c r="AX140" s="74"/>
      <c r="AY140" s="74"/>
      <c r="AZ140" s="74"/>
      <c r="BA140" s="74"/>
      <c r="BB140" s="74"/>
      <c r="BC140" s="74"/>
      <c r="BD140" s="74"/>
      <c r="BE140" s="74"/>
      <c r="BF140" s="74"/>
      <c r="BG140" s="74"/>
      <c r="BH140" s="74"/>
      <c r="BI140" s="74"/>
      <c r="BJ140" s="74"/>
      <c r="BK140" s="74"/>
      <c r="BL140" s="74"/>
      <c r="BM140" s="74"/>
      <c r="BN140" s="74"/>
      <c r="BO140" s="74"/>
      <c r="BP140" s="74"/>
      <c r="BQ140" s="74"/>
      <c r="BR140" s="74"/>
      <c r="BS140" s="74"/>
      <c r="BT140" s="74"/>
      <c r="BU140" s="74"/>
      <c r="BV140" s="74"/>
      <c r="BW140" s="74"/>
      <c r="BX140" s="74"/>
      <c r="BY140" s="74"/>
      <c r="BZ140" s="74"/>
      <c r="CA140" s="74"/>
      <c r="CB140" s="74"/>
      <c r="CC140" s="74"/>
      <c r="CD140" s="74"/>
      <c r="CE140" s="74"/>
      <c r="CF140" s="74"/>
      <c r="CG140" s="74"/>
      <c r="CH140" s="74"/>
      <c r="CI140" s="74"/>
      <c r="CJ140" s="74"/>
      <c r="CK140" s="74"/>
      <c r="CL140" s="74"/>
      <c r="CM140" s="74"/>
      <c r="CN140" s="74"/>
      <c r="CO140" s="74"/>
      <c r="CP140" s="74"/>
      <c r="CQ140" s="74"/>
      <c r="CR140" s="74"/>
      <c r="CS140" s="74"/>
      <c r="CT140" s="74"/>
      <c r="CU140" s="74"/>
      <c r="CV140" s="74"/>
      <c r="CW140" s="74"/>
      <c r="CX140" s="74"/>
      <c r="CY140" s="74"/>
      <c r="CZ140" s="74"/>
      <c r="DA140" s="74"/>
      <c r="DB140" s="74"/>
      <c r="DC140" s="74"/>
      <c r="DD140" s="74"/>
      <c r="DE140" s="74"/>
      <c r="DF140" s="74"/>
      <c r="DG140" s="74"/>
      <c r="DH140" s="74"/>
      <c r="DI140" s="74"/>
      <c r="DJ140" s="74"/>
      <c r="DK140" s="74"/>
      <c r="DL140" s="74"/>
      <c r="DM140" s="74"/>
      <c r="DN140" s="74"/>
      <c r="DO140" s="74"/>
      <c r="DP140" s="74"/>
      <c r="DQ140" s="74"/>
      <c r="DR140" s="74"/>
      <c r="DS140" s="74"/>
      <c r="DT140" s="74"/>
      <c r="DU140" s="74"/>
      <c r="DV140" s="74"/>
      <c r="DW140" s="74"/>
      <c r="DX140" s="74"/>
      <c r="DY140" s="74"/>
      <c r="DZ140" s="74"/>
      <c r="EA140" s="74"/>
      <c r="EB140" s="74"/>
      <c r="EC140" s="74"/>
      <c r="ED140" s="74"/>
      <c r="EE140" s="74"/>
      <c r="EF140" s="74"/>
      <c r="EG140" s="74"/>
      <c r="EH140" s="74"/>
      <c r="EI140" s="74"/>
      <c r="EJ140" s="74"/>
    </row>
    <row r="141" spans="1:140" s="7" customFormat="1" x14ac:dyDescent="0.2">
      <c r="A141" s="18">
        <v>111</v>
      </c>
      <c r="B141" s="11" t="s">
        <v>138</v>
      </c>
      <c r="C141" s="18" t="s">
        <v>110</v>
      </c>
      <c r="D141" s="6">
        <v>1</v>
      </c>
      <c r="E141" s="149">
        <v>124567</v>
      </c>
      <c r="F141" s="116"/>
      <c r="G141" s="117"/>
      <c r="H141" s="183">
        <f t="shared" si="2"/>
        <v>124567</v>
      </c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5"/>
      <c r="AY141" s="75"/>
      <c r="AZ141" s="75"/>
      <c r="BA141" s="75"/>
      <c r="BB141" s="75"/>
      <c r="BC141" s="75"/>
      <c r="BD141" s="75"/>
      <c r="BE141" s="75"/>
      <c r="BF141" s="75"/>
      <c r="BG141" s="75"/>
      <c r="BH141" s="75"/>
      <c r="BI141" s="75"/>
      <c r="BJ141" s="75"/>
      <c r="BK141" s="75"/>
      <c r="BL141" s="75"/>
      <c r="BM141" s="75"/>
      <c r="BN141" s="75"/>
      <c r="BO141" s="75"/>
      <c r="BP141" s="75"/>
      <c r="BQ141" s="75"/>
      <c r="BR141" s="75"/>
      <c r="BS141" s="75"/>
      <c r="BT141" s="75"/>
      <c r="BU141" s="75"/>
      <c r="BV141" s="75"/>
      <c r="BW141" s="75"/>
      <c r="BX141" s="75"/>
      <c r="BY141" s="75"/>
      <c r="BZ141" s="75"/>
      <c r="CA141" s="75"/>
      <c r="CB141" s="75"/>
      <c r="CC141" s="75"/>
      <c r="CD141" s="75"/>
      <c r="CE141" s="75"/>
      <c r="CF141" s="75"/>
      <c r="CG141" s="75"/>
      <c r="CH141" s="75"/>
      <c r="CI141" s="75"/>
      <c r="CJ141" s="75"/>
      <c r="CK141" s="75"/>
      <c r="CL141" s="75"/>
      <c r="CM141" s="75"/>
      <c r="CN141" s="75"/>
      <c r="CO141" s="75"/>
      <c r="CP141" s="75"/>
      <c r="CQ141" s="75"/>
      <c r="CR141" s="75"/>
      <c r="CS141" s="75"/>
      <c r="CT141" s="75"/>
      <c r="CU141" s="75"/>
      <c r="CV141" s="75"/>
      <c r="CW141" s="75"/>
      <c r="CX141" s="75"/>
      <c r="CY141" s="75"/>
      <c r="CZ141" s="75"/>
      <c r="DA141" s="75"/>
      <c r="DB141" s="75"/>
      <c r="DC141" s="75"/>
      <c r="DD141" s="75"/>
      <c r="DE141" s="75"/>
      <c r="DF141" s="75"/>
      <c r="DG141" s="75"/>
      <c r="DH141" s="75"/>
      <c r="DI141" s="75"/>
      <c r="DJ141" s="75"/>
      <c r="DK141" s="75"/>
      <c r="DL141" s="75"/>
      <c r="DM141" s="75"/>
      <c r="DN141" s="75"/>
      <c r="DO141" s="75"/>
      <c r="DP141" s="75"/>
      <c r="DQ141" s="75"/>
      <c r="DR141" s="75"/>
      <c r="DS141" s="75"/>
      <c r="DT141" s="75"/>
      <c r="DU141" s="75"/>
      <c r="DV141" s="75"/>
      <c r="DW141" s="75"/>
      <c r="DX141" s="75"/>
      <c r="DY141" s="75"/>
      <c r="DZ141" s="75"/>
      <c r="EA141" s="75"/>
      <c r="EB141" s="75"/>
      <c r="EC141" s="75"/>
      <c r="ED141" s="75"/>
      <c r="EE141" s="75"/>
      <c r="EF141" s="75"/>
      <c r="EG141" s="75"/>
      <c r="EH141" s="75"/>
      <c r="EI141" s="75"/>
      <c r="EJ141" s="75"/>
    </row>
    <row r="142" spans="1:140" s="7" customFormat="1" x14ac:dyDescent="0.2">
      <c r="A142" s="18">
        <v>112</v>
      </c>
      <c r="B142" s="11" t="s">
        <v>139</v>
      </c>
      <c r="C142" s="18" t="s">
        <v>110</v>
      </c>
      <c r="D142" s="6">
        <v>1</v>
      </c>
      <c r="E142" s="149">
        <v>154000</v>
      </c>
      <c r="F142" s="116"/>
      <c r="G142" s="117"/>
      <c r="H142" s="183">
        <f t="shared" si="2"/>
        <v>154000</v>
      </c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5"/>
      <c r="AY142" s="75"/>
      <c r="AZ142" s="75"/>
      <c r="BA142" s="75"/>
      <c r="BB142" s="75"/>
      <c r="BC142" s="75"/>
      <c r="BD142" s="75"/>
      <c r="BE142" s="75"/>
      <c r="BF142" s="75"/>
      <c r="BG142" s="75"/>
      <c r="BH142" s="75"/>
      <c r="BI142" s="75"/>
      <c r="BJ142" s="75"/>
      <c r="BK142" s="75"/>
      <c r="BL142" s="75"/>
      <c r="BM142" s="75"/>
      <c r="BN142" s="75"/>
      <c r="BO142" s="75"/>
      <c r="BP142" s="75"/>
      <c r="BQ142" s="75"/>
      <c r="BR142" s="75"/>
      <c r="BS142" s="75"/>
      <c r="BT142" s="75"/>
      <c r="BU142" s="75"/>
      <c r="BV142" s="75"/>
      <c r="BW142" s="75"/>
      <c r="BX142" s="75"/>
      <c r="BY142" s="75"/>
      <c r="BZ142" s="75"/>
      <c r="CA142" s="75"/>
      <c r="CB142" s="75"/>
      <c r="CC142" s="75"/>
      <c r="CD142" s="75"/>
      <c r="CE142" s="75"/>
      <c r="CF142" s="75"/>
      <c r="CG142" s="75"/>
      <c r="CH142" s="75"/>
      <c r="CI142" s="75"/>
      <c r="CJ142" s="75"/>
      <c r="CK142" s="75"/>
      <c r="CL142" s="75"/>
      <c r="CM142" s="75"/>
      <c r="CN142" s="75"/>
      <c r="CO142" s="75"/>
      <c r="CP142" s="75"/>
      <c r="CQ142" s="75"/>
      <c r="CR142" s="75"/>
      <c r="CS142" s="75"/>
      <c r="CT142" s="75"/>
      <c r="CU142" s="75"/>
      <c r="CV142" s="75"/>
      <c r="CW142" s="75"/>
      <c r="CX142" s="75"/>
      <c r="CY142" s="75"/>
      <c r="CZ142" s="75"/>
      <c r="DA142" s="75"/>
      <c r="DB142" s="75"/>
      <c r="DC142" s="75"/>
      <c r="DD142" s="75"/>
      <c r="DE142" s="75"/>
      <c r="DF142" s="75"/>
      <c r="DG142" s="75"/>
      <c r="DH142" s="75"/>
      <c r="DI142" s="75"/>
      <c r="DJ142" s="75"/>
      <c r="DK142" s="75"/>
      <c r="DL142" s="75"/>
      <c r="DM142" s="75"/>
      <c r="DN142" s="75"/>
      <c r="DO142" s="75"/>
      <c r="DP142" s="75"/>
      <c r="DQ142" s="75"/>
      <c r="DR142" s="75"/>
      <c r="DS142" s="75"/>
      <c r="DT142" s="75"/>
      <c r="DU142" s="75"/>
      <c r="DV142" s="75"/>
      <c r="DW142" s="75"/>
      <c r="DX142" s="75"/>
      <c r="DY142" s="75"/>
      <c r="DZ142" s="75"/>
      <c r="EA142" s="75"/>
      <c r="EB142" s="75"/>
      <c r="EC142" s="75"/>
      <c r="ED142" s="75"/>
      <c r="EE142" s="75"/>
      <c r="EF142" s="75"/>
      <c r="EG142" s="75"/>
      <c r="EH142" s="75"/>
      <c r="EI142" s="75"/>
      <c r="EJ142" s="75"/>
    </row>
    <row r="143" spans="1:140" s="7" customFormat="1" x14ac:dyDescent="0.2">
      <c r="A143" s="18">
        <v>113</v>
      </c>
      <c r="B143" s="11" t="s">
        <v>140</v>
      </c>
      <c r="C143" s="18" t="s">
        <v>110</v>
      </c>
      <c r="D143" s="6">
        <v>1</v>
      </c>
      <c r="E143" s="149">
        <v>162480</v>
      </c>
      <c r="F143" s="116"/>
      <c r="G143" s="117"/>
      <c r="H143" s="183">
        <f t="shared" si="2"/>
        <v>162480</v>
      </c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5"/>
      <c r="AY143" s="75"/>
      <c r="AZ143" s="75"/>
      <c r="BA143" s="75"/>
      <c r="BB143" s="75"/>
      <c r="BC143" s="75"/>
      <c r="BD143" s="75"/>
      <c r="BE143" s="75"/>
      <c r="BF143" s="75"/>
      <c r="BG143" s="75"/>
      <c r="BH143" s="75"/>
      <c r="BI143" s="75"/>
      <c r="BJ143" s="75"/>
      <c r="BK143" s="75"/>
      <c r="BL143" s="75"/>
      <c r="BM143" s="75"/>
      <c r="BN143" s="75"/>
      <c r="BO143" s="75"/>
      <c r="BP143" s="75"/>
      <c r="BQ143" s="75"/>
      <c r="BR143" s="75"/>
      <c r="BS143" s="75"/>
      <c r="BT143" s="75"/>
      <c r="BU143" s="75"/>
      <c r="BV143" s="75"/>
      <c r="BW143" s="75"/>
      <c r="BX143" s="75"/>
      <c r="BY143" s="75"/>
      <c r="BZ143" s="75"/>
      <c r="CA143" s="75"/>
      <c r="CB143" s="75"/>
      <c r="CC143" s="75"/>
      <c r="CD143" s="75"/>
      <c r="CE143" s="75"/>
      <c r="CF143" s="75"/>
      <c r="CG143" s="75"/>
      <c r="CH143" s="75"/>
      <c r="CI143" s="75"/>
      <c r="CJ143" s="75"/>
      <c r="CK143" s="75"/>
      <c r="CL143" s="75"/>
      <c r="CM143" s="75"/>
      <c r="CN143" s="75"/>
      <c r="CO143" s="75"/>
      <c r="CP143" s="75"/>
      <c r="CQ143" s="75"/>
      <c r="CR143" s="75"/>
      <c r="CS143" s="75"/>
      <c r="CT143" s="75"/>
      <c r="CU143" s="75"/>
      <c r="CV143" s="75"/>
      <c r="CW143" s="75"/>
      <c r="CX143" s="75"/>
      <c r="CY143" s="75"/>
      <c r="CZ143" s="75"/>
      <c r="DA143" s="75"/>
      <c r="DB143" s="75"/>
      <c r="DC143" s="75"/>
      <c r="DD143" s="75"/>
      <c r="DE143" s="75"/>
      <c r="DF143" s="75"/>
      <c r="DG143" s="75"/>
      <c r="DH143" s="75"/>
      <c r="DI143" s="75"/>
      <c r="DJ143" s="75"/>
      <c r="DK143" s="75"/>
      <c r="DL143" s="75"/>
      <c r="DM143" s="75"/>
      <c r="DN143" s="75"/>
      <c r="DO143" s="75"/>
      <c r="DP143" s="75"/>
      <c r="DQ143" s="75"/>
      <c r="DR143" s="75"/>
      <c r="DS143" s="75"/>
      <c r="DT143" s="75"/>
      <c r="DU143" s="75"/>
      <c r="DV143" s="75"/>
      <c r="DW143" s="75"/>
      <c r="DX143" s="75"/>
      <c r="DY143" s="75"/>
      <c r="DZ143" s="75"/>
      <c r="EA143" s="75"/>
      <c r="EB143" s="75"/>
      <c r="EC143" s="75"/>
      <c r="ED143" s="75"/>
      <c r="EE143" s="75"/>
      <c r="EF143" s="75"/>
      <c r="EG143" s="75"/>
      <c r="EH143" s="75"/>
      <c r="EI143" s="75"/>
      <c r="EJ143" s="75"/>
    </row>
    <row r="144" spans="1:140" s="7" customFormat="1" x14ac:dyDescent="0.2">
      <c r="A144" s="18">
        <v>114</v>
      </c>
      <c r="B144" s="11" t="s">
        <v>141</v>
      </c>
      <c r="C144" s="18" t="s">
        <v>113</v>
      </c>
      <c r="D144" s="6">
        <v>1</v>
      </c>
      <c r="E144" s="149">
        <v>35840</v>
      </c>
      <c r="F144" s="116"/>
      <c r="G144" s="117"/>
      <c r="H144" s="183">
        <f t="shared" si="2"/>
        <v>35840</v>
      </c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5"/>
      <c r="AY144" s="75"/>
      <c r="AZ144" s="75"/>
      <c r="BA144" s="75"/>
      <c r="BB144" s="75"/>
      <c r="BC144" s="75"/>
      <c r="BD144" s="75"/>
      <c r="BE144" s="75"/>
      <c r="BF144" s="75"/>
      <c r="BG144" s="75"/>
      <c r="BH144" s="75"/>
      <c r="BI144" s="75"/>
      <c r="BJ144" s="75"/>
      <c r="BK144" s="75"/>
      <c r="BL144" s="75"/>
      <c r="BM144" s="75"/>
      <c r="BN144" s="75"/>
      <c r="BO144" s="75"/>
      <c r="BP144" s="75"/>
      <c r="BQ144" s="75"/>
      <c r="BR144" s="75"/>
      <c r="BS144" s="75"/>
      <c r="BT144" s="75"/>
      <c r="BU144" s="75"/>
      <c r="BV144" s="75"/>
      <c r="BW144" s="75"/>
      <c r="BX144" s="75"/>
      <c r="BY144" s="75"/>
      <c r="BZ144" s="75"/>
      <c r="CA144" s="75"/>
      <c r="CB144" s="75"/>
      <c r="CC144" s="75"/>
      <c r="CD144" s="75"/>
      <c r="CE144" s="75"/>
      <c r="CF144" s="75"/>
      <c r="CG144" s="75"/>
      <c r="CH144" s="75"/>
      <c r="CI144" s="75"/>
      <c r="CJ144" s="75"/>
      <c r="CK144" s="75"/>
      <c r="CL144" s="75"/>
      <c r="CM144" s="75"/>
      <c r="CN144" s="75"/>
      <c r="CO144" s="75"/>
      <c r="CP144" s="75"/>
      <c r="CQ144" s="75"/>
      <c r="CR144" s="75"/>
      <c r="CS144" s="75"/>
      <c r="CT144" s="75"/>
      <c r="CU144" s="75"/>
      <c r="CV144" s="75"/>
      <c r="CW144" s="75"/>
      <c r="CX144" s="75"/>
      <c r="CY144" s="75"/>
      <c r="CZ144" s="75"/>
      <c r="DA144" s="75"/>
      <c r="DB144" s="75"/>
      <c r="DC144" s="75"/>
      <c r="DD144" s="75"/>
      <c r="DE144" s="75"/>
      <c r="DF144" s="75"/>
      <c r="DG144" s="75"/>
      <c r="DH144" s="75"/>
      <c r="DI144" s="75"/>
      <c r="DJ144" s="75"/>
      <c r="DK144" s="75"/>
      <c r="DL144" s="75"/>
      <c r="DM144" s="75"/>
      <c r="DN144" s="75"/>
      <c r="DO144" s="75"/>
      <c r="DP144" s="75"/>
      <c r="DQ144" s="75"/>
      <c r="DR144" s="75"/>
      <c r="DS144" s="75"/>
      <c r="DT144" s="75"/>
      <c r="DU144" s="75"/>
      <c r="DV144" s="75"/>
      <c r="DW144" s="75"/>
      <c r="DX144" s="75"/>
      <c r="DY144" s="75"/>
      <c r="DZ144" s="75"/>
      <c r="EA144" s="75"/>
      <c r="EB144" s="75"/>
      <c r="EC144" s="75"/>
      <c r="ED144" s="75"/>
      <c r="EE144" s="75"/>
      <c r="EF144" s="75"/>
      <c r="EG144" s="75"/>
      <c r="EH144" s="75"/>
      <c r="EI144" s="75"/>
      <c r="EJ144" s="75"/>
    </row>
    <row r="145" spans="1:140" s="7" customFormat="1" x14ac:dyDescent="0.2">
      <c r="A145" s="18">
        <v>115</v>
      </c>
      <c r="B145" s="11" t="s">
        <v>142</v>
      </c>
      <c r="C145" s="18" t="s">
        <v>110</v>
      </c>
      <c r="D145" s="6">
        <v>1</v>
      </c>
      <c r="E145" s="149">
        <v>115750</v>
      </c>
      <c r="F145" s="116"/>
      <c r="G145" s="117"/>
      <c r="H145" s="183">
        <f t="shared" si="2"/>
        <v>115750</v>
      </c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5"/>
      <c r="AY145" s="75"/>
      <c r="AZ145" s="75"/>
      <c r="BA145" s="75"/>
      <c r="BB145" s="75"/>
      <c r="BC145" s="75"/>
      <c r="BD145" s="75"/>
      <c r="BE145" s="75"/>
      <c r="BF145" s="75"/>
      <c r="BG145" s="75"/>
      <c r="BH145" s="75"/>
      <c r="BI145" s="75"/>
      <c r="BJ145" s="75"/>
      <c r="BK145" s="75"/>
      <c r="BL145" s="75"/>
      <c r="BM145" s="75"/>
      <c r="BN145" s="75"/>
      <c r="BO145" s="75"/>
      <c r="BP145" s="75"/>
      <c r="BQ145" s="75"/>
      <c r="BR145" s="75"/>
      <c r="BS145" s="75"/>
      <c r="BT145" s="75"/>
      <c r="BU145" s="75"/>
      <c r="BV145" s="75"/>
      <c r="BW145" s="75"/>
      <c r="BX145" s="75"/>
      <c r="BY145" s="75"/>
      <c r="BZ145" s="75"/>
      <c r="CA145" s="75"/>
      <c r="CB145" s="75"/>
      <c r="CC145" s="75"/>
      <c r="CD145" s="75"/>
      <c r="CE145" s="75"/>
      <c r="CF145" s="75"/>
      <c r="CG145" s="75"/>
      <c r="CH145" s="75"/>
      <c r="CI145" s="75"/>
      <c r="CJ145" s="75"/>
      <c r="CK145" s="75"/>
      <c r="CL145" s="75"/>
      <c r="CM145" s="75"/>
      <c r="CN145" s="75"/>
      <c r="CO145" s="75"/>
      <c r="CP145" s="75"/>
      <c r="CQ145" s="75"/>
      <c r="CR145" s="75"/>
      <c r="CS145" s="75"/>
      <c r="CT145" s="75"/>
      <c r="CU145" s="75"/>
      <c r="CV145" s="75"/>
      <c r="CW145" s="75"/>
      <c r="CX145" s="75"/>
      <c r="CY145" s="75"/>
      <c r="CZ145" s="75"/>
      <c r="DA145" s="75"/>
      <c r="DB145" s="75"/>
      <c r="DC145" s="75"/>
      <c r="DD145" s="75"/>
      <c r="DE145" s="75"/>
      <c r="DF145" s="75"/>
      <c r="DG145" s="75"/>
      <c r="DH145" s="75"/>
      <c r="DI145" s="75"/>
      <c r="DJ145" s="75"/>
      <c r="DK145" s="75"/>
      <c r="DL145" s="75"/>
      <c r="DM145" s="75"/>
      <c r="DN145" s="75"/>
      <c r="DO145" s="75"/>
      <c r="DP145" s="75"/>
      <c r="DQ145" s="75"/>
      <c r="DR145" s="75"/>
      <c r="DS145" s="75"/>
      <c r="DT145" s="75"/>
      <c r="DU145" s="75"/>
      <c r="DV145" s="75"/>
      <c r="DW145" s="75"/>
      <c r="DX145" s="75"/>
      <c r="DY145" s="75"/>
      <c r="DZ145" s="75"/>
      <c r="EA145" s="75"/>
      <c r="EB145" s="75"/>
      <c r="EC145" s="75"/>
      <c r="ED145" s="75"/>
      <c r="EE145" s="75"/>
      <c r="EF145" s="75"/>
      <c r="EG145" s="75"/>
      <c r="EH145" s="75"/>
      <c r="EI145" s="75"/>
      <c r="EJ145" s="75"/>
    </row>
    <row r="146" spans="1:140" s="7" customFormat="1" x14ac:dyDescent="0.2">
      <c r="A146" s="18">
        <v>116</v>
      </c>
      <c r="B146" s="11" t="s">
        <v>143</v>
      </c>
      <c r="C146" s="18" t="s">
        <v>110</v>
      </c>
      <c r="D146" s="6">
        <v>1</v>
      </c>
      <c r="E146" s="149">
        <v>345600</v>
      </c>
      <c r="F146" s="116"/>
      <c r="G146" s="117"/>
      <c r="H146" s="183">
        <f t="shared" si="2"/>
        <v>345600</v>
      </c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5"/>
      <c r="AY146" s="75"/>
      <c r="AZ146" s="75"/>
      <c r="BA146" s="75"/>
      <c r="BB146" s="75"/>
      <c r="BC146" s="75"/>
      <c r="BD146" s="75"/>
      <c r="BE146" s="75"/>
      <c r="BF146" s="75"/>
      <c r="BG146" s="75"/>
      <c r="BH146" s="75"/>
      <c r="BI146" s="75"/>
      <c r="BJ146" s="75"/>
      <c r="BK146" s="75"/>
      <c r="BL146" s="75"/>
      <c r="BM146" s="75"/>
      <c r="BN146" s="75"/>
      <c r="BO146" s="75"/>
      <c r="BP146" s="75"/>
      <c r="BQ146" s="75"/>
      <c r="BR146" s="75"/>
      <c r="BS146" s="75"/>
      <c r="BT146" s="75"/>
      <c r="BU146" s="75"/>
      <c r="BV146" s="75"/>
      <c r="BW146" s="75"/>
      <c r="BX146" s="75"/>
      <c r="BY146" s="75"/>
      <c r="BZ146" s="75"/>
      <c r="CA146" s="75"/>
      <c r="CB146" s="75"/>
      <c r="CC146" s="75"/>
      <c r="CD146" s="75"/>
      <c r="CE146" s="75"/>
      <c r="CF146" s="75"/>
      <c r="CG146" s="75"/>
      <c r="CH146" s="75"/>
      <c r="CI146" s="75"/>
      <c r="CJ146" s="75"/>
      <c r="CK146" s="75"/>
      <c r="CL146" s="75"/>
      <c r="CM146" s="75"/>
      <c r="CN146" s="75"/>
      <c r="CO146" s="75"/>
      <c r="CP146" s="75"/>
      <c r="CQ146" s="75"/>
      <c r="CR146" s="75"/>
      <c r="CS146" s="75"/>
      <c r="CT146" s="75"/>
      <c r="CU146" s="75"/>
      <c r="CV146" s="75"/>
      <c r="CW146" s="75"/>
      <c r="CX146" s="75"/>
      <c r="CY146" s="75"/>
      <c r="CZ146" s="75"/>
      <c r="DA146" s="75"/>
      <c r="DB146" s="75"/>
      <c r="DC146" s="75"/>
      <c r="DD146" s="75"/>
      <c r="DE146" s="75"/>
      <c r="DF146" s="75"/>
      <c r="DG146" s="75"/>
      <c r="DH146" s="75"/>
      <c r="DI146" s="75"/>
      <c r="DJ146" s="75"/>
      <c r="DK146" s="75"/>
      <c r="DL146" s="75"/>
      <c r="DM146" s="75"/>
      <c r="DN146" s="75"/>
      <c r="DO146" s="75"/>
      <c r="DP146" s="75"/>
      <c r="DQ146" s="75"/>
      <c r="DR146" s="75"/>
      <c r="DS146" s="75"/>
      <c r="DT146" s="75"/>
      <c r="DU146" s="75"/>
      <c r="DV146" s="75"/>
      <c r="DW146" s="75"/>
      <c r="DX146" s="75"/>
      <c r="DY146" s="75"/>
      <c r="DZ146" s="75"/>
      <c r="EA146" s="75"/>
      <c r="EB146" s="75"/>
      <c r="EC146" s="75"/>
      <c r="ED146" s="75"/>
      <c r="EE146" s="75"/>
      <c r="EF146" s="75"/>
      <c r="EG146" s="75"/>
      <c r="EH146" s="75"/>
      <c r="EI146" s="75"/>
      <c r="EJ146" s="75"/>
    </row>
    <row r="147" spans="1:140" s="7" customFormat="1" ht="33.6" customHeight="1" x14ac:dyDescent="0.2">
      <c r="A147" s="18">
        <v>117</v>
      </c>
      <c r="B147" s="11" t="s">
        <v>144</v>
      </c>
      <c r="C147" s="18" t="s">
        <v>110</v>
      </c>
      <c r="D147" s="6">
        <v>1</v>
      </c>
      <c r="E147" s="149">
        <v>2816396</v>
      </c>
      <c r="F147" s="116"/>
      <c r="G147" s="117"/>
      <c r="H147" s="183">
        <f t="shared" si="2"/>
        <v>2816396</v>
      </c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5"/>
      <c r="AY147" s="75"/>
      <c r="AZ147" s="75"/>
      <c r="BA147" s="75"/>
      <c r="BB147" s="75"/>
      <c r="BC147" s="75"/>
      <c r="BD147" s="75"/>
      <c r="BE147" s="75"/>
      <c r="BF147" s="75"/>
      <c r="BG147" s="75"/>
      <c r="BH147" s="75"/>
      <c r="BI147" s="75"/>
      <c r="BJ147" s="75"/>
      <c r="BK147" s="75"/>
      <c r="BL147" s="75"/>
      <c r="BM147" s="75"/>
      <c r="BN147" s="75"/>
      <c r="BO147" s="75"/>
      <c r="BP147" s="75"/>
      <c r="BQ147" s="75"/>
      <c r="BR147" s="75"/>
      <c r="BS147" s="75"/>
      <c r="BT147" s="75"/>
      <c r="BU147" s="75"/>
      <c r="BV147" s="75"/>
      <c r="BW147" s="75"/>
      <c r="BX147" s="75"/>
      <c r="BY147" s="75"/>
      <c r="BZ147" s="75"/>
      <c r="CA147" s="75"/>
      <c r="CB147" s="75"/>
      <c r="CC147" s="75"/>
      <c r="CD147" s="75"/>
      <c r="CE147" s="75"/>
      <c r="CF147" s="75"/>
      <c r="CG147" s="75"/>
      <c r="CH147" s="75"/>
      <c r="CI147" s="75"/>
      <c r="CJ147" s="75"/>
      <c r="CK147" s="75"/>
      <c r="CL147" s="75"/>
      <c r="CM147" s="75"/>
      <c r="CN147" s="75"/>
      <c r="CO147" s="75"/>
      <c r="CP147" s="75"/>
      <c r="CQ147" s="75"/>
      <c r="CR147" s="75"/>
      <c r="CS147" s="75"/>
      <c r="CT147" s="75"/>
      <c r="CU147" s="75"/>
      <c r="CV147" s="75"/>
      <c r="CW147" s="75"/>
      <c r="CX147" s="75"/>
      <c r="CY147" s="75"/>
      <c r="CZ147" s="75"/>
      <c r="DA147" s="75"/>
      <c r="DB147" s="75"/>
      <c r="DC147" s="75"/>
      <c r="DD147" s="75"/>
      <c r="DE147" s="75"/>
      <c r="DF147" s="75"/>
      <c r="DG147" s="75"/>
      <c r="DH147" s="75"/>
      <c r="DI147" s="75"/>
      <c r="DJ147" s="75"/>
      <c r="DK147" s="75"/>
      <c r="DL147" s="75"/>
      <c r="DM147" s="75"/>
      <c r="DN147" s="75"/>
      <c r="DO147" s="75"/>
      <c r="DP147" s="75"/>
      <c r="DQ147" s="75"/>
      <c r="DR147" s="75"/>
      <c r="DS147" s="75"/>
      <c r="DT147" s="75"/>
      <c r="DU147" s="75"/>
      <c r="DV147" s="75"/>
      <c r="DW147" s="75"/>
      <c r="DX147" s="75"/>
      <c r="DY147" s="75"/>
      <c r="DZ147" s="75"/>
      <c r="EA147" s="75"/>
      <c r="EB147" s="75"/>
      <c r="EC147" s="75"/>
      <c r="ED147" s="75"/>
      <c r="EE147" s="75"/>
      <c r="EF147" s="75"/>
      <c r="EG147" s="75"/>
      <c r="EH147" s="75"/>
      <c r="EI147" s="75"/>
      <c r="EJ147" s="75"/>
    </row>
    <row r="148" spans="1:140" s="7" customFormat="1" x14ac:dyDescent="0.2">
      <c r="A148" s="18">
        <v>118</v>
      </c>
      <c r="B148" s="11" t="s">
        <v>145</v>
      </c>
      <c r="C148" s="18" t="s">
        <v>113</v>
      </c>
      <c r="D148" s="6">
        <v>1</v>
      </c>
      <c r="E148" s="149">
        <v>28728</v>
      </c>
      <c r="F148" s="116"/>
      <c r="G148" s="117"/>
      <c r="H148" s="183">
        <f t="shared" si="2"/>
        <v>28728</v>
      </c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5"/>
      <c r="AY148" s="75"/>
      <c r="AZ148" s="75"/>
      <c r="BA148" s="75"/>
      <c r="BB148" s="75"/>
      <c r="BC148" s="75"/>
      <c r="BD148" s="75"/>
      <c r="BE148" s="75"/>
      <c r="BF148" s="75"/>
      <c r="BG148" s="75"/>
      <c r="BH148" s="75"/>
      <c r="BI148" s="75"/>
      <c r="BJ148" s="75"/>
      <c r="BK148" s="75"/>
      <c r="BL148" s="75"/>
      <c r="BM148" s="75"/>
      <c r="BN148" s="75"/>
      <c r="BO148" s="75"/>
      <c r="BP148" s="75"/>
      <c r="BQ148" s="75"/>
      <c r="BR148" s="75"/>
      <c r="BS148" s="75"/>
      <c r="BT148" s="75"/>
      <c r="BU148" s="75"/>
      <c r="BV148" s="75"/>
      <c r="BW148" s="75"/>
      <c r="BX148" s="75"/>
      <c r="BY148" s="75"/>
      <c r="BZ148" s="75"/>
      <c r="CA148" s="75"/>
      <c r="CB148" s="75"/>
      <c r="CC148" s="75"/>
      <c r="CD148" s="75"/>
      <c r="CE148" s="75"/>
      <c r="CF148" s="75"/>
      <c r="CG148" s="75"/>
      <c r="CH148" s="75"/>
      <c r="CI148" s="75"/>
      <c r="CJ148" s="75"/>
      <c r="CK148" s="75"/>
      <c r="CL148" s="75"/>
      <c r="CM148" s="75"/>
      <c r="CN148" s="75"/>
      <c r="CO148" s="75"/>
      <c r="CP148" s="75"/>
      <c r="CQ148" s="75"/>
      <c r="CR148" s="75"/>
      <c r="CS148" s="75"/>
      <c r="CT148" s="75"/>
      <c r="CU148" s="75"/>
      <c r="CV148" s="75"/>
      <c r="CW148" s="75"/>
      <c r="CX148" s="75"/>
      <c r="CY148" s="75"/>
      <c r="CZ148" s="75"/>
      <c r="DA148" s="75"/>
      <c r="DB148" s="75"/>
      <c r="DC148" s="75"/>
      <c r="DD148" s="75"/>
      <c r="DE148" s="75"/>
      <c r="DF148" s="75"/>
      <c r="DG148" s="75"/>
      <c r="DH148" s="75"/>
      <c r="DI148" s="75"/>
      <c r="DJ148" s="75"/>
      <c r="DK148" s="75"/>
      <c r="DL148" s="75"/>
      <c r="DM148" s="75"/>
      <c r="DN148" s="75"/>
      <c r="DO148" s="75"/>
      <c r="DP148" s="75"/>
      <c r="DQ148" s="75"/>
      <c r="DR148" s="75"/>
      <c r="DS148" s="75"/>
      <c r="DT148" s="75"/>
      <c r="DU148" s="75"/>
      <c r="DV148" s="75"/>
      <c r="DW148" s="75"/>
      <c r="DX148" s="75"/>
      <c r="DY148" s="75"/>
      <c r="DZ148" s="75"/>
      <c r="EA148" s="75"/>
      <c r="EB148" s="75"/>
      <c r="EC148" s="75"/>
      <c r="ED148" s="75"/>
      <c r="EE148" s="75"/>
      <c r="EF148" s="75"/>
      <c r="EG148" s="75"/>
      <c r="EH148" s="75"/>
      <c r="EI148" s="75"/>
      <c r="EJ148" s="75"/>
    </row>
    <row r="149" spans="1:140" s="7" customFormat="1" x14ac:dyDescent="0.2">
      <c r="A149" s="18">
        <v>119</v>
      </c>
      <c r="B149" s="11" t="s">
        <v>146</v>
      </c>
      <c r="C149" s="18" t="s">
        <v>113</v>
      </c>
      <c r="D149" s="6">
        <v>1</v>
      </c>
      <c r="E149" s="149">
        <v>16363</v>
      </c>
      <c r="F149" s="116"/>
      <c r="G149" s="117"/>
      <c r="H149" s="183">
        <f t="shared" si="2"/>
        <v>16363</v>
      </c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5"/>
      <c r="AY149" s="75"/>
      <c r="AZ149" s="75"/>
      <c r="BA149" s="75"/>
      <c r="BB149" s="75"/>
      <c r="BC149" s="75"/>
      <c r="BD149" s="75"/>
      <c r="BE149" s="75"/>
      <c r="BF149" s="75"/>
      <c r="BG149" s="75"/>
      <c r="BH149" s="75"/>
      <c r="BI149" s="75"/>
      <c r="BJ149" s="75"/>
      <c r="BK149" s="75"/>
      <c r="BL149" s="75"/>
      <c r="BM149" s="75"/>
      <c r="BN149" s="75"/>
      <c r="BO149" s="75"/>
      <c r="BP149" s="75"/>
      <c r="BQ149" s="75"/>
      <c r="BR149" s="75"/>
      <c r="BS149" s="75"/>
      <c r="BT149" s="75"/>
      <c r="BU149" s="75"/>
      <c r="BV149" s="75"/>
      <c r="BW149" s="75"/>
      <c r="BX149" s="75"/>
      <c r="BY149" s="75"/>
      <c r="BZ149" s="75"/>
      <c r="CA149" s="75"/>
      <c r="CB149" s="75"/>
      <c r="CC149" s="75"/>
      <c r="CD149" s="75"/>
      <c r="CE149" s="75"/>
      <c r="CF149" s="75"/>
      <c r="CG149" s="75"/>
      <c r="CH149" s="75"/>
      <c r="CI149" s="75"/>
      <c r="CJ149" s="75"/>
      <c r="CK149" s="75"/>
      <c r="CL149" s="75"/>
      <c r="CM149" s="75"/>
      <c r="CN149" s="75"/>
      <c r="CO149" s="75"/>
      <c r="CP149" s="75"/>
      <c r="CQ149" s="75"/>
      <c r="CR149" s="75"/>
      <c r="CS149" s="75"/>
      <c r="CT149" s="75"/>
      <c r="CU149" s="75"/>
      <c r="CV149" s="75"/>
      <c r="CW149" s="75"/>
      <c r="CX149" s="75"/>
      <c r="CY149" s="75"/>
      <c r="CZ149" s="75"/>
      <c r="DA149" s="75"/>
      <c r="DB149" s="75"/>
      <c r="DC149" s="75"/>
      <c r="DD149" s="75"/>
      <c r="DE149" s="75"/>
      <c r="DF149" s="75"/>
      <c r="DG149" s="75"/>
      <c r="DH149" s="75"/>
      <c r="DI149" s="75"/>
      <c r="DJ149" s="75"/>
      <c r="DK149" s="75"/>
      <c r="DL149" s="75"/>
      <c r="DM149" s="75"/>
      <c r="DN149" s="75"/>
      <c r="DO149" s="75"/>
      <c r="DP149" s="75"/>
      <c r="DQ149" s="75"/>
      <c r="DR149" s="75"/>
      <c r="DS149" s="75"/>
      <c r="DT149" s="75"/>
      <c r="DU149" s="75"/>
      <c r="DV149" s="75"/>
      <c r="DW149" s="75"/>
      <c r="DX149" s="75"/>
      <c r="DY149" s="75"/>
      <c r="DZ149" s="75"/>
      <c r="EA149" s="75"/>
      <c r="EB149" s="75"/>
      <c r="EC149" s="75"/>
      <c r="ED149" s="75"/>
      <c r="EE149" s="75"/>
      <c r="EF149" s="75"/>
      <c r="EG149" s="75"/>
      <c r="EH149" s="75"/>
      <c r="EI149" s="75"/>
      <c r="EJ149" s="75"/>
    </row>
    <row r="150" spans="1:140" s="7" customFormat="1" x14ac:dyDescent="0.2">
      <c r="A150" s="18">
        <v>120</v>
      </c>
      <c r="B150" s="11" t="s">
        <v>147</v>
      </c>
      <c r="C150" s="18" t="s">
        <v>113</v>
      </c>
      <c r="D150" s="6">
        <v>1</v>
      </c>
      <c r="E150" s="149">
        <v>20520</v>
      </c>
      <c r="F150" s="116"/>
      <c r="G150" s="117"/>
      <c r="H150" s="183">
        <f t="shared" si="2"/>
        <v>20520</v>
      </c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5"/>
      <c r="AY150" s="75"/>
      <c r="AZ150" s="75"/>
      <c r="BA150" s="75"/>
      <c r="BB150" s="75"/>
      <c r="BC150" s="75"/>
      <c r="BD150" s="75"/>
      <c r="BE150" s="75"/>
      <c r="BF150" s="75"/>
      <c r="BG150" s="75"/>
      <c r="BH150" s="75"/>
      <c r="BI150" s="75"/>
      <c r="BJ150" s="75"/>
      <c r="BK150" s="75"/>
      <c r="BL150" s="75"/>
      <c r="BM150" s="75"/>
      <c r="BN150" s="75"/>
      <c r="BO150" s="75"/>
      <c r="BP150" s="75"/>
      <c r="BQ150" s="75"/>
      <c r="BR150" s="75"/>
      <c r="BS150" s="75"/>
      <c r="BT150" s="75"/>
      <c r="BU150" s="75"/>
      <c r="BV150" s="75"/>
      <c r="BW150" s="75"/>
      <c r="BX150" s="75"/>
      <c r="BY150" s="75"/>
      <c r="BZ150" s="75"/>
      <c r="CA150" s="75"/>
      <c r="CB150" s="75"/>
      <c r="CC150" s="75"/>
      <c r="CD150" s="75"/>
      <c r="CE150" s="75"/>
      <c r="CF150" s="75"/>
      <c r="CG150" s="75"/>
      <c r="CH150" s="75"/>
      <c r="CI150" s="75"/>
      <c r="CJ150" s="75"/>
      <c r="CK150" s="75"/>
      <c r="CL150" s="75"/>
      <c r="CM150" s="75"/>
      <c r="CN150" s="75"/>
      <c r="CO150" s="75"/>
      <c r="CP150" s="75"/>
      <c r="CQ150" s="75"/>
      <c r="CR150" s="75"/>
      <c r="CS150" s="75"/>
      <c r="CT150" s="75"/>
      <c r="CU150" s="75"/>
      <c r="CV150" s="75"/>
      <c r="CW150" s="75"/>
      <c r="CX150" s="75"/>
      <c r="CY150" s="75"/>
      <c r="CZ150" s="75"/>
      <c r="DA150" s="75"/>
      <c r="DB150" s="75"/>
      <c r="DC150" s="75"/>
      <c r="DD150" s="75"/>
      <c r="DE150" s="75"/>
      <c r="DF150" s="75"/>
      <c r="DG150" s="75"/>
      <c r="DH150" s="75"/>
      <c r="DI150" s="75"/>
      <c r="DJ150" s="75"/>
      <c r="DK150" s="75"/>
      <c r="DL150" s="75"/>
      <c r="DM150" s="75"/>
      <c r="DN150" s="75"/>
      <c r="DO150" s="75"/>
      <c r="DP150" s="75"/>
      <c r="DQ150" s="75"/>
      <c r="DR150" s="75"/>
      <c r="DS150" s="75"/>
      <c r="DT150" s="75"/>
      <c r="DU150" s="75"/>
      <c r="DV150" s="75"/>
      <c r="DW150" s="75"/>
      <c r="DX150" s="75"/>
      <c r="DY150" s="75"/>
      <c r="DZ150" s="75"/>
      <c r="EA150" s="75"/>
      <c r="EB150" s="75"/>
      <c r="EC150" s="75"/>
      <c r="ED150" s="75"/>
      <c r="EE150" s="75"/>
      <c r="EF150" s="75"/>
      <c r="EG150" s="75"/>
      <c r="EH150" s="75"/>
      <c r="EI150" s="75"/>
      <c r="EJ150" s="75"/>
    </row>
    <row r="151" spans="1:140" s="7" customFormat="1" x14ac:dyDescent="0.2">
      <c r="A151" s="18">
        <v>121</v>
      </c>
      <c r="B151" s="11" t="s">
        <v>148</v>
      </c>
      <c r="C151" s="18" t="s">
        <v>113</v>
      </c>
      <c r="D151" s="6">
        <v>1</v>
      </c>
      <c r="E151" s="149">
        <v>32850</v>
      </c>
      <c r="F151" s="116"/>
      <c r="G151" s="117"/>
      <c r="H151" s="183">
        <f t="shared" si="2"/>
        <v>32850</v>
      </c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5"/>
      <c r="AY151" s="75"/>
      <c r="AZ151" s="75"/>
      <c r="BA151" s="75"/>
      <c r="BB151" s="75"/>
      <c r="BC151" s="75"/>
      <c r="BD151" s="75"/>
      <c r="BE151" s="75"/>
      <c r="BF151" s="75"/>
      <c r="BG151" s="75"/>
      <c r="BH151" s="75"/>
      <c r="BI151" s="75"/>
      <c r="BJ151" s="75"/>
      <c r="BK151" s="75"/>
      <c r="BL151" s="75"/>
      <c r="BM151" s="75"/>
      <c r="BN151" s="75"/>
      <c r="BO151" s="75"/>
      <c r="BP151" s="75"/>
      <c r="BQ151" s="75"/>
      <c r="BR151" s="75"/>
      <c r="BS151" s="75"/>
      <c r="BT151" s="75"/>
      <c r="BU151" s="75"/>
      <c r="BV151" s="75"/>
      <c r="BW151" s="75"/>
      <c r="BX151" s="75"/>
      <c r="BY151" s="75"/>
      <c r="BZ151" s="75"/>
      <c r="CA151" s="75"/>
      <c r="CB151" s="75"/>
      <c r="CC151" s="75"/>
      <c r="CD151" s="75"/>
      <c r="CE151" s="75"/>
      <c r="CF151" s="75"/>
      <c r="CG151" s="75"/>
      <c r="CH151" s="75"/>
      <c r="CI151" s="75"/>
      <c r="CJ151" s="75"/>
      <c r="CK151" s="75"/>
      <c r="CL151" s="75"/>
      <c r="CM151" s="75"/>
      <c r="CN151" s="75"/>
      <c r="CO151" s="75"/>
      <c r="CP151" s="75"/>
      <c r="CQ151" s="75"/>
      <c r="CR151" s="75"/>
      <c r="CS151" s="75"/>
      <c r="CT151" s="75"/>
      <c r="CU151" s="75"/>
      <c r="CV151" s="75"/>
      <c r="CW151" s="75"/>
      <c r="CX151" s="75"/>
      <c r="CY151" s="75"/>
      <c r="CZ151" s="75"/>
      <c r="DA151" s="75"/>
      <c r="DB151" s="75"/>
      <c r="DC151" s="75"/>
      <c r="DD151" s="75"/>
      <c r="DE151" s="75"/>
      <c r="DF151" s="75"/>
      <c r="DG151" s="75"/>
      <c r="DH151" s="75"/>
      <c r="DI151" s="75"/>
      <c r="DJ151" s="75"/>
      <c r="DK151" s="75"/>
      <c r="DL151" s="75"/>
      <c r="DM151" s="75"/>
      <c r="DN151" s="75"/>
      <c r="DO151" s="75"/>
      <c r="DP151" s="75"/>
      <c r="DQ151" s="75"/>
      <c r="DR151" s="75"/>
      <c r="DS151" s="75"/>
      <c r="DT151" s="75"/>
      <c r="DU151" s="75"/>
      <c r="DV151" s="75"/>
      <c r="DW151" s="75"/>
      <c r="DX151" s="75"/>
      <c r="DY151" s="75"/>
      <c r="DZ151" s="75"/>
      <c r="EA151" s="75"/>
      <c r="EB151" s="75"/>
      <c r="EC151" s="75"/>
      <c r="ED151" s="75"/>
      <c r="EE151" s="75"/>
      <c r="EF151" s="75"/>
      <c r="EG151" s="75"/>
      <c r="EH151" s="75"/>
      <c r="EI151" s="75"/>
      <c r="EJ151" s="75"/>
    </row>
    <row r="152" spans="1:140" s="7" customFormat="1" x14ac:dyDescent="0.2">
      <c r="A152" s="18">
        <v>122</v>
      </c>
      <c r="B152" s="11" t="s">
        <v>149</v>
      </c>
      <c r="C152" s="18" t="s">
        <v>113</v>
      </c>
      <c r="D152" s="6">
        <v>1</v>
      </c>
      <c r="E152" s="149">
        <v>53008</v>
      </c>
      <c r="F152" s="116"/>
      <c r="G152" s="117"/>
      <c r="H152" s="183">
        <f t="shared" si="2"/>
        <v>53008</v>
      </c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5"/>
      <c r="AY152" s="75"/>
      <c r="AZ152" s="75"/>
      <c r="BA152" s="75"/>
      <c r="BB152" s="75"/>
      <c r="BC152" s="75"/>
      <c r="BD152" s="75"/>
      <c r="BE152" s="75"/>
      <c r="BF152" s="75"/>
      <c r="BG152" s="75"/>
      <c r="BH152" s="75"/>
      <c r="BI152" s="75"/>
      <c r="BJ152" s="75"/>
      <c r="BK152" s="75"/>
      <c r="BL152" s="75"/>
      <c r="BM152" s="75"/>
      <c r="BN152" s="75"/>
      <c r="BO152" s="75"/>
      <c r="BP152" s="75"/>
      <c r="BQ152" s="75"/>
      <c r="BR152" s="75"/>
      <c r="BS152" s="75"/>
      <c r="BT152" s="75"/>
      <c r="BU152" s="75"/>
      <c r="BV152" s="75"/>
      <c r="BW152" s="75"/>
      <c r="BX152" s="75"/>
      <c r="BY152" s="75"/>
      <c r="BZ152" s="75"/>
      <c r="CA152" s="75"/>
      <c r="CB152" s="75"/>
      <c r="CC152" s="75"/>
      <c r="CD152" s="75"/>
      <c r="CE152" s="75"/>
      <c r="CF152" s="75"/>
      <c r="CG152" s="75"/>
      <c r="CH152" s="75"/>
      <c r="CI152" s="75"/>
      <c r="CJ152" s="75"/>
      <c r="CK152" s="75"/>
      <c r="CL152" s="75"/>
      <c r="CM152" s="75"/>
      <c r="CN152" s="75"/>
      <c r="CO152" s="75"/>
      <c r="CP152" s="75"/>
      <c r="CQ152" s="75"/>
      <c r="CR152" s="75"/>
      <c r="CS152" s="75"/>
      <c r="CT152" s="75"/>
      <c r="CU152" s="75"/>
      <c r="CV152" s="75"/>
      <c r="CW152" s="75"/>
      <c r="CX152" s="75"/>
      <c r="CY152" s="75"/>
      <c r="CZ152" s="75"/>
      <c r="DA152" s="75"/>
      <c r="DB152" s="75"/>
      <c r="DC152" s="75"/>
      <c r="DD152" s="75"/>
      <c r="DE152" s="75"/>
      <c r="DF152" s="75"/>
      <c r="DG152" s="75"/>
      <c r="DH152" s="75"/>
      <c r="DI152" s="75"/>
      <c r="DJ152" s="75"/>
      <c r="DK152" s="75"/>
      <c r="DL152" s="75"/>
      <c r="DM152" s="75"/>
      <c r="DN152" s="75"/>
      <c r="DO152" s="75"/>
      <c r="DP152" s="75"/>
      <c r="DQ152" s="75"/>
      <c r="DR152" s="75"/>
      <c r="DS152" s="75"/>
      <c r="DT152" s="75"/>
      <c r="DU152" s="75"/>
      <c r="DV152" s="75"/>
      <c r="DW152" s="75"/>
      <c r="DX152" s="75"/>
      <c r="DY152" s="75"/>
      <c r="DZ152" s="75"/>
      <c r="EA152" s="75"/>
      <c r="EB152" s="75"/>
      <c r="EC152" s="75"/>
      <c r="ED152" s="75"/>
      <c r="EE152" s="75"/>
      <c r="EF152" s="75"/>
      <c r="EG152" s="75"/>
      <c r="EH152" s="75"/>
      <c r="EI152" s="75"/>
      <c r="EJ152" s="75"/>
    </row>
    <row r="153" spans="1:140" s="7" customFormat="1" x14ac:dyDescent="0.2">
      <c r="A153" s="18">
        <v>123</v>
      </c>
      <c r="B153" s="11" t="s">
        <v>150</v>
      </c>
      <c r="C153" s="18" t="s">
        <v>113</v>
      </c>
      <c r="D153" s="6">
        <v>1</v>
      </c>
      <c r="E153" s="149">
        <v>69289</v>
      </c>
      <c r="F153" s="116"/>
      <c r="G153" s="117"/>
      <c r="H153" s="183">
        <f t="shared" si="2"/>
        <v>69289</v>
      </c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5"/>
      <c r="AY153" s="75"/>
      <c r="AZ153" s="75"/>
      <c r="BA153" s="75"/>
      <c r="BB153" s="75"/>
      <c r="BC153" s="75"/>
      <c r="BD153" s="75"/>
      <c r="BE153" s="75"/>
      <c r="BF153" s="75"/>
      <c r="BG153" s="75"/>
      <c r="BH153" s="75"/>
      <c r="BI153" s="75"/>
      <c r="BJ153" s="75"/>
      <c r="BK153" s="75"/>
      <c r="BL153" s="75"/>
      <c r="BM153" s="75"/>
      <c r="BN153" s="75"/>
      <c r="BO153" s="75"/>
      <c r="BP153" s="75"/>
      <c r="BQ153" s="75"/>
      <c r="BR153" s="75"/>
      <c r="BS153" s="75"/>
      <c r="BT153" s="75"/>
      <c r="BU153" s="75"/>
      <c r="BV153" s="75"/>
      <c r="BW153" s="75"/>
      <c r="BX153" s="75"/>
      <c r="BY153" s="75"/>
      <c r="BZ153" s="75"/>
      <c r="CA153" s="75"/>
      <c r="CB153" s="75"/>
      <c r="CC153" s="75"/>
      <c r="CD153" s="75"/>
      <c r="CE153" s="75"/>
      <c r="CF153" s="75"/>
      <c r="CG153" s="75"/>
      <c r="CH153" s="75"/>
      <c r="CI153" s="75"/>
      <c r="CJ153" s="75"/>
      <c r="CK153" s="75"/>
      <c r="CL153" s="75"/>
      <c r="CM153" s="75"/>
      <c r="CN153" s="75"/>
      <c r="CO153" s="75"/>
      <c r="CP153" s="75"/>
      <c r="CQ153" s="75"/>
      <c r="CR153" s="75"/>
      <c r="CS153" s="75"/>
      <c r="CT153" s="75"/>
      <c r="CU153" s="75"/>
      <c r="CV153" s="75"/>
      <c r="CW153" s="75"/>
      <c r="CX153" s="75"/>
      <c r="CY153" s="75"/>
      <c r="CZ153" s="75"/>
      <c r="DA153" s="75"/>
      <c r="DB153" s="75"/>
      <c r="DC153" s="75"/>
      <c r="DD153" s="75"/>
      <c r="DE153" s="75"/>
      <c r="DF153" s="75"/>
      <c r="DG153" s="75"/>
      <c r="DH153" s="75"/>
      <c r="DI153" s="75"/>
      <c r="DJ153" s="75"/>
      <c r="DK153" s="75"/>
      <c r="DL153" s="75"/>
      <c r="DM153" s="75"/>
      <c r="DN153" s="75"/>
      <c r="DO153" s="75"/>
      <c r="DP153" s="75"/>
      <c r="DQ153" s="75"/>
      <c r="DR153" s="75"/>
      <c r="DS153" s="75"/>
      <c r="DT153" s="75"/>
      <c r="DU153" s="75"/>
      <c r="DV153" s="75"/>
      <c r="DW153" s="75"/>
      <c r="DX153" s="75"/>
      <c r="DY153" s="75"/>
      <c r="DZ153" s="75"/>
      <c r="EA153" s="75"/>
      <c r="EB153" s="75"/>
      <c r="EC153" s="75"/>
      <c r="ED153" s="75"/>
      <c r="EE153" s="75"/>
      <c r="EF153" s="75"/>
      <c r="EG153" s="75"/>
      <c r="EH153" s="75"/>
      <c r="EI153" s="75"/>
      <c r="EJ153" s="75"/>
    </row>
    <row r="154" spans="1:140" s="7" customFormat="1" ht="20.399999999999999" x14ac:dyDescent="0.2">
      <c r="A154" s="18">
        <v>124</v>
      </c>
      <c r="B154" s="11" t="s">
        <v>151</v>
      </c>
      <c r="C154" s="18" t="s">
        <v>110</v>
      </c>
      <c r="D154" s="6">
        <v>1</v>
      </c>
      <c r="E154" s="149">
        <v>322569</v>
      </c>
      <c r="F154" s="116"/>
      <c r="G154" s="117"/>
      <c r="H154" s="183">
        <f t="shared" si="2"/>
        <v>322569</v>
      </c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5"/>
      <c r="AY154" s="75"/>
      <c r="AZ154" s="75"/>
      <c r="BA154" s="75"/>
      <c r="BB154" s="75"/>
      <c r="BC154" s="75"/>
      <c r="BD154" s="75"/>
      <c r="BE154" s="75"/>
      <c r="BF154" s="75"/>
      <c r="BG154" s="75"/>
      <c r="BH154" s="75"/>
      <c r="BI154" s="75"/>
      <c r="BJ154" s="75"/>
      <c r="BK154" s="75"/>
      <c r="BL154" s="75"/>
      <c r="BM154" s="75"/>
      <c r="BN154" s="75"/>
      <c r="BO154" s="75"/>
      <c r="BP154" s="75"/>
      <c r="BQ154" s="75"/>
      <c r="BR154" s="75"/>
      <c r="BS154" s="75"/>
      <c r="BT154" s="75"/>
      <c r="BU154" s="75"/>
      <c r="BV154" s="75"/>
      <c r="BW154" s="75"/>
      <c r="BX154" s="75"/>
      <c r="BY154" s="75"/>
      <c r="BZ154" s="75"/>
      <c r="CA154" s="75"/>
      <c r="CB154" s="75"/>
      <c r="CC154" s="75"/>
      <c r="CD154" s="75"/>
      <c r="CE154" s="75"/>
      <c r="CF154" s="75"/>
      <c r="CG154" s="75"/>
      <c r="CH154" s="75"/>
      <c r="CI154" s="75"/>
      <c r="CJ154" s="75"/>
      <c r="CK154" s="75"/>
      <c r="CL154" s="75"/>
      <c r="CM154" s="75"/>
      <c r="CN154" s="75"/>
      <c r="CO154" s="75"/>
      <c r="CP154" s="75"/>
      <c r="CQ154" s="75"/>
      <c r="CR154" s="75"/>
      <c r="CS154" s="75"/>
      <c r="CT154" s="75"/>
      <c r="CU154" s="75"/>
      <c r="CV154" s="75"/>
      <c r="CW154" s="75"/>
      <c r="CX154" s="75"/>
      <c r="CY154" s="75"/>
      <c r="CZ154" s="75"/>
      <c r="DA154" s="75"/>
      <c r="DB154" s="75"/>
      <c r="DC154" s="75"/>
      <c r="DD154" s="75"/>
      <c r="DE154" s="75"/>
      <c r="DF154" s="75"/>
      <c r="DG154" s="75"/>
      <c r="DH154" s="75"/>
      <c r="DI154" s="75"/>
      <c r="DJ154" s="75"/>
      <c r="DK154" s="75"/>
      <c r="DL154" s="75"/>
      <c r="DM154" s="75"/>
      <c r="DN154" s="75"/>
      <c r="DO154" s="75"/>
      <c r="DP154" s="75"/>
      <c r="DQ154" s="75"/>
      <c r="DR154" s="75"/>
      <c r="DS154" s="75"/>
      <c r="DT154" s="75"/>
      <c r="DU154" s="75"/>
      <c r="DV154" s="75"/>
      <c r="DW154" s="75"/>
      <c r="DX154" s="75"/>
      <c r="DY154" s="75"/>
      <c r="DZ154" s="75"/>
      <c r="EA154" s="75"/>
      <c r="EB154" s="75"/>
      <c r="EC154" s="75"/>
      <c r="ED154" s="75"/>
      <c r="EE154" s="75"/>
      <c r="EF154" s="75"/>
      <c r="EG154" s="75"/>
      <c r="EH154" s="75"/>
      <c r="EI154" s="75"/>
      <c r="EJ154" s="75"/>
    </row>
    <row r="155" spans="1:140" s="7" customFormat="1" ht="20.399999999999999" x14ac:dyDescent="0.2">
      <c r="A155" s="18">
        <v>125</v>
      </c>
      <c r="B155" s="11" t="s">
        <v>152</v>
      </c>
      <c r="C155" s="18" t="s">
        <v>110</v>
      </c>
      <c r="D155" s="6">
        <v>1</v>
      </c>
      <c r="E155" s="149">
        <v>402326</v>
      </c>
      <c r="F155" s="116"/>
      <c r="G155" s="117"/>
      <c r="H155" s="183">
        <f t="shared" si="2"/>
        <v>402326</v>
      </c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5"/>
      <c r="AY155" s="75"/>
      <c r="AZ155" s="75"/>
      <c r="BA155" s="75"/>
      <c r="BB155" s="75"/>
      <c r="BC155" s="75"/>
      <c r="BD155" s="75"/>
      <c r="BE155" s="75"/>
      <c r="BF155" s="75"/>
      <c r="BG155" s="75"/>
      <c r="BH155" s="75"/>
      <c r="BI155" s="75"/>
      <c r="BJ155" s="75"/>
      <c r="BK155" s="75"/>
      <c r="BL155" s="75"/>
      <c r="BM155" s="75"/>
      <c r="BN155" s="75"/>
      <c r="BO155" s="75"/>
      <c r="BP155" s="75"/>
      <c r="BQ155" s="75"/>
      <c r="BR155" s="75"/>
      <c r="BS155" s="75"/>
      <c r="BT155" s="75"/>
      <c r="BU155" s="75"/>
      <c r="BV155" s="75"/>
      <c r="BW155" s="75"/>
      <c r="BX155" s="75"/>
      <c r="BY155" s="75"/>
      <c r="BZ155" s="75"/>
      <c r="CA155" s="75"/>
      <c r="CB155" s="75"/>
      <c r="CC155" s="75"/>
      <c r="CD155" s="75"/>
      <c r="CE155" s="75"/>
      <c r="CF155" s="75"/>
      <c r="CG155" s="75"/>
      <c r="CH155" s="75"/>
      <c r="CI155" s="75"/>
      <c r="CJ155" s="75"/>
      <c r="CK155" s="75"/>
      <c r="CL155" s="75"/>
      <c r="CM155" s="75"/>
      <c r="CN155" s="75"/>
      <c r="CO155" s="75"/>
      <c r="CP155" s="75"/>
      <c r="CQ155" s="75"/>
      <c r="CR155" s="75"/>
      <c r="CS155" s="75"/>
      <c r="CT155" s="75"/>
      <c r="CU155" s="75"/>
      <c r="CV155" s="75"/>
      <c r="CW155" s="75"/>
      <c r="CX155" s="75"/>
      <c r="CY155" s="75"/>
      <c r="CZ155" s="75"/>
      <c r="DA155" s="75"/>
      <c r="DB155" s="75"/>
      <c r="DC155" s="75"/>
      <c r="DD155" s="75"/>
      <c r="DE155" s="75"/>
      <c r="DF155" s="75"/>
      <c r="DG155" s="75"/>
      <c r="DH155" s="75"/>
      <c r="DI155" s="75"/>
      <c r="DJ155" s="75"/>
      <c r="DK155" s="75"/>
      <c r="DL155" s="75"/>
      <c r="DM155" s="75"/>
      <c r="DN155" s="75"/>
      <c r="DO155" s="75"/>
      <c r="DP155" s="75"/>
      <c r="DQ155" s="75"/>
      <c r="DR155" s="75"/>
      <c r="DS155" s="75"/>
      <c r="DT155" s="75"/>
      <c r="DU155" s="75"/>
      <c r="DV155" s="75"/>
      <c r="DW155" s="75"/>
      <c r="DX155" s="75"/>
      <c r="DY155" s="75"/>
      <c r="DZ155" s="75"/>
      <c r="EA155" s="75"/>
      <c r="EB155" s="75"/>
      <c r="EC155" s="75"/>
      <c r="ED155" s="75"/>
      <c r="EE155" s="75"/>
      <c r="EF155" s="75"/>
      <c r="EG155" s="75"/>
      <c r="EH155" s="75"/>
      <c r="EI155" s="75"/>
      <c r="EJ155" s="75"/>
    </row>
    <row r="156" spans="1:140" s="7" customFormat="1" ht="20.399999999999999" x14ac:dyDescent="0.2">
      <c r="A156" s="18">
        <v>126</v>
      </c>
      <c r="B156" s="11" t="s">
        <v>153</v>
      </c>
      <c r="C156" s="18" t="s">
        <v>110</v>
      </c>
      <c r="D156" s="6">
        <v>1</v>
      </c>
      <c r="E156" s="149">
        <v>1780359</v>
      </c>
      <c r="F156" s="116"/>
      <c r="G156" s="117"/>
      <c r="H156" s="183">
        <f t="shared" si="2"/>
        <v>1780359</v>
      </c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5"/>
      <c r="AY156" s="75"/>
      <c r="AZ156" s="75"/>
      <c r="BA156" s="75"/>
      <c r="BB156" s="75"/>
      <c r="BC156" s="75"/>
      <c r="BD156" s="75"/>
      <c r="BE156" s="75"/>
      <c r="BF156" s="75"/>
      <c r="BG156" s="75"/>
      <c r="BH156" s="75"/>
      <c r="BI156" s="75"/>
      <c r="BJ156" s="75"/>
      <c r="BK156" s="75"/>
      <c r="BL156" s="75"/>
      <c r="BM156" s="75"/>
      <c r="BN156" s="75"/>
      <c r="BO156" s="75"/>
      <c r="BP156" s="75"/>
      <c r="BQ156" s="75"/>
      <c r="BR156" s="75"/>
      <c r="BS156" s="75"/>
      <c r="BT156" s="75"/>
      <c r="BU156" s="75"/>
      <c r="BV156" s="75"/>
      <c r="BW156" s="75"/>
      <c r="BX156" s="75"/>
      <c r="BY156" s="75"/>
      <c r="BZ156" s="75"/>
      <c r="CA156" s="75"/>
      <c r="CB156" s="75"/>
      <c r="CC156" s="75"/>
      <c r="CD156" s="75"/>
      <c r="CE156" s="75"/>
      <c r="CF156" s="75"/>
      <c r="CG156" s="75"/>
      <c r="CH156" s="75"/>
      <c r="CI156" s="75"/>
      <c r="CJ156" s="75"/>
      <c r="CK156" s="75"/>
      <c r="CL156" s="75"/>
      <c r="CM156" s="75"/>
      <c r="CN156" s="75"/>
      <c r="CO156" s="75"/>
      <c r="CP156" s="75"/>
      <c r="CQ156" s="75"/>
      <c r="CR156" s="75"/>
      <c r="CS156" s="75"/>
      <c r="CT156" s="75"/>
      <c r="CU156" s="75"/>
      <c r="CV156" s="75"/>
      <c r="CW156" s="75"/>
      <c r="CX156" s="75"/>
      <c r="CY156" s="75"/>
      <c r="CZ156" s="75"/>
      <c r="DA156" s="75"/>
      <c r="DB156" s="75"/>
      <c r="DC156" s="75"/>
      <c r="DD156" s="75"/>
      <c r="DE156" s="75"/>
      <c r="DF156" s="75"/>
      <c r="DG156" s="75"/>
      <c r="DH156" s="75"/>
      <c r="DI156" s="75"/>
      <c r="DJ156" s="75"/>
      <c r="DK156" s="75"/>
      <c r="DL156" s="75"/>
      <c r="DM156" s="75"/>
      <c r="DN156" s="75"/>
      <c r="DO156" s="75"/>
      <c r="DP156" s="75"/>
      <c r="DQ156" s="75"/>
      <c r="DR156" s="75"/>
      <c r="DS156" s="75"/>
      <c r="DT156" s="75"/>
      <c r="DU156" s="75"/>
      <c r="DV156" s="75"/>
      <c r="DW156" s="75"/>
      <c r="DX156" s="75"/>
      <c r="DY156" s="75"/>
      <c r="DZ156" s="75"/>
      <c r="EA156" s="75"/>
      <c r="EB156" s="75"/>
      <c r="EC156" s="75"/>
      <c r="ED156" s="75"/>
      <c r="EE156" s="75"/>
      <c r="EF156" s="75"/>
      <c r="EG156" s="75"/>
      <c r="EH156" s="75"/>
      <c r="EI156" s="75"/>
      <c r="EJ156" s="75"/>
    </row>
    <row r="157" spans="1:140" s="7" customFormat="1" ht="20.399999999999999" x14ac:dyDescent="0.2">
      <c r="A157" s="18">
        <v>127</v>
      </c>
      <c r="B157" s="11" t="s">
        <v>154</v>
      </c>
      <c r="C157" s="18" t="s">
        <v>110</v>
      </c>
      <c r="D157" s="6">
        <v>1</v>
      </c>
      <c r="E157" s="149">
        <v>1683777</v>
      </c>
      <c r="F157" s="116"/>
      <c r="G157" s="117"/>
      <c r="H157" s="183">
        <f t="shared" si="2"/>
        <v>1683777</v>
      </c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5"/>
      <c r="AY157" s="75"/>
      <c r="AZ157" s="75"/>
      <c r="BA157" s="75"/>
      <c r="BB157" s="75"/>
      <c r="BC157" s="75"/>
      <c r="BD157" s="75"/>
      <c r="BE157" s="75"/>
      <c r="BF157" s="75"/>
      <c r="BG157" s="75"/>
      <c r="BH157" s="75"/>
      <c r="BI157" s="75"/>
      <c r="BJ157" s="75"/>
      <c r="BK157" s="75"/>
      <c r="BL157" s="75"/>
      <c r="BM157" s="75"/>
      <c r="BN157" s="75"/>
      <c r="BO157" s="75"/>
      <c r="BP157" s="75"/>
      <c r="BQ157" s="75"/>
      <c r="BR157" s="75"/>
      <c r="BS157" s="75"/>
      <c r="BT157" s="75"/>
      <c r="BU157" s="75"/>
      <c r="BV157" s="75"/>
      <c r="BW157" s="75"/>
      <c r="BX157" s="75"/>
      <c r="BY157" s="75"/>
      <c r="BZ157" s="75"/>
      <c r="CA157" s="75"/>
      <c r="CB157" s="75"/>
      <c r="CC157" s="75"/>
      <c r="CD157" s="75"/>
      <c r="CE157" s="75"/>
      <c r="CF157" s="75"/>
      <c r="CG157" s="75"/>
      <c r="CH157" s="75"/>
      <c r="CI157" s="75"/>
      <c r="CJ157" s="75"/>
      <c r="CK157" s="75"/>
      <c r="CL157" s="75"/>
      <c r="CM157" s="75"/>
      <c r="CN157" s="75"/>
      <c r="CO157" s="75"/>
      <c r="CP157" s="75"/>
      <c r="CQ157" s="75"/>
      <c r="CR157" s="75"/>
      <c r="CS157" s="75"/>
      <c r="CT157" s="75"/>
      <c r="CU157" s="75"/>
      <c r="CV157" s="75"/>
      <c r="CW157" s="75"/>
      <c r="CX157" s="75"/>
      <c r="CY157" s="75"/>
      <c r="CZ157" s="75"/>
      <c r="DA157" s="75"/>
      <c r="DB157" s="75"/>
      <c r="DC157" s="75"/>
      <c r="DD157" s="75"/>
      <c r="DE157" s="75"/>
      <c r="DF157" s="75"/>
      <c r="DG157" s="75"/>
      <c r="DH157" s="75"/>
      <c r="DI157" s="75"/>
      <c r="DJ157" s="75"/>
      <c r="DK157" s="75"/>
      <c r="DL157" s="75"/>
      <c r="DM157" s="75"/>
      <c r="DN157" s="75"/>
      <c r="DO157" s="75"/>
      <c r="DP157" s="75"/>
      <c r="DQ157" s="75"/>
      <c r="DR157" s="75"/>
      <c r="DS157" s="75"/>
      <c r="DT157" s="75"/>
      <c r="DU157" s="75"/>
      <c r="DV157" s="75"/>
      <c r="DW157" s="75"/>
      <c r="DX157" s="75"/>
      <c r="DY157" s="75"/>
      <c r="DZ157" s="75"/>
      <c r="EA157" s="75"/>
      <c r="EB157" s="75"/>
      <c r="EC157" s="75"/>
      <c r="ED157" s="75"/>
      <c r="EE157" s="75"/>
      <c r="EF157" s="75"/>
      <c r="EG157" s="75"/>
      <c r="EH157" s="75"/>
      <c r="EI157" s="75"/>
      <c r="EJ157" s="75"/>
    </row>
    <row r="158" spans="1:140" s="7" customFormat="1" ht="20.399999999999999" x14ac:dyDescent="0.2">
      <c r="A158" s="18">
        <v>128</v>
      </c>
      <c r="B158" s="11" t="s">
        <v>155</v>
      </c>
      <c r="C158" s="18" t="s">
        <v>110</v>
      </c>
      <c r="D158" s="6">
        <v>1</v>
      </c>
      <c r="E158" s="149">
        <v>1305360</v>
      </c>
      <c r="F158" s="116"/>
      <c r="G158" s="117"/>
      <c r="H158" s="183">
        <f t="shared" si="2"/>
        <v>1305360</v>
      </c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5"/>
      <c r="AY158" s="75"/>
      <c r="AZ158" s="75"/>
      <c r="BA158" s="75"/>
      <c r="BB158" s="75"/>
      <c r="BC158" s="75"/>
      <c r="BD158" s="75"/>
      <c r="BE158" s="75"/>
      <c r="BF158" s="75"/>
      <c r="BG158" s="75"/>
      <c r="BH158" s="75"/>
      <c r="BI158" s="75"/>
      <c r="BJ158" s="75"/>
      <c r="BK158" s="75"/>
      <c r="BL158" s="75"/>
      <c r="BM158" s="75"/>
      <c r="BN158" s="75"/>
      <c r="BO158" s="75"/>
      <c r="BP158" s="75"/>
      <c r="BQ158" s="75"/>
      <c r="BR158" s="75"/>
      <c r="BS158" s="75"/>
      <c r="BT158" s="75"/>
      <c r="BU158" s="75"/>
      <c r="BV158" s="75"/>
      <c r="BW158" s="75"/>
      <c r="BX158" s="75"/>
      <c r="BY158" s="75"/>
      <c r="BZ158" s="75"/>
      <c r="CA158" s="75"/>
      <c r="CB158" s="75"/>
      <c r="CC158" s="75"/>
      <c r="CD158" s="75"/>
      <c r="CE158" s="75"/>
      <c r="CF158" s="75"/>
      <c r="CG158" s="75"/>
      <c r="CH158" s="75"/>
      <c r="CI158" s="75"/>
      <c r="CJ158" s="75"/>
      <c r="CK158" s="75"/>
      <c r="CL158" s="75"/>
      <c r="CM158" s="75"/>
      <c r="CN158" s="75"/>
      <c r="CO158" s="75"/>
      <c r="CP158" s="75"/>
      <c r="CQ158" s="75"/>
      <c r="CR158" s="75"/>
      <c r="CS158" s="75"/>
      <c r="CT158" s="75"/>
      <c r="CU158" s="75"/>
      <c r="CV158" s="75"/>
      <c r="CW158" s="75"/>
      <c r="CX158" s="75"/>
      <c r="CY158" s="75"/>
      <c r="CZ158" s="75"/>
      <c r="DA158" s="75"/>
      <c r="DB158" s="75"/>
      <c r="DC158" s="75"/>
      <c r="DD158" s="75"/>
      <c r="DE158" s="75"/>
      <c r="DF158" s="75"/>
      <c r="DG158" s="75"/>
      <c r="DH158" s="75"/>
      <c r="DI158" s="75"/>
      <c r="DJ158" s="75"/>
      <c r="DK158" s="75"/>
      <c r="DL158" s="75"/>
      <c r="DM158" s="75"/>
      <c r="DN158" s="75"/>
      <c r="DO158" s="75"/>
      <c r="DP158" s="75"/>
      <c r="DQ158" s="75"/>
      <c r="DR158" s="75"/>
      <c r="DS158" s="75"/>
      <c r="DT158" s="75"/>
      <c r="DU158" s="75"/>
      <c r="DV158" s="75"/>
      <c r="DW158" s="75"/>
      <c r="DX158" s="75"/>
      <c r="DY158" s="75"/>
      <c r="DZ158" s="75"/>
      <c r="EA158" s="75"/>
      <c r="EB158" s="75"/>
      <c r="EC158" s="75"/>
      <c r="ED158" s="75"/>
      <c r="EE158" s="75"/>
      <c r="EF158" s="75"/>
      <c r="EG158" s="75"/>
      <c r="EH158" s="75"/>
      <c r="EI158" s="75"/>
      <c r="EJ158" s="75"/>
    </row>
    <row r="159" spans="1:140" s="7" customFormat="1" x14ac:dyDescent="0.2">
      <c r="A159" s="18">
        <v>129</v>
      </c>
      <c r="B159" s="11" t="s">
        <v>156</v>
      </c>
      <c r="C159" s="18" t="s">
        <v>110</v>
      </c>
      <c r="D159" s="6">
        <v>1</v>
      </c>
      <c r="E159" s="149">
        <v>125636</v>
      </c>
      <c r="F159" s="116"/>
      <c r="G159" s="117"/>
      <c r="H159" s="183">
        <f t="shared" si="2"/>
        <v>125636</v>
      </c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5"/>
      <c r="AY159" s="75"/>
      <c r="AZ159" s="75"/>
      <c r="BA159" s="75"/>
      <c r="BB159" s="75"/>
      <c r="BC159" s="75"/>
      <c r="BD159" s="75"/>
      <c r="BE159" s="75"/>
      <c r="BF159" s="75"/>
      <c r="BG159" s="75"/>
      <c r="BH159" s="75"/>
      <c r="BI159" s="75"/>
      <c r="BJ159" s="75"/>
      <c r="BK159" s="75"/>
      <c r="BL159" s="75"/>
      <c r="BM159" s="75"/>
      <c r="BN159" s="75"/>
      <c r="BO159" s="75"/>
      <c r="BP159" s="75"/>
      <c r="BQ159" s="75"/>
      <c r="BR159" s="75"/>
      <c r="BS159" s="75"/>
      <c r="BT159" s="75"/>
      <c r="BU159" s="75"/>
      <c r="BV159" s="75"/>
      <c r="BW159" s="75"/>
      <c r="BX159" s="75"/>
      <c r="BY159" s="75"/>
      <c r="BZ159" s="75"/>
      <c r="CA159" s="75"/>
      <c r="CB159" s="75"/>
      <c r="CC159" s="75"/>
      <c r="CD159" s="75"/>
      <c r="CE159" s="75"/>
      <c r="CF159" s="75"/>
      <c r="CG159" s="75"/>
      <c r="CH159" s="75"/>
      <c r="CI159" s="75"/>
      <c r="CJ159" s="75"/>
      <c r="CK159" s="75"/>
      <c r="CL159" s="75"/>
      <c r="CM159" s="75"/>
      <c r="CN159" s="75"/>
      <c r="CO159" s="75"/>
      <c r="CP159" s="75"/>
      <c r="CQ159" s="75"/>
      <c r="CR159" s="75"/>
      <c r="CS159" s="75"/>
      <c r="CT159" s="75"/>
      <c r="CU159" s="75"/>
      <c r="CV159" s="75"/>
      <c r="CW159" s="75"/>
      <c r="CX159" s="75"/>
      <c r="CY159" s="75"/>
      <c r="CZ159" s="75"/>
      <c r="DA159" s="75"/>
      <c r="DB159" s="75"/>
      <c r="DC159" s="75"/>
      <c r="DD159" s="75"/>
      <c r="DE159" s="75"/>
      <c r="DF159" s="75"/>
      <c r="DG159" s="75"/>
      <c r="DH159" s="75"/>
      <c r="DI159" s="75"/>
      <c r="DJ159" s="75"/>
      <c r="DK159" s="75"/>
      <c r="DL159" s="75"/>
      <c r="DM159" s="75"/>
      <c r="DN159" s="75"/>
      <c r="DO159" s="75"/>
      <c r="DP159" s="75"/>
      <c r="DQ159" s="75"/>
      <c r="DR159" s="75"/>
      <c r="DS159" s="75"/>
      <c r="DT159" s="75"/>
      <c r="DU159" s="75"/>
      <c r="DV159" s="75"/>
      <c r="DW159" s="75"/>
      <c r="DX159" s="75"/>
      <c r="DY159" s="75"/>
      <c r="DZ159" s="75"/>
      <c r="EA159" s="75"/>
      <c r="EB159" s="75"/>
      <c r="EC159" s="75"/>
      <c r="ED159" s="75"/>
      <c r="EE159" s="75"/>
      <c r="EF159" s="75"/>
      <c r="EG159" s="75"/>
      <c r="EH159" s="75"/>
      <c r="EI159" s="75"/>
      <c r="EJ159" s="75"/>
    </row>
    <row r="160" spans="1:140" s="7" customFormat="1" x14ac:dyDescent="0.2">
      <c r="A160" s="18">
        <v>130</v>
      </c>
      <c r="B160" s="11" t="s">
        <v>157</v>
      </c>
      <c r="C160" s="18" t="s">
        <v>110</v>
      </c>
      <c r="D160" s="6">
        <v>1</v>
      </c>
      <c r="E160" s="149">
        <v>306060</v>
      </c>
      <c r="F160" s="116"/>
      <c r="G160" s="117"/>
      <c r="H160" s="183">
        <f t="shared" si="2"/>
        <v>306060</v>
      </c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5"/>
      <c r="AY160" s="75"/>
      <c r="AZ160" s="75"/>
      <c r="BA160" s="75"/>
      <c r="BB160" s="75"/>
      <c r="BC160" s="75"/>
      <c r="BD160" s="75"/>
      <c r="BE160" s="75"/>
      <c r="BF160" s="75"/>
      <c r="BG160" s="75"/>
      <c r="BH160" s="75"/>
      <c r="BI160" s="75"/>
      <c r="BJ160" s="75"/>
      <c r="BK160" s="75"/>
      <c r="BL160" s="75"/>
      <c r="BM160" s="75"/>
      <c r="BN160" s="75"/>
      <c r="BO160" s="75"/>
      <c r="BP160" s="75"/>
      <c r="BQ160" s="75"/>
      <c r="BR160" s="75"/>
      <c r="BS160" s="75"/>
      <c r="BT160" s="75"/>
      <c r="BU160" s="75"/>
      <c r="BV160" s="75"/>
      <c r="BW160" s="75"/>
      <c r="BX160" s="75"/>
      <c r="BY160" s="75"/>
      <c r="BZ160" s="75"/>
      <c r="CA160" s="75"/>
      <c r="CB160" s="75"/>
      <c r="CC160" s="75"/>
      <c r="CD160" s="75"/>
      <c r="CE160" s="75"/>
      <c r="CF160" s="75"/>
      <c r="CG160" s="75"/>
      <c r="CH160" s="75"/>
      <c r="CI160" s="75"/>
      <c r="CJ160" s="75"/>
      <c r="CK160" s="75"/>
      <c r="CL160" s="75"/>
      <c r="CM160" s="75"/>
      <c r="CN160" s="75"/>
      <c r="CO160" s="75"/>
      <c r="CP160" s="75"/>
      <c r="CQ160" s="75"/>
      <c r="CR160" s="75"/>
      <c r="CS160" s="75"/>
      <c r="CT160" s="75"/>
      <c r="CU160" s="75"/>
      <c r="CV160" s="75"/>
      <c r="CW160" s="75"/>
      <c r="CX160" s="75"/>
      <c r="CY160" s="75"/>
      <c r="CZ160" s="75"/>
      <c r="DA160" s="75"/>
      <c r="DB160" s="75"/>
      <c r="DC160" s="75"/>
      <c r="DD160" s="75"/>
      <c r="DE160" s="75"/>
      <c r="DF160" s="75"/>
      <c r="DG160" s="75"/>
      <c r="DH160" s="75"/>
      <c r="DI160" s="75"/>
      <c r="DJ160" s="75"/>
      <c r="DK160" s="75"/>
      <c r="DL160" s="75"/>
      <c r="DM160" s="75"/>
      <c r="DN160" s="75"/>
      <c r="DO160" s="75"/>
      <c r="DP160" s="75"/>
      <c r="DQ160" s="75"/>
      <c r="DR160" s="75"/>
      <c r="DS160" s="75"/>
      <c r="DT160" s="75"/>
      <c r="DU160" s="75"/>
      <c r="DV160" s="75"/>
      <c r="DW160" s="75"/>
      <c r="DX160" s="75"/>
      <c r="DY160" s="75"/>
      <c r="DZ160" s="75"/>
      <c r="EA160" s="75"/>
      <c r="EB160" s="75"/>
      <c r="EC160" s="75"/>
      <c r="ED160" s="75"/>
      <c r="EE160" s="75"/>
      <c r="EF160" s="75"/>
      <c r="EG160" s="75"/>
      <c r="EH160" s="75"/>
      <c r="EI160" s="75"/>
      <c r="EJ160" s="75"/>
    </row>
    <row r="161" spans="1:140" s="7" customFormat="1" x14ac:dyDescent="0.2">
      <c r="A161" s="18">
        <v>131</v>
      </c>
      <c r="B161" s="11" t="s">
        <v>158</v>
      </c>
      <c r="C161" s="18" t="s">
        <v>110</v>
      </c>
      <c r="D161" s="6">
        <v>1</v>
      </c>
      <c r="E161" s="149">
        <v>780632</v>
      </c>
      <c r="F161" s="116"/>
      <c r="G161" s="117"/>
      <c r="H161" s="183">
        <f t="shared" si="2"/>
        <v>780632</v>
      </c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75"/>
      <c r="AT161" s="75"/>
      <c r="AU161" s="75"/>
      <c r="AV161" s="75"/>
      <c r="AW161" s="75"/>
      <c r="AX161" s="75"/>
      <c r="AY161" s="75"/>
      <c r="AZ161" s="75"/>
      <c r="BA161" s="75"/>
      <c r="BB161" s="75"/>
      <c r="BC161" s="75"/>
      <c r="BD161" s="75"/>
      <c r="BE161" s="75"/>
      <c r="BF161" s="75"/>
      <c r="BG161" s="75"/>
      <c r="BH161" s="75"/>
      <c r="BI161" s="75"/>
      <c r="BJ161" s="75"/>
      <c r="BK161" s="75"/>
      <c r="BL161" s="75"/>
      <c r="BM161" s="75"/>
      <c r="BN161" s="75"/>
      <c r="BO161" s="75"/>
      <c r="BP161" s="75"/>
      <c r="BQ161" s="75"/>
      <c r="BR161" s="75"/>
      <c r="BS161" s="75"/>
      <c r="BT161" s="75"/>
      <c r="BU161" s="75"/>
      <c r="BV161" s="75"/>
      <c r="BW161" s="75"/>
      <c r="BX161" s="75"/>
      <c r="BY161" s="75"/>
      <c r="BZ161" s="75"/>
      <c r="CA161" s="75"/>
      <c r="CB161" s="75"/>
      <c r="CC161" s="75"/>
      <c r="CD161" s="75"/>
      <c r="CE161" s="75"/>
      <c r="CF161" s="75"/>
      <c r="CG161" s="75"/>
      <c r="CH161" s="75"/>
      <c r="CI161" s="75"/>
      <c r="CJ161" s="75"/>
      <c r="CK161" s="75"/>
      <c r="CL161" s="75"/>
      <c r="CM161" s="75"/>
      <c r="CN161" s="75"/>
      <c r="CO161" s="75"/>
      <c r="CP161" s="75"/>
      <c r="CQ161" s="75"/>
      <c r="CR161" s="75"/>
      <c r="CS161" s="75"/>
      <c r="CT161" s="75"/>
      <c r="CU161" s="75"/>
      <c r="CV161" s="75"/>
      <c r="CW161" s="75"/>
      <c r="CX161" s="75"/>
      <c r="CY161" s="75"/>
      <c r="CZ161" s="75"/>
      <c r="DA161" s="75"/>
      <c r="DB161" s="75"/>
      <c r="DC161" s="75"/>
      <c r="DD161" s="75"/>
      <c r="DE161" s="75"/>
      <c r="DF161" s="75"/>
      <c r="DG161" s="75"/>
      <c r="DH161" s="75"/>
      <c r="DI161" s="75"/>
      <c r="DJ161" s="75"/>
      <c r="DK161" s="75"/>
      <c r="DL161" s="75"/>
      <c r="DM161" s="75"/>
      <c r="DN161" s="75"/>
      <c r="DO161" s="75"/>
      <c r="DP161" s="75"/>
      <c r="DQ161" s="75"/>
      <c r="DR161" s="75"/>
      <c r="DS161" s="75"/>
      <c r="DT161" s="75"/>
      <c r="DU161" s="75"/>
      <c r="DV161" s="75"/>
      <c r="DW161" s="75"/>
      <c r="DX161" s="75"/>
      <c r="DY161" s="75"/>
      <c r="DZ161" s="75"/>
      <c r="EA161" s="75"/>
      <c r="EB161" s="75"/>
      <c r="EC161" s="75"/>
      <c r="ED161" s="75"/>
      <c r="EE161" s="75"/>
      <c r="EF161" s="75"/>
      <c r="EG161" s="75"/>
      <c r="EH161" s="75"/>
      <c r="EI161" s="75"/>
      <c r="EJ161" s="75"/>
    </row>
    <row r="162" spans="1:140" s="7" customFormat="1" x14ac:dyDescent="0.2">
      <c r="A162" s="18">
        <v>132</v>
      </c>
      <c r="B162" s="11" t="s">
        <v>159</v>
      </c>
      <c r="C162" s="18" t="s">
        <v>110</v>
      </c>
      <c r="D162" s="6">
        <v>1</v>
      </c>
      <c r="E162" s="149">
        <v>324800</v>
      </c>
      <c r="F162" s="116"/>
      <c r="G162" s="117"/>
      <c r="H162" s="183">
        <f t="shared" si="2"/>
        <v>324800</v>
      </c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5"/>
      <c r="AW162" s="75"/>
      <c r="AX162" s="75"/>
      <c r="AY162" s="75"/>
      <c r="AZ162" s="75"/>
      <c r="BA162" s="75"/>
      <c r="BB162" s="75"/>
      <c r="BC162" s="75"/>
      <c r="BD162" s="75"/>
      <c r="BE162" s="75"/>
      <c r="BF162" s="75"/>
      <c r="BG162" s="75"/>
      <c r="BH162" s="75"/>
      <c r="BI162" s="75"/>
      <c r="BJ162" s="75"/>
      <c r="BK162" s="75"/>
      <c r="BL162" s="75"/>
      <c r="BM162" s="75"/>
      <c r="BN162" s="75"/>
      <c r="BO162" s="75"/>
      <c r="BP162" s="75"/>
      <c r="BQ162" s="75"/>
      <c r="BR162" s="75"/>
      <c r="BS162" s="75"/>
      <c r="BT162" s="75"/>
      <c r="BU162" s="75"/>
      <c r="BV162" s="75"/>
      <c r="BW162" s="75"/>
      <c r="BX162" s="75"/>
      <c r="BY162" s="75"/>
      <c r="BZ162" s="75"/>
      <c r="CA162" s="75"/>
      <c r="CB162" s="75"/>
      <c r="CC162" s="75"/>
      <c r="CD162" s="75"/>
      <c r="CE162" s="75"/>
      <c r="CF162" s="75"/>
      <c r="CG162" s="75"/>
      <c r="CH162" s="75"/>
      <c r="CI162" s="75"/>
      <c r="CJ162" s="75"/>
      <c r="CK162" s="75"/>
      <c r="CL162" s="75"/>
      <c r="CM162" s="75"/>
      <c r="CN162" s="75"/>
      <c r="CO162" s="75"/>
      <c r="CP162" s="75"/>
      <c r="CQ162" s="75"/>
      <c r="CR162" s="75"/>
      <c r="CS162" s="75"/>
      <c r="CT162" s="75"/>
      <c r="CU162" s="75"/>
      <c r="CV162" s="75"/>
      <c r="CW162" s="75"/>
      <c r="CX162" s="75"/>
      <c r="CY162" s="75"/>
      <c r="CZ162" s="75"/>
      <c r="DA162" s="75"/>
      <c r="DB162" s="75"/>
      <c r="DC162" s="75"/>
      <c r="DD162" s="75"/>
      <c r="DE162" s="75"/>
      <c r="DF162" s="75"/>
      <c r="DG162" s="75"/>
      <c r="DH162" s="75"/>
      <c r="DI162" s="75"/>
      <c r="DJ162" s="75"/>
      <c r="DK162" s="75"/>
      <c r="DL162" s="75"/>
      <c r="DM162" s="75"/>
      <c r="DN162" s="75"/>
      <c r="DO162" s="75"/>
      <c r="DP162" s="75"/>
      <c r="DQ162" s="75"/>
      <c r="DR162" s="75"/>
      <c r="DS162" s="75"/>
      <c r="DT162" s="75"/>
      <c r="DU162" s="75"/>
      <c r="DV162" s="75"/>
      <c r="DW162" s="75"/>
      <c r="DX162" s="75"/>
      <c r="DY162" s="75"/>
      <c r="DZ162" s="75"/>
      <c r="EA162" s="75"/>
      <c r="EB162" s="75"/>
      <c r="EC162" s="75"/>
      <c r="ED162" s="75"/>
      <c r="EE162" s="75"/>
      <c r="EF162" s="75"/>
      <c r="EG162" s="75"/>
      <c r="EH162" s="75"/>
      <c r="EI162" s="75"/>
      <c r="EJ162" s="75"/>
    </row>
    <row r="163" spans="1:140" s="14" customFormat="1" ht="19.2" customHeight="1" x14ac:dyDescent="0.2">
      <c r="A163" s="100" t="s">
        <v>160</v>
      </c>
      <c r="B163" s="101"/>
      <c r="C163" s="13"/>
      <c r="D163" s="35"/>
      <c r="E163" s="150"/>
      <c r="F163" s="116"/>
      <c r="G163" s="117"/>
      <c r="H163" s="183">
        <f t="shared" si="2"/>
        <v>0</v>
      </c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  <c r="BA163" s="74"/>
      <c r="BB163" s="74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  <c r="BM163" s="74"/>
      <c r="BN163" s="74"/>
      <c r="BO163" s="74"/>
      <c r="BP163" s="74"/>
      <c r="BQ163" s="74"/>
      <c r="BR163" s="74"/>
      <c r="BS163" s="74"/>
      <c r="BT163" s="74"/>
      <c r="BU163" s="74"/>
      <c r="BV163" s="74"/>
      <c r="BW163" s="74"/>
      <c r="BX163" s="74"/>
      <c r="BY163" s="74"/>
      <c r="BZ163" s="74"/>
      <c r="CA163" s="74"/>
      <c r="CB163" s="74"/>
      <c r="CC163" s="74"/>
      <c r="CD163" s="74"/>
      <c r="CE163" s="74"/>
      <c r="CF163" s="74"/>
      <c r="CG163" s="74"/>
      <c r="CH163" s="74"/>
      <c r="CI163" s="74"/>
      <c r="CJ163" s="74"/>
      <c r="CK163" s="74"/>
      <c r="CL163" s="74"/>
      <c r="CM163" s="74"/>
      <c r="CN163" s="74"/>
      <c r="CO163" s="74"/>
      <c r="CP163" s="74"/>
      <c r="CQ163" s="74"/>
      <c r="CR163" s="74"/>
      <c r="CS163" s="74"/>
      <c r="CT163" s="74"/>
      <c r="CU163" s="74"/>
      <c r="CV163" s="74"/>
      <c r="CW163" s="74"/>
      <c r="CX163" s="74"/>
      <c r="CY163" s="74"/>
      <c r="CZ163" s="74"/>
      <c r="DA163" s="74"/>
      <c r="DB163" s="74"/>
      <c r="DC163" s="74"/>
      <c r="DD163" s="74"/>
      <c r="DE163" s="74"/>
      <c r="DF163" s="74"/>
      <c r="DG163" s="74"/>
      <c r="DH163" s="74"/>
      <c r="DI163" s="74"/>
      <c r="DJ163" s="74"/>
      <c r="DK163" s="74"/>
      <c r="DL163" s="74"/>
      <c r="DM163" s="74"/>
      <c r="DN163" s="74"/>
      <c r="DO163" s="74"/>
      <c r="DP163" s="74"/>
      <c r="DQ163" s="74"/>
      <c r="DR163" s="74"/>
      <c r="DS163" s="74"/>
      <c r="DT163" s="74"/>
      <c r="DU163" s="74"/>
      <c r="DV163" s="74"/>
      <c r="DW163" s="74"/>
      <c r="DX163" s="74"/>
      <c r="DY163" s="74"/>
      <c r="DZ163" s="74"/>
      <c r="EA163" s="74"/>
      <c r="EB163" s="74"/>
      <c r="EC163" s="74"/>
      <c r="ED163" s="74"/>
      <c r="EE163" s="74"/>
      <c r="EF163" s="74"/>
      <c r="EG163" s="74"/>
      <c r="EH163" s="74"/>
      <c r="EI163" s="74"/>
      <c r="EJ163" s="74"/>
    </row>
    <row r="164" spans="1:140" s="7" customFormat="1" ht="20.399999999999999" x14ac:dyDescent="0.2">
      <c r="A164" s="18">
        <v>133</v>
      </c>
      <c r="B164" s="11" t="s">
        <v>161</v>
      </c>
      <c r="C164" s="18" t="s">
        <v>109</v>
      </c>
      <c r="D164" s="6">
        <v>1</v>
      </c>
      <c r="E164" s="149">
        <v>211250</v>
      </c>
      <c r="F164" s="116"/>
      <c r="G164" s="117"/>
      <c r="H164" s="183">
        <f t="shared" si="2"/>
        <v>211250</v>
      </c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5"/>
      <c r="AY164" s="75"/>
      <c r="AZ164" s="75"/>
      <c r="BA164" s="75"/>
      <c r="BB164" s="75"/>
      <c r="BC164" s="75"/>
      <c r="BD164" s="75"/>
      <c r="BE164" s="75"/>
      <c r="BF164" s="75"/>
      <c r="BG164" s="75"/>
      <c r="BH164" s="75"/>
      <c r="BI164" s="75"/>
      <c r="BJ164" s="75"/>
      <c r="BK164" s="75"/>
      <c r="BL164" s="75"/>
      <c r="BM164" s="75"/>
      <c r="BN164" s="75"/>
      <c r="BO164" s="75"/>
      <c r="BP164" s="75"/>
      <c r="BQ164" s="75"/>
      <c r="BR164" s="75"/>
      <c r="BS164" s="75"/>
      <c r="BT164" s="75"/>
      <c r="BU164" s="75"/>
      <c r="BV164" s="75"/>
      <c r="BW164" s="75"/>
      <c r="BX164" s="75"/>
      <c r="BY164" s="75"/>
      <c r="BZ164" s="75"/>
      <c r="CA164" s="75"/>
      <c r="CB164" s="75"/>
      <c r="CC164" s="75"/>
      <c r="CD164" s="75"/>
      <c r="CE164" s="75"/>
      <c r="CF164" s="75"/>
      <c r="CG164" s="75"/>
      <c r="CH164" s="75"/>
      <c r="CI164" s="75"/>
      <c r="CJ164" s="75"/>
      <c r="CK164" s="75"/>
      <c r="CL164" s="75"/>
      <c r="CM164" s="75"/>
      <c r="CN164" s="75"/>
      <c r="CO164" s="75"/>
      <c r="CP164" s="75"/>
      <c r="CQ164" s="75"/>
      <c r="CR164" s="75"/>
      <c r="CS164" s="75"/>
      <c r="CT164" s="75"/>
      <c r="CU164" s="75"/>
      <c r="CV164" s="75"/>
      <c r="CW164" s="75"/>
      <c r="CX164" s="75"/>
      <c r="CY164" s="75"/>
      <c r="CZ164" s="75"/>
      <c r="DA164" s="75"/>
      <c r="DB164" s="75"/>
      <c r="DC164" s="75"/>
      <c r="DD164" s="75"/>
      <c r="DE164" s="75"/>
      <c r="DF164" s="75"/>
      <c r="DG164" s="75"/>
      <c r="DH164" s="75"/>
      <c r="DI164" s="75"/>
      <c r="DJ164" s="75"/>
      <c r="DK164" s="75"/>
      <c r="DL164" s="75"/>
      <c r="DM164" s="75"/>
      <c r="DN164" s="75"/>
      <c r="DO164" s="75"/>
      <c r="DP164" s="75"/>
      <c r="DQ164" s="75"/>
      <c r="DR164" s="75"/>
      <c r="DS164" s="75"/>
      <c r="DT164" s="75"/>
      <c r="DU164" s="75"/>
      <c r="DV164" s="75"/>
      <c r="DW164" s="75"/>
      <c r="DX164" s="75"/>
      <c r="DY164" s="75"/>
      <c r="DZ164" s="75"/>
      <c r="EA164" s="75"/>
      <c r="EB164" s="75"/>
      <c r="EC164" s="75"/>
      <c r="ED164" s="75"/>
      <c r="EE164" s="75"/>
      <c r="EF164" s="75"/>
      <c r="EG164" s="75"/>
      <c r="EH164" s="75"/>
      <c r="EI164" s="75"/>
      <c r="EJ164" s="75"/>
    </row>
    <row r="165" spans="1:140" s="7" customFormat="1" ht="20.399999999999999" x14ac:dyDescent="0.2">
      <c r="A165" s="18">
        <v>134</v>
      </c>
      <c r="B165" s="11" t="s">
        <v>162</v>
      </c>
      <c r="C165" s="18" t="s">
        <v>110</v>
      </c>
      <c r="D165" s="6">
        <v>1</v>
      </c>
      <c r="E165" s="149">
        <v>105029</v>
      </c>
      <c r="F165" s="116"/>
      <c r="G165" s="117"/>
      <c r="H165" s="183">
        <f t="shared" si="2"/>
        <v>105029</v>
      </c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5"/>
      <c r="AY165" s="75"/>
      <c r="AZ165" s="75"/>
      <c r="BA165" s="75"/>
      <c r="BB165" s="75"/>
      <c r="BC165" s="75"/>
      <c r="BD165" s="75"/>
      <c r="BE165" s="75"/>
      <c r="BF165" s="75"/>
      <c r="BG165" s="75"/>
      <c r="BH165" s="75"/>
      <c r="BI165" s="75"/>
      <c r="BJ165" s="75"/>
      <c r="BK165" s="75"/>
      <c r="BL165" s="75"/>
      <c r="BM165" s="75"/>
      <c r="BN165" s="75"/>
      <c r="BO165" s="75"/>
      <c r="BP165" s="75"/>
      <c r="BQ165" s="75"/>
      <c r="BR165" s="75"/>
      <c r="BS165" s="75"/>
      <c r="BT165" s="75"/>
      <c r="BU165" s="75"/>
      <c r="BV165" s="75"/>
      <c r="BW165" s="75"/>
      <c r="BX165" s="75"/>
      <c r="BY165" s="75"/>
      <c r="BZ165" s="75"/>
      <c r="CA165" s="75"/>
      <c r="CB165" s="75"/>
      <c r="CC165" s="75"/>
      <c r="CD165" s="75"/>
      <c r="CE165" s="75"/>
      <c r="CF165" s="75"/>
      <c r="CG165" s="75"/>
      <c r="CH165" s="75"/>
      <c r="CI165" s="75"/>
      <c r="CJ165" s="75"/>
      <c r="CK165" s="75"/>
      <c r="CL165" s="75"/>
      <c r="CM165" s="75"/>
      <c r="CN165" s="75"/>
      <c r="CO165" s="75"/>
      <c r="CP165" s="75"/>
      <c r="CQ165" s="75"/>
      <c r="CR165" s="75"/>
      <c r="CS165" s="75"/>
      <c r="CT165" s="75"/>
      <c r="CU165" s="75"/>
      <c r="CV165" s="75"/>
      <c r="CW165" s="75"/>
      <c r="CX165" s="75"/>
      <c r="CY165" s="75"/>
      <c r="CZ165" s="75"/>
      <c r="DA165" s="75"/>
      <c r="DB165" s="75"/>
      <c r="DC165" s="75"/>
      <c r="DD165" s="75"/>
      <c r="DE165" s="75"/>
      <c r="DF165" s="75"/>
      <c r="DG165" s="75"/>
      <c r="DH165" s="75"/>
      <c r="DI165" s="75"/>
      <c r="DJ165" s="75"/>
      <c r="DK165" s="75"/>
      <c r="DL165" s="75"/>
      <c r="DM165" s="75"/>
      <c r="DN165" s="75"/>
      <c r="DO165" s="75"/>
      <c r="DP165" s="75"/>
      <c r="DQ165" s="75"/>
      <c r="DR165" s="75"/>
      <c r="DS165" s="75"/>
      <c r="DT165" s="75"/>
      <c r="DU165" s="75"/>
      <c r="DV165" s="75"/>
      <c r="DW165" s="75"/>
      <c r="DX165" s="75"/>
      <c r="DY165" s="75"/>
      <c r="DZ165" s="75"/>
      <c r="EA165" s="75"/>
      <c r="EB165" s="75"/>
      <c r="EC165" s="75"/>
      <c r="ED165" s="75"/>
      <c r="EE165" s="75"/>
      <c r="EF165" s="75"/>
      <c r="EG165" s="75"/>
      <c r="EH165" s="75"/>
      <c r="EI165" s="75"/>
      <c r="EJ165" s="75"/>
    </row>
    <row r="166" spans="1:140" s="7" customFormat="1" x14ac:dyDescent="0.2">
      <c r="A166" s="18">
        <v>135</v>
      </c>
      <c r="B166" s="11" t="s">
        <v>163</v>
      </c>
      <c r="C166" s="18" t="s">
        <v>109</v>
      </c>
      <c r="D166" s="6">
        <v>1</v>
      </c>
      <c r="E166" s="149">
        <v>58985</v>
      </c>
      <c r="F166" s="116"/>
      <c r="G166" s="117"/>
      <c r="H166" s="183">
        <f t="shared" si="2"/>
        <v>58985</v>
      </c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5"/>
      <c r="AY166" s="75"/>
      <c r="AZ166" s="75"/>
      <c r="BA166" s="75"/>
      <c r="BB166" s="75"/>
      <c r="BC166" s="75"/>
      <c r="BD166" s="75"/>
      <c r="BE166" s="75"/>
      <c r="BF166" s="75"/>
      <c r="BG166" s="75"/>
      <c r="BH166" s="75"/>
      <c r="BI166" s="75"/>
      <c r="BJ166" s="75"/>
      <c r="BK166" s="75"/>
      <c r="BL166" s="75"/>
      <c r="BM166" s="75"/>
      <c r="BN166" s="75"/>
      <c r="BO166" s="75"/>
      <c r="BP166" s="75"/>
      <c r="BQ166" s="75"/>
      <c r="BR166" s="75"/>
      <c r="BS166" s="75"/>
      <c r="BT166" s="75"/>
      <c r="BU166" s="75"/>
      <c r="BV166" s="75"/>
      <c r="BW166" s="75"/>
      <c r="BX166" s="75"/>
      <c r="BY166" s="75"/>
      <c r="BZ166" s="75"/>
      <c r="CA166" s="75"/>
      <c r="CB166" s="75"/>
      <c r="CC166" s="75"/>
      <c r="CD166" s="75"/>
      <c r="CE166" s="75"/>
      <c r="CF166" s="75"/>
      <c r="CG166" s="75"/>
      <c r="CH166" s="75"/>
      <c r="CI166" s="75"/>
      <c r="CJ166" s="75"/>
      <c r="CK166" s="75"/>
      <c r="CL166" s="75"/>
      <c r="CM166" s="75"/>
      <c r="CN166" s="75"/>
      <c r="CO166" s="75"/>
      <c r="CP166" s="75"/>
      <c r="CQ166" s="75"/>
      <c r="CR166" s="75"/>
      <c r="CS166" s="75"/>
      <c r="CT166" s="75"/>
      <c r="CU166" s="75"/>
      <c r="CV166" s="75"/>
      <c r="CW166" s="75"/>
      <c r="CX166" s="75"/>
      <c r="CY166" s="75"/>
      <c r="CZ166" s="75"/>
      <c r="DA166" s="75"/>
      <c r="DB166" s="75"/>
      <c r="DC166" s="75"/>
      <c r="DD166" s="75"/>
      <c r="DE166" s="75"/>
      <c r="DF166" s="75"/>
      <c r="DG166" s="75"/>
      <c r="DH166" s="75"/>
      <c r="DI166" s="75"/>
      <c r="DJ166" s="75"/>
      <c r="DK166" s="75"/>
      <c r="DL166" s="75"/>
      <c r="DM166" s="75"/>
      <c r="DN166" s="75"/>
      <c r="DO166" s="75"/>
      <c r="DP166" s="75"/>
      <c r="DQ166" s="75"/>
      <c r="DR166" s="75"/>
      <c r="DS166" s="75"/>
      <c r="DT166" s="75"/>
      <c r="DU166" s="75"/>
      <c r="DV166" s="75"/>
      <c r="DW166" s="75"/>
      <c r="DX166" s="75"/>
      <c r="DY166" s="75"/>
      <c r="DZ166" s="75"/>
      <c r="EA166" s="75"/>
      <c r="EB166" s="75"/>
      <c r="EC166" s="75"/>
      <c r="ED166" s="75"/>
      <c r="EE166" s="75"/>
      <c r="EF166" s="75"/>
      <c r="EG166" s="75"/>
      <c r="EH166" s="75"/>
      <c r="EI166" s="75"/>
      <c r="EJ166" s="75"/>
    </row>
    <row r="167" spans="1:140" s="7" customFormat="1" ht="20.399999999999999" x14ac:dyDescent="0.2">
      <c r="A167" s="18">
        <v>136</v>
      </c>
      <c r="B167" s="11" t="s">
        <v>164</v>
      </c>
      <c r="C167" s="18" t="s">
        <v>113</v>
      </c>
      <c r="D167" s="6">
        <v>1</v>
      </c>
      <c r="E167" s="149">
        <v>115774</v>
      </c>
      <c r="F167" s="116"/>
      <c r="G167" s="117"/>
      <c r="H167" s="183">
        <f t="shared" si="2"/>
        <v>115774</v>
      </c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  <c r="BN167" s="75"/>
      <c r="BO167" s="75"/>
      <c r="BP167" s="75"/>
      <c r="BQ167" s="75"/>
      <c r="BR167" s="75"/>
      <c r="BS167" s="75"/>
      <c r="BT167" s="75"/>
      <c r="BU167" s="75"/>
      <c r="BV167" s="75"/>
      <c r="BW167" s="75"/>
      <c r="BX167" s="75"/>
      <c r="BY167" s="75"/>
      <c r="BZ167" s="75"/>
      <c r="CA167" s="75"/>
      <c r="CB167" s="75"/>
      <c r="CC167" s="75"/>
      <c r="CD167" s="75"/>
      <c r="CE167" s="75"/>
      <c r="CF167" s="75"/>
      <c r="CG167" s="75"/>
      <c r="CH167" s="75"/>
      <c r="CI167" s="75"/>
      <c r="CJ167" s="75"/>
      <c r="CK167" s="75"/>
      <c r="CL167" s="75"/>
      <c r="CM167" s="75"/>
      <c r="CN167" s="75"/>
      <c r="CO167" s="75"/>
      <c r="CP167" s="75"/>
      <c r="CQ167" s="75"/>
      <c r="CR167" s="75"/>
      <c r="CS167" s="75"/>
      <c r="CT167" s="75"/>
      <c r="CU167" s="75"/>
      <c r="CV167" s="75"/>
      <c r="CW167" s="75"/>
      <c r="CX167" s="75"/>
      <c r="CY167" s="75"/>
      <c r="CZ167" s="75"/>
      <c r="DA167" s="75"/>
      <c r="DB167" s="75"/>
      <c r="DC167" s="75"/>
      <c r="DD167" s="75"/>
      <c r="DE167" s="75"/>
      <c r="DF167" s="75"/>
      <c r="DG167" s="75"/>
      <c r="DH167" s="75"/>
      <c r="DI167" s="75"/>
      <c r="DJ167" s="75"/>
      <c r="DK167" s="75"/>
      <c r="DL167" s="75"/>
      <c r="DM167" s="75"/>
      <c r="DN167" s="75"/>
      <c r="DO167" s="75"/>
      <c r="DP167" s="75"/>
      <c r="DQ167" s="75"/>
      <c r="DR167" s="75"/>
      <c r="DS167" s="75"/>
      <c r="DT167" s="75"/>
      <c r="DU167" s="75"/>
      <c r="DV167" s="75"/>
      <c r="DW167" s="75"/>
      <c r="DX167" s="75"/>
      <c r="DY167" s="75"/>
      <c r="DZ167" s="75"/>
      <c r="EA167" s="75"/>
      <c r="EB167" s="75"/>
      <c r="EC167" s="75"/>
      <c r="ED167" s="75"/>
      <c r="EE167" s="75"/>
      <c r="EF167" s="75"/>
      <c r="EG167" s="75"/>
      <c r="EH167" s="75"/>
      <c r="EI167" s="75"/>
      <c r="EJ167" s="75"/>
    </row>
    <row r="168" spans="1:140" s="7" customFormat="1" x14ac:dyDescent="0.2">
      <c r="A168" s="18">
        <v>137</v>
      </c>
      <c r="B168" s="11" t="s">
        <v>165</v>
      </c>
      <c r="C168" s="18" t="s">
        <v>110</v>
      </c>
      <c r="D168" s="6">
        <v>1</v>
      </c>
      <c r="E168" s="149">
        <v>161213</v>
      </c>
      <c r="F168" s="116"/>
      <c r="G168" s="117"/>
      <c r="H168" s="183">
        <f t="shared" si="2"/>
        <v>161213</v>
      </c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5"/>
      <c r="AY168" s="75"/>
      <c r="AZ168" s="75"/>
      <c r="BA168" s="75"/>
      <c r="BB168" s="75"/>
      <c r="BC168" s="75"/>
      <c r="BD168" s="75"/>
      <c r="BE168" s="75"/>
      <c r="BF168" s="75"/>
      <c r="BG168" s="75"/>
      <c r="BH168" s="75"/>
      <c r="BI168" s="75"/>
      <c r="BJ168" s="75"/>
      <c r="BK168" s="75"/>
      <c r="BL168" s="75"/>
      <c r="BM168" s="75"/>
      <c r="BN168" s="75"/>
      <c r="BO168" s="75"/>
      <c r="BP168" s="75"/>
      <c r="BQ168" s="75"/>
      <c r="BR168" s="75"/>
      <c r="BS168" s="75"/>
      <c r="BT168" s="75"/>
      <c r="BU168" s="75"/>
      <c r="BV168" s="75"/>
      <c r="BW168" s="75"/>
      <c r="BX168" s="75"/>
      <c r="BY168" s="75"/>
      <c r="BZ168" s="75"/>
      <c r="CA168" s="75"/>
      <c r="CB168" s="75"/>
      <c r="CC168" s="75"/>
      <c r="CD168" s="75"/>
      <c r="CE168" s="75"/>
      <c r="CF168" s="75"/>
      <c r="CG168" s="75"/>
      <c r="CH168" s="75"/>
      <c r="CI168" s="75"/>
      <c r="CJ168" s="75"/>
      <c r="CK168" s="75"/>
      <c r="CL168" s="75"/>
      <c r="CM168" s="75"/>
      <c r="CN168" s="75"/>
      <c r="CO168" s="75"/>
      <c r="CP168" s="75"/>
      <c r="CQ168" s="75"/>
      <c r="CR168" s="75"/>
      <c r="CS168" s="75"/>
      <c r="CT168" s="75"/>
      <c r="CU168" s="75"/>
      <c r="CV168" s="75"/>
      <c r="CW168" s="75"/>
      <c r="CX168" s="75"/>
      <c r="CY168" s="75"/>
      <c r="CZ168" s="75"/>
      <c r="DA168" s="75"/>
      <c r="DB168" s="75"/>
      <c r="DC168" s="75"/>
      <c r="DD168" s="75"/>
      <c r="DE168" s="75"/>
      <c r="DF168" s="75"/>
      <c r="DG168" s="75"/>
      <c r="DH168" s="75"/>
      <c r="DI168" s="75"/>
      <c r="DJ168" s="75"/>
      <c r="DK168" s="75"/>
      <c r="DL168" s="75"/>
      <c r="DM168" s="75"/>
      <c r="DN168" s="75"/>
      <c r="DO168" s="75"/>
      <c r="DP168" s="75"/>
      <c r="DQ168" s="75"/>
      <c r="DR168" s="75"/>
      <c r="DS168" s="75"/>
      <c r="DT168" s="75"/>
      <c r="DU168" s="75"/>
      <c r="DV168" s="75"/>
      <c r="DW168" s="75"/>
      <c r="DX168" s="75"/>
      <c r="DY168" s="75"/>
      <c r="DZ168" s="75"/>
      <c r="EA168" s="75"/>
      <c r="EB168" s="75"/>
      <c r="EC168" s="75"/>
      <c r="ED168" s="75"/>
      <c r="EE168" s="75"/>
      <c r="EF168" s="75"/>
      <c r="EG168" s="75"/>
      <c r="EH168" s="75"/>
      <c r="EI168" s="75"/>
      <c r="EJ168" s="75"/>
    </row>
    <row r="169" spans="1:140" s="7" customFormat="1" ht="20.399999999999999" x14ac:dyDescent="0.2">
      <c r="A169" s="18">
        <v>138</v>
      </c>
      <c r="B169" s="11" t="s">
        <v>166</v>
      </c>
      <c r="C169" s="18" t="s">
        <v>113</v>
      </c>
      <c r="D169" s="6">
        <v>1</v>
      </c>
      <c r="E169" s="149">
        <v>171622</v>
      </c>
      <c r="F169" s="116"/>
      <c r="G169" s="117"/>
      <c r="H169" s="183">
        <f t="shared" si="2"/>
        <v>171622</v>
      </c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5"/>
      <c r="AY169" s="75"/>
      <c r="AZ169" s="75"/>
      <c r="BA169" s="75"/>
      <c r="BB169" s="75"/>
      <c r="BC169" s="75"/>
      <c r="BD169" s="75"/>
      <c r="BE169" s="75"/>
      <c r="BF169" s="75"/>
      <c r="BG169" s="75"/>
      <c r="BH169" s="75"/>
      <c r="BI169" s="75"/>
      <c r="BJ169" s="75"/>
      <c r="BK169" s="75"/>
      <c r="BL169" s="75"/>
      <c r="BM169" s="75"/>
      <c r="BN169" s="75"/>
      <c r="BO169" s="75"/>
      <c r="BP169" s="75"/>
      <c r="BQ169" s="75"/>
      <c r="BR169" s="75"/>
      <c r="BS169" s="75"/>
      <c r="BT169" s="75"/>
      <c r="BU169" s="75"/>
      <c r="BV169" s="75"/>
      <c r="BW169" s="75"/>
      <c r="BX169" s="75"/>
      <c r="BY169" s="75"/>
      <c r="BZ169" s="75"/>
      <c r="CA169" s="75"/>
      <c r="CB169" s="75"/>
      <c r="CC169" s="75"/>
      <c r="CD169" s="75"/>
      <c r="CE169" s="75"/>
      <c r="CF169" s="75"/>
      <c r="CG169" s="75"/>
      <c r="CH169" s="75"/>
      <c r="CI169" s="75"/>
      <c r="CJ169" s="75"/>
      <c r="CK169" s="75"/>
      <c r="CL169" s="75"/>
      <c r="CM169" s="75"/>
      <c r="CN169" s="75"/>
      <c r="CO169" s="75"/>
      <c r="CP169" s="75"/>
      <c r="CQ169" s="75"/>
      <c r="CR169" s="75"/>
      <c r="CS169" s="75"/>
      <c r="CT169" s="75"/>
      <c r="CU169" s="75"/>
      <c r="CV169" s="75"/>
      <c r="CW169" s="75"/>
      <c r="CX169" s="75"/>
      <c r="CY169" s="75"/>
      <c r="CZ169" s="75"/>
      <c r="DA169" s="75"/>
      <c r="DB169" s="75"/>
      <c r="DC169" s="75"/>
      <c r="DD169" s="75"/>
      <c r="DE169" s="75"/>
      <c r="DF169" s="75"/>
      <c r="DG169" s="75"/>
      <c r="DH169" s="75"/>
      <c r="DI169" s="75"/>
      <c r="DJ169" s="75"/>
      <c r="DK169" s="75"/>
      <c r="DL169" s="75"/>
      <c r="DM169" s="75"/>
      <c r="DN169" s="75"/>
      <c r="DO169" s="75"/>
      <c r="DP169" s="75"/>
      <c r="DQ169" s="75"/>
      <c r="DR169" s="75"/>
      <c r="DS169" s="75"/>
      <c r="DT169" s="75"/>
      <c r="DU169" s="75"/>
      <c r="DV169" s="75"/>
      <c r="DW169" s="75"/>
      <c r="DX169" s="75"/>
      <c r="DY169" s="75"/>
      <c r="DZ169" s="75"/>
      <c r="EA169" s="75"/>
      <c r="EB169" s="75"/>
      <c r="EC169" s="75"/>
      <c r="ED169" s="75"/>
      <c r="EE169" s="75"/>
      <c r="EF169" s="75"/>
      <c r="EG169" s="75"/>
      <c r="EH169" s="75"/>
      <c r="EI169" s="75"/>
      <c r="EJ169" s="75"/>
    </row>
    <row r="170" spans="1:140" s="7" customFormat="1" ht="20.399999999999999" x14ac:dyDescent="0.2">
      <c r="A170" s="18">
        <v>139</v>
      </c>
      <c r="B170" s="11" t="s">
        <v>167</v>
      </c>
      <c r="C170" s="18" t="s">
        <v>109</v>
      </c>
      <c r="D170" s="6">
        <v>1</v>
      </c>
      <c r="E170" s="149">
        <v>220741</v>
      </c>
      <c r="F170" s="116"/>
      <c r="G170" s="117"/>
      <c r="H170" s="183">
        <f t="shared" si="2"/>
        <v>220741</v>
      </c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5"/>
      <c r="AY170" s="75"/>
      <c r="AZ170" s="75"/>
      <c r="BA170" s="75"/>
      <c r="BB170" s="75"/>
      <c r="BC170" s="75"/>
      <c r="BD170" s="75"/>
      <c r="BE170" s="75"/>
      <c r="BF170" s="75"/>
      <c r="BG170" s="75"/>
      <c r="BH170" s="75"/>
      <c r="BI170" s="75"/>
      <c r="BJ170" s="75"/>
      <c r="BK170" s="75"/>
      <c r="BL170" s="75"/>
      <c r="BM170" s="75"/>
      <c r="BN170" s="75"/>
      <c r="BO170" s="75"/>
      <c r="BP170" s="75"/>
      <c r="BQ170" s="75"/>
      <c r="BR170" s="75"/>
      <c r="BS170" s="75"/>
      <c r="BT170" s="75"/>
      <c r="BU170" s="75"/>
      <c r="BV170" s="75"/>
      <c r="BW170" s="75"/>
      <c r="BX170" s="75"/>
      <c r="BY170" s="75"/>
      <c r="BZ170" s="75"/>
      <c r="CA170" s="75"/>
      <c r="CB170" s="75"/>
      <c r="CC170" s="75"/>
      <c r="CD170" s="75"/>
      <c r="CE170" s="75"/>
      <c r="CF170" s="75"/>
      <c r="CG170" s="75"/>
      <c r="CH170" s="75"/>
      <c r="CI170" s="75"/>
      <c r="CJ170" s="75"/>
      <c r="CK170" s="75"/>
      <c r="CL170" s="75"/>
      <c r="CM170" s="75"/>
      <c r="CN170" s="75"/>
      <c r="CO170" s="75"/>
      <c r="CP170" s="75"/>
      <c r="CQ170" s="75"/>
      <c r="CR170" s="75"/>
      <c r="CS170" s="75"/>
      <c r="CT170" s="75"/>
      <c r="CU170" s="75"/>
      <c r="CV170" s="75"/>
      <c r="CW170" s="75"/>
      <c r="CX170" s="75"/>
      <c r="CY170" s="75"/>
      <c r="CZ170" s="75"/>
      <c r="DA170" s="75"/>
      <c r="DB170" s="75"/>
      <c r="DC170" s="75"/>
      <c r="DD170" s="75"/>
      <c r="DE170" s="75"/>
      <c r="DF170" s="75"/>
      <c r="DG170" s="75"/>
      <c r="DH170" s="75"/>
      <c r="DI170" s="75"/>
      <c r="DJ170" s="75"/>
      <c r="DK170" s="75"/>
      <c r="DL170" s="75"/>
      <c r="DM170" s="75"/>
      <c r="DN170" s="75"/>
      <c r="DO170" s="75"/>
      <c r="DP170" s="75"/>
      <c r="DQ170" s="75"/>
      <c r="DR170" s="75"/>
      <c r="DS170" s="75"/>
      <c r="DT170" s="75"/>
      <c r="DU170" s="75"/>
      <c r="DV170" s="75"/>
      <c r="DW170" s="75"/>
      <c r="DX170" s="75"/>
      <c r="DY170" s="75"/>
      <c r="DZ170" s="75"/>
      <c r="EA170" s="75"/>
      <c r="EB170" s="75"/>
      <c r="EC170" s="75"/>
      <c r="ED170" s="75"/>
      <c r="EE170" s="75"/>
      <c r="EF170" s="75"/>
      <c r="EG170" s="75"/>
      <c r="EH170" s="75"/>
      <c r="EI170" s="75"/>
      <c r="EJ170" s="75"/>
    </row>
    <row r="171" spans="1:140" s="7" customFormat="1" ht="20.399999999999999" x14ac:dyDescent="0.2">
      <c r="A171" s="18">
        <v>140</v>
      </c>
      <c r="B171" s="11" t="s">
        <v>168</v>
      </c>
      <c r="C171" s="18" t="s">
        <v>109</v>
      </c>
      <c r="D171" s="6">
        <v>1</v>
      </c>
      <c r="E171" s="149">
        <v>203500</v>
      </c>
      <c r="F171" s="116"/>
      <c r="G171" s="117"/>
      <c r="H171" s="183">
        <f t="shared" si="2"/>
        <v>203500</v>
      </c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5"/>
      <c r="AY171" s="75"/>
      <c r="AZ171" s="75"/>
      <c r="BA171" s="75"/>
      <c r="BB171" s="75"/>
      <c r="BC171" s="75"/>
      <c r="BD171" s="75"/>
      <c r="BE171" s="75"/>
      <c r="BF171" s="75"/>
      <c r="BG171" s="75"/>
      <c r="BH171" s="75"/>
      <c r="BI171" s="75"/>
      <c r="BJ171" s="75"/>
      <c r="BK171" s="75"/>
      <c r="BL171" s="75"/>
      <c r="BM171" s="75"/>
      <c r="BN171" s="75"/>
      <c r="BO171" s="75"/>
      <c r="BP171" s="75"/>
      <c r="BQ171" s="75"/>
      <c r="BR171" s="75"/>
      <c r="BS171" s="75"/>
      <c r="BT171" s="75"/>
      <c r="BU171" s="75"/>
      <c r="BV171" s="75"/>
      <c r="BW171" s="75"/>
      <c r="BX171" s="75"/>
      <c r="BY171" s="75"/>
      <c r="BZ171" s="75"/>
      <c r="CA171" s="75"/>
      <c r="CB171" s="75"/>
      <c r="CC171" s="75"/>
      <c r="CD171" s="75"/>
      <c r="CE171" s="75"/>
      <c r="CF171" s="75"/>
      <c r="CG171" s="75"/>
      <c r="CH171" s="75"/>
      <c r="CI171" s="75"/>
      <c r="CJ171" s="75"/>
      <c r="CK171" s="75"/>
      <c r="CL171" s="75"/>
      <c r="CM171" s="75"/>
      <c r="CN171" s="75"/>
      <c r="CO171" s="75"/>
      <c r="CP171" s="75"/>
      <c r="CQ171" s="75"/>
      <c r="CR171" s="75"/>
      <c r="CS171" s="75"/>
      <c r="CT171" s="75"/>
      <c r="CU171" s="75"/>
      <c r="CV171" s="75"/>
      <c r="CW171" s="75"/>
      <c r="CX171" s="75"/>
      <c r="CY171" s="75"/>
      <c r="CZ171" s="75"/>
      <c r="DA171" s="75"/>
      <c r="DB171" s="75"/>
      <c r="DC171" s="75"/>
      <c r="DD171" s="75"/>
      <c r="DE171" s="75"/>
      <c r="DF171" s="75"/>
      <c r="DG171" s="75"/>
      <c r="DH171" s="75"/>
      <c r="DI171" s="75"/>
      <c r="DJ171" s="75"/>
      <c r="DK171" s="75"/>
      <c r="DL171" s="75"/>
      <c r="DM171" s="75"/>
      <c r="DN171" s="75"/>
      <c r="DO171" s="75"/>
      <c r="DP171" s="75"/>
      <c r="DQ171" s="75"/>
      <c r="DR171" s="75"/>
      <c r="DS171" s="75"/>
      <c r="DT171" s="75"/>
      <c r="DU171" s="75"/>
      <c r="DV171" s="75"/>
      <c r="DW171" s="75"/>
      <c r="DX171" s="75"/>
      <c r="DY171" s="75"/>
      <c r="DZ171" s="75"/>
      <c r="EA171" s="75"/>
      <c r="EB171" s="75"/>
      <c r="EC171" s="75"/>
      <c r="ED171" s="75"/>
      <c r="EE171" s="75"/>
      <c r="EF171" s="75"/>
      <c r="EG171" s="75"/>
      <c r="EH171" s="75"/>
      <c r="EI171" s="75"/>
      <c r="EJ171" s="75"/>
    </row>
    <row r="172" spans="1:140" s="7" customFormat="1" ht="20.399999999999999" x14ac:dyDescent="0.2">
      <c r="A172" s="18">
        <v>141</v>
      </c>
      <c r="B172" s="11" t="s">
        <v>169</v>
      </c>
      <c r="C172" s="18" t="s">
        <v>109</v>
      </c>
      <c r="D172" s="6">
        <v>1</v>
      </c>
      <c r="E172" s="149">
        <v>180329</v>
      </c>
      <c r="F172" s="116"/>
      <c r="G172" s="117"/>
      <c r="H172" s="183">
        <f t="shared" si="2"/>
        <v>180329</v>
      </c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5"/>
      <c r="AY172" s="75"/>
      <c r="AZ172" s="75"/>
      <c r="BA172" s="75"/>
      <c r="BB172" s="75"/>
      <c r="BC172" s="75"/>
      <c r="BD172" s="75"/>
      <c r="BE172" s="75"/>
      <c r="BF172" s="75"/>
      <c r="BG172" s="75"/>
      <c r="BH172" s="75"/>
      <c r="BI172" s="75"/>
      <c r="BJ172" s="75"/>
      <c r="BK172" s="75"/>
      <c r="BL172" s="75"/>
      <c r="BM172" s="75"/>
      <c r="BN172" s="75"/>
      <c r="BO172" s="75"/>
      <c r="BP172" s="75"/>
      <c r="BQ172" s="75"/>
      <c r="BR172" s="75"/>
      <c r="BS172" s="75"/>
      <c r="BT172" s="75"/>
      <c r="BU172" s="75"/>
      <c r="BV172" s="75"/>
      <c r="BW172" s="75"/>
      <c r="BX172" s="75"/>
      <c r="BY172" s="75"/>
      <c r="BZ172" s="75"/>
      <c r="CA172" s="75"/>
      <c r="CB172" s="75"/>
      <c r="CC172" s="75"/>
      <c r="CD172" s="75"/>
      <c r="CE172" s="75"/>
      <c r="CF172" s="75"/>
      <c r="CG172" s="75"/>
      <c r="CH172" s="75"/>
      <c r="CI172" s="75"/>
      <c r="CJ172" s="75"/>
      <c r="CK172" s="75"/>
      <c r="CL172" s="75"/>
      <c r="CM172" s="75"/>
      <c r="CN172" s="75"/>
      <c r="CO172" s="75"/>
      <c r="CP172" s="75"/>
      <c r="CQ172" s="75"/>
      <c r="CR172" s="75"/>
      <c r="CS172" s="75"/>
      <c r="CT172" s="75"/>
      <c r="CU172" s="75"/>
      <c r="CV172" s="75"/>
      <c r="CW172" s="75"/>
      <c r="CX172" s="75"/>
      <c r="CY172" s="75"/>
      <c r="CZ172" s="75"/>
      <c r="DA172" s="75"/>
      <c r="DB172" s="75"/>
      <c r="DC172" s="75"/>
      <c r="DD172" s="75"/>
      <c r="DE172" s="75"/>
      <c r="DF172" s="75"/>
      <c r="DG172" s="75"/>
      <c r="DH172" s="75"/>
      <c r="DI172" s="75"/>
      <c r="DJ172" s="75"/>
      <c r="DK172" s="75"/>
      <c r="DL172" s="75"/>
      <c r="DM172" s="75"/>
      <c r="DN172" s="75"/>
      <c r="DO172" s="75"/>
      <c r="DP172" s="75"/>
      <c r="DQ172" s="75"/>
      <c r="DR172" s="75"/>
      <c r="DS172" s="75"/>
      <c r="DT172" s="75"/>
      <c r="DU172" s="75"/>
      <c r="DV172" s="75"/>
      <c r="DW172" s="75"/>
      <c r="DX172" s="75"/>
      <c r="DY172" s="75"/>
      <c r="DZ172" s="75"/>
      <c r="EA172" s="75"/>
      <c r="EB172" s="75"/>
      <c r="EC172" s="75"/>
      <c r="ED172" s="75"/>
      <c r="EE172" s="75"/>
      <c r="EF172" s="75"/>
      <c r="EG172" s="75"/>
      <c r="EH172" s="75"/>
      <c r="EI172" s="75"/>
      <c r="EJ172" s="75"/>
    </row>
    <row r="173" spans="1:140" s="7" customFormat="1" ht="20.399999999999999" x14ac:dyDescent="0.2">
      <c r="A173" s="18">
        <v>142</v>
      </c>
      <c r="B173" s="11" t="s">
        <v>170</v>
      </c>
      <c r="C173" s="18" t="s">
        <v>110</v>
      </c>
      <c r="D173" s="6">
        <v>1</v>
      </c>
      <c r="E173" s="149">
        <v>123361</v>
      </c>
      <c r="F173" s="116"/>
      <c r="G173" s="117"/>
      <c r="H173" s="183">
        <f t="shared" si="2"/>
        <v>123361</v>
      </c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5"/>
      <c r="AY173" s="75"/>
      <c r="AZ173" s="75"/>
      <c r="BA173" s="75"/>
      <c r="BB173" s="75"/>
      <c r="BC173" s="75"/>
      <c r="BD173" s="75"/>
      <c r="BE173" s="75"/>
      <c r="BF173" s="75"/>
      <c r="BG173" s="75"/>
      <c r="BH173" s="75"/>
      <c r="BI173" s="75"/>
      <c r="BJ173" s="75"/>
      <c r="BK173" s="75"/>
      <c r="BL173" s="75"/>
      <c r="BM173" s="75"/>
      <c r="BN173" s="75"/>
      <c r="BO173" s="75"/>
      <c r="BP173" s="75"/>
      <c r="BQ173" s="75"/>
      <c r="BR173" s="75"/>
      <c r="BS173" s="75"/>
      <c r="BT173" s="75"/>
      <c r="BU173" s="75"/>
      <c r="BV173" s="75"/>
      <c r="BW173" s="75"/>
      <c r="BX173" s="75"/>
      <c r="BY173" s="75"/>
      <c r="BZ173" s="75"/>
      <c r="CA173" s="75"/>
      <c r="CB173" s="75"/>
      <c r="CC173" s="75"/>
      <c r="CD173" s="75"/>
      <c r="CE173" s="75"/>
      <c r="CF173" s="75"/>
      <c r="CG173" s="75"/>
      <c r="CH173" s="75"/>
      <c r="CI173" s="75"/>
      <c r="CJ173" s="75"/>
      <c r="CK173" s="75"/>
      <c r="CL173" s="75"/>
      <c r="CM173" s="75"/>
      <c r="CN173" s="75"/>
      <c r="CO173" s="75"/>
      <c r="CP173" s="75"/>
      <c r="CQ173" s="75"/>
      <c r="CR173" s="75"/>
      <c r="CS173" s="75"/>
      <c r="CT173" s="75"/>
      <c r="CU173" s="75"/>
      <c r="CV173" s="75"/>
      <c r="CW173" s="75"/>
      <c r="CX173" s="75"/>
      <c r="CY173" s="75"/>
      <c r="CZ173" s="75"/>
      <c r="DA173" s="75"/>
      <c r="DB173" s="75"/>
      <c r="DC173" s="75"/>
      <c r="DD173" s="75"/>
      <c r="DE173" s="75"/>
      <c r="DF173" s="75"/>
      <c r="DG173" s="75"/>
      <c r="DH173" s="75"/>
      <c r="DI173" s="75"/>
      <c r="DJ173" s="75"/>
      <c r="DK173" s="75"/>
      <c r="DL173" s="75"/>
      <c r="DM173" s="75"/>
      <c r="DN173" s="75"/>
      <c r="DO173" s="75"/>
      <c r="DP173" s="75"/>
      <c r="DQ173" s="75"/>
      <c r="DR173" s="75"/>
      <c r="DS173" s="75"/>
      <c r="DT173" s="75"/>
      <c r="DU173" s="75"/>
      <c r="DV173" s="75"/>
      <c r="DW173" s="75"/>
      <c r="DX173" s="75"/>
      <c r="DY173" s="75"/>
      <c r="DZ173" s="75"/>
      <c r="EA173" s="75"/>
      <c r="EB173" s="75"/>
      <c r="EC173" s="75"/>
      <c r="ED173" s="75"/>
      <c r="EE173" s="75"/>
      <c r="EF173" s="75"/>
      <c r="EG173" s="75"/>
      <c r="EH173" s="75"/>
      <c r="EI173" s="75"/>
      <c r="EJ173" s="75"/>
    </row>
    <row r="174" spans="1:140" s="7" customFormat="1" ht="20.399999999999999" x14ac:dyDescent="0.2">
      <c r="A174" s="18">
        <v>143</v>
      </c>
      <c r="B174" s="11" t="s">
        <v>171</v>
      </c>
      <c r="C174" s="18" t="s">
        <v>110</v>
      </c>
      <c r="D174" s="6">
        <v>1</v>
      </c>
      <c r="E174" s="149">
        <v>163746</v>
      </c>
      <c r="F174" s="116"/>
      <c r="G174" s="117"/>
      <c r="H174" s="183">
        <f t="shared" si="2"/>
        <v>163746</v>
      </c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5"/>
      <c r="AY174" s="75"/>
      <c r="AZ174" s="75"/>
      <c r="BA174" s="75"/>
      <c r="BB174" s="75"/>
      <c r="BC174" s="75"/>
      <c r="BD174" s="75"/>
      <c r="BE174" s="75"/>
      <c r="BF174" s="75"/>
      <c r="BG174" s="75"/>
      <c r="BH174" s="75"/>
      <c r="BI174" s="75"/>
      <c r="BJ174" s="75"/>
      <c r="BK174" s="75"/>
      <c r="BL174" s="75"/>
      <c r="BM174" s="75"/>
      <c r="BN174" s="75"/>
      <c r="BO174" s="75"/>
      <c r="BP174" s="75"/>
      <c r="BQ174" s="75"/>
      <c r="BR174" s="75"/>
      <c r="BS174" s="75"/>
      <c r="BT174" s="75"/>
      <c r="BU174" s="75"/>
      <c r="BV174" s="75"/>
      <c r="BW174" s="75"/>
      <c r="BX174" s="75"/>
      <c r="BY174" s="75"/>
      <c r="BZ174" s="75"/>
      <c r="CA174" s="75"/>
      <c r="CB174" s="75"/>
      <c r="CC174" s="75"/>
      <c r="CD174" s="75"/>
      <c r="CE174" s="75"/>
      <c r="CF174" s="75"/>
      <c r="CG174" s="75"/>
      <c r="CH174" s="75"/>
      <c r="CI174" s="75"/>
      <c r="CJ174" s="75"/>
      <c r="CK174" s="75"/>
      <c r="CL174" s="75"/>
      <c r="CM174" s="75"/>
      <c r="CN174" s="75"/>
      <c r="CO174" s="75"/>
      <c r="CP174" s="75"/>
      <c r="CQ174" s="75"/>
      <c r="CR174" s="75"/>
      <c r="CS174" s="75"/>
      <c r="CT174" s="75"/>
      <c r="CU174" s="75"/>
      <c r="CV174" s="75"/>
      <c r="CW174" s="75"/>
      <c r="CX174" s="75"/>
      <c r="CY174" s="75"/>
      <c r="CZ174" s="75"/>
      <c r="DA174" s="75"/>
      <c r="DB174" s="75"/>
      <c r="DC174" s="75"/>
      <c r="DD174" s="75"/>
      <c r="DE174" s="75"/>
      <c r="DF174" s="75"/>
      <c r="DG174" s="75"/>
      <c r="DH174" s="75"/>
      <c r="DI174" s="75"/>
      <c r="DJ174" s="75"/>
      <c r="DK174" s="75"/>
      <c r="DL174" s="75"/>
      <c r="DM174" s="75"/>
      <c r="DN174" s="75"/>
      <c r="DO174" s="75"/>
      <c r="DP174" s="75"/>
      <c r="DQ174" s="75"/>
      <c r="DR174" s="75"/>
      <c r="DS174" s="75"/>
      <c r="DT174" s="75"/>
      <c r="DU174" s="75"/>
      <c r="DV174" s="75"/>
      <c r="DW174" s="75"/>
      <c r="DX174" s="75"/>
      <c r="DY174" s="75"/>
      <c r="DZ174" s="75"/>
      <c r="EA174" s="75"/>
      <c r="EB174" s="75"/>
      <c r="EC174" s="75"/>
      <c r="ED174" s="75"/>
      <c r="EE174" s="75"/>
      <c r="EF174" s="75"/>
      <c r="EG174" s="75"/>
      <c r="EH174" s="75"/>
      <c r="EI174" s="75"/>
      <c r="EJ174" s="75"/>
    </row>
    <row r="175" spans="1:140" s="14" customFormat="1" ht="19.2" customHeight="1" x14ac:dyDescent="0.2">
      <c r="A175" s="100" t="s">
        <v>29</v>
      </c>
      <c r="B175" s="101"/>
      <c r="C175" s="13"/>
      <c r="D175" s="35"/>
      <c r="E175" s="150"/>
      <c r="F175" s="116"/>
      <c r="G175" s="117"/>
      <c r="H175" s="183">
        <f t="shared" si="2"/>
        <v>0</v>
      </c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  <c r="BA175" s="74"/>
      <c r="BB175" s="74"/>
      <c r="BC175" s="74"/>
      <c r="BD175" s="74"/>
      <c r="BE175" s="74"/>
      <c r="BF175" s="74"/>
      <c r="BG175" s="74"/>
      <c r="BH175" s="74"/>
      <c r="BI175" s="74"/>
      <c r="BJ175" s="74"/>
      <c r="BK175" s="74"/>
      <c r="BL175" s="74"/>
      <c r="BM175" s="74"/>
      <c r="BN175" s="74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74"/>
      <c r="BZ175" s="74"/>
      <c r="CA175" s="74"/>
      <c r="CB175" s="74"/>
      <c r="CC175" s="74"/>
      <c r="CD175" s="74"/>
      <c r="CE175" s="74"/>
      <c r="CF175" s="74"/>
      <c r="CG175" s="74"/>
      <c r="CH175" s="74"/>
      <c r="CI175" s="74"/>
      <c r="CJ175" s="74"/>
      <c r="CK175" s="74"/>
      <c r="CL175" s="74"/>
      <c r="CM175" s="74"/>
      <c r="CN175" s="74"/>
      <c r="CO175" s="74"/>
      <c r="CP175" s="74"/>
      <c r="CQ175" s="74"/>
      <c r="CR175" s="74"/>
      <c r="CS175" s="74"/>
      <c r="CT175" s="74"/>
      <c r="CU175" s="74"/>
      <c r="CV175" s="74"/>
      <c r="CW175" s="74"/>
      <c r="CX175" s="74"/>
      <c r="CY175" s="74"/>
      <c r="CZ175" s="74"/>
      <c r="DA175" s="74"/>
      <c r="DB175" s="74"/>
      <c r="DC175" s="74"/>
      <c r="DD175" s="74"/>
      <c r="DE175" s="74"/>
      <c r="DF175" s="74"/>
      <c r="DG175" s="74"/>
      <c r="DH175" s="74"/>
      <c r="DI175" s="74"/>
      <c r="DJ175" s="74"/>
      <c r="DK175" s="74"/>
      <c r="DL175" s="74"/>
      <c r="DM175" s="74"/>
      <c r="DN175" s="74"/>
      <c r="DO175" s="74"/>
      <c r="DP175" s="74"/>
      <c r="DQ175" s="74"/>
      <c r="DR175" s="74"/>
      <c r="DS175" s="74"/>
      <c r="DT175" s="74"/>
      <c r="DU175" s="74"/>
      <c r="DV175" s="74"/>
      <c r="DW175" s="74"/>
      <c r="DX175" s="74"/>
      <c r="DY175" s="74"/>
      <c r="DZ175" s="74"/>
      <c r="EA175" s="74"/>
      <c r="EB175" s="74"/>
      <c r="EC175" s="74"/>
      <c r="ED175" s="74"/>
      <c r="EE175" s="74"/>
      <c r="EF175" s="74"/>
      <c r="EG175" s="74"/>
      <c r="EH175" s="74"/>
      <c r="EI175" s="74"/>
      <c r="EJ175" s="74"/>
    </row>
    <row r="176" spans="1:140" s="7" customFormat="1" x14ac:dyDescent="0.2">
      <c r="A176" s="18">
        <v>144</v>
      </c>
      <c r="B176" s="11" t="s">
        <v>172</v>
      </c>
      <c r="C176" s="18" t="s">
        <v>113</v>
      </c>
      <c r="D176" s="6">
        <v>1</v>
      </c>
      <c r="E176" s="149">
        <v>75820</v>
      </c>
      <c r="F176" s="116"/>
      <c r="G176" s="117"/>
      <c r="H176" s="183">
        <f t="shared" si="2"/>
        <v>75820</v>
      </c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75"/>
      <c r="AT176" s="75"/>
      <c r="AU176" s="75"/>
      <c r="AV176" s="75"/>
      <c r="AW176" s="75"/>
      <c r="AX176" s="75"/>
      <c r="AY176" s="75"/>
      <c r="AZ176" s="75"/>
      <c r="BA176" s="75"/>
      <c r="BB176" s="75"/>
      <c r="BC176" s="75"/>
      <c r="BD176" s="75"/>
      <c r="BE176" s="75"/>
      <c r="BF176" s="75"/>
      <c r="BG176" s="75"/>
      <c r="BH176" s="75"/>
      <c r="BI176" s="75"/>
      <c r="BJ176" s="75"/>
      <c r="BK176" s="75"/>
      <c r="BL176" s="75"/>
      <c r="BM176" s="75"/>
      <c r="BN176" s="75"/>
      <c r="BO176" s="75"/>
      <c r="BP176" s="75"/>
      <c r="BQ176" s="75"/>
      <c r="BR176" s="75"/>
      <c r="BS176" s="75"/>
      <c r="BT176" s="75"/>
      <c r="BU176" s="75"/>
      <c r="BV176" s="75"/>
      <c r="BW176" s="75"/>
      <c r="BX176" s="75"/>
      <c r="BY176" s="75"/>
      <c r="BZ176" s="75"/>
      <c r="CA176" s="75"/>
      <c r="CB176" s="75"/>
      <c r="CC176" s="75"/>
      <c r="CD176" s="75"/>
      <c r="CE176" s="75"/>
      <c r="CF176" s="75"/>
      <c r="CG176" s="75"/>
      <c r="CH176" s="75"/>
      <c r="CI176" s="75"/>
      <c r="CJ176" s="75"/>
      <c r="CK176" s="75"/>
      <c r="CL176" s="75"/>
      <c r="CM176" s="75"/>
      <c r="CN176" s="75"/>
      <c r="CO176" s="75"/>
      <c r="CP176" s="75"/>
      <c r="CQ176" s="75"/>
      <c r="CR176" s="75"/>
      <c r="CS176" s="75"/>
      <c r="CT176" s="75"/>
      <c r="CU176" s="75"/>
      <c r="CV176" s="75"/>
      <c r="CW176" s="75"/>
      <c r="CX176" s="75"/>
      <c r="CY176" s="75"/>
      <c r="CZ176" s="75"/>
      <c r="DA176" s="75"/>
      <c r="DB176" s="75"/>
      <c r="DC176" s="75"/>
      <c r="DD176" s="75"/>
      <c r="DE176" s="75"/>
      <c r="DF176" s="75"/>
      <c r="DG176" s="75"/>
      <c r="DH176" s="75"/>
      <c r="DI176" s="75"/>
      <c r="DJ176" s="75"/>
      <c r="DK176" s="75"/>
      <c r="DL176" s="75"/>
      <c r="DM176" s="75"/>
      <c r="DN176" s="75"/>
      <c r="DO176" s="75"/>
      <c r="DP176" s="75"/>
      <c r="DQ176" s="75"/>
      <c r="DR176" s="75"/>
      <c r="DS176" s="75"/>
      <c r="DT176" s="75"/>
      <c r="DU176" s="75"/>
      <c r="DV176" s="75"/>
      <c r="DW176" s="75"/>
      <c r="DX176" s="75"/>
      <c r="DY176" s="75"/>
      <c r="DZ176" s="75"/>
      <c r="EA176" s="75"/>
      <c r="EB176" s="75"/>
      <c r="EC176" s="75"/>
      <c r="ED176" s="75"/>
      <c r="EE176" s="75"/>
      <c r="EF176" s="75"/>
      <c r="EG176" s="75"/>
      <c r="EH176" s="75"/>
      <c r="EI176" s="75"/>
      <c r="EJ176" s="75"/>
    </row>
    <row r="177" spans="1:140" s="7" customFormat="1" ht="20.399999999999999" x14ac:dyDescent="0.2">
      <c r="A177" s="18">
        <v>145</v>
      </c>
      <c r="B177" s="11" t="s">
        <v>173</v>
      </c>
      <c r="C177" s="18" t="s">
        <v>110</v>
      </c>
      <c r="D177" s="6">
        <v>1</v>
      </c>
      <c r="E177" s="149">
        <v>111757</v>
      </c>
      <c r="F177" s="116"/>
      <c r="G177" s="117"/>
      <c r="H177" s="183">
        <f t="shared" si="2"/>
        <v>111757</v>
      </c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5"/>
      <c r="AX177" s="75"/>
      <c r="AY177" s="75"/>
      <c r="AZ177" s="75"/>
      <c r="BA177" s="75"/>
      <c r="BB177" s="75"/>
      <c r="BC177" s="75"/>
      <c r="BD177" s="75"/>
      <c r="BE177" s="75"/>
      <c r="BF177" s="75"/>
      <c r="BG177" s="75"/>
      <c r="BH177" s="75"/>
      <c r="BI177" s="75"/>
      <c r="BJ177" s="75"/>
      <c r="BK177" s="75"/>
      <c r="BL177" s="75"/>
      <c r="BM177" s="75"/>
      <c r="BN177" s="75"/>
      <c r="BO177" s="75"/>
      <c r="BP177" s="75"/>
      <c r="BQ177" s="75"/>
      <c r="BR177" s="75"/>
      <c r="BS177" s="75"/>
      <c r="BT177" s="75"/>
      <c r="BU177" s="75"/>
      <c r="BV177" s="75"/>
      <c r="BW177" s="75"/>
      <c r="BX177" s="75"/>
      <c r="BY177" s="75"/>
      <c r="BZ177" s="75"/>
      <c r="CA177" s="75"/>
      <c r="CB177" s="75"/>
      <c r="CC177" s="75"/>
      <c r="CD177" s="75"/>
      <c r="CE177" s="75"/>
      <c r="CF177" s="75"/>
      <c r="CG177" s="75"/>
      <c r="CH177" s="75"/>
      <c r="CI177" s="75"/>
      <c r="CJ177" s="75"/>
      <c r="CK177" s="75"/>
      <c r="CL177" s="75"/>
      <c r="CM177" s="75"/>
      <c r="CN177" s="75"/>
      <c r="CO177" s="75"/>
      <c r="CP177" s="75"/>
      <c r="CQ177" s="75"/>
      <c r="CR177" s="75"/>
      <c r="CS177" s="75"/>
      <c r="CT177" s="75"/>
      <c r="CU177" s="75"/>
      <c r="CV177" s="75"/>
      <c r="CW177" s="75"/>
      <c r="CX177" s="75"/>
      <c r="CY177" s="75"/>
      <c r="CZ177" s="75"/>
      <c r="DA177" s="75"/>
      <c r="DB177" s="75"/>
      <c r="DC177" s="75"/>
      <c r="DD177" s="75"/>
      <c r="DE177" s="75"/>
      <c r="DF177" s="75"/>
      <c r="DG177" s="75"/>
      <c r="DH177" s="75"/>
      <c r="DI177" s="75"/>
      <c r="DJ177" s="75"/>
      <c r="DK177" s="75"/>
      <c r="DL177" s="75"/>
      <c r="DM177" s="75"/>
      <c r="DN177" s="75"/>
      <c r="DO177" s="75"/>
      <c r="DP177" s="75"/>
      <c r="DQ177" s="75"/>
      <c r="DR177" s="75"/>
      <c r="DS177" s="75"/>
      <c r="DT177" s="75"/>
      <c r="DU177" s="75"/>
      <c r="DV177" s="75"/>
      <c r="DW177" s="75"/>
      <c r="DX177" s="75"/>
      <c r="DY177" s="75"/>
      <c r="DZ177" s="75"/>
      <c r="EA177" s="75"/>
      <c r="EB177" s="75"/>
      <c r="EC177" s="75"/>
      <c r="ED177" s="75"/>
      <c r="EE177" s="75"/>
      <c r="EF177" s="75"/>
      <c r="EG177" s="75"/>
      <c r="EH177" s="75"/>
      <c r="EI177" s="75"/>
      <c r="EJ177" s="75"/>
    </row>
    <row r="178" spans="1:140" s="14" customFormat="1" ht="19.2" customHeight="1" x14ac:dyDescent="0.2">
      <c r="A178" s="100" t="s">
        <v>174</v>
      </c>
      <c r="B178" s="101"/>
      <c r="C178" s="13"/>
      <c r="D178" s="35"/>
      <c r="E178" s="150"/>
      <c r="F178" s="116"/>
      <c r="G178" s="117"/>
      <c r="H178" s="183">
        <f t="shared" si="2"/>
        <v>0</v>
      </c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  <c r="AW178" s="74"/>
      <c r="AX178" s="74"/>
      <c r="AY178" s="74"/>
      <c r="AZ178" s="74"/>
      <c r="BA178" s="74"/>
      <c r="BB178" s="74"/>
      <c r="BC178" s="74"/>
      <c r="BD178" s="74"/>
      <c r="BE178" s="74"/>
      <c r="BF178" s="74"/>
      <c r="BG178" s="74"/>
      <c r="BH178" s="74"/>
      <c r="BI178" s="74"/>
      <c r="BJ178" s="74"/>
      <c r="BK178" s="74"/>
      <c r="BL178" s="74"/>
      <c r="BM178" s="74"/>
      <c r="BN178" s="74"/>
      <c r="BO178" s="74"/>
      <c r="BP178" s="74"/>
      <c r="BQ178" s="74"/>
      <c r="BR178" s="74"/>
      <c r="BS178" s="74"/>
      <c r="BT178" s="74"/>
      <c r="BU178" s="74"/>
      <c r="BV178" s="74"/>
      <c r="BW178" s="74"/>
      <c r="BX178" s="74"/>
      <c r="BY178" s="74"/>
      <c r="BZ178" s="74"/>
      <c r="CA178" s="74"/>
      <c r="CB178" s="74"/>
      <c r="CC178" s="74"/>
      <c r="CD178" s="74"/>
      <c r="CE178" s="74"/>
      <c r="CF178" s="74"/>
      <c r="CG178" s="74"/>
      <c r="CH178" s="74"/>
      <c r="CI178" s="74"/>
      <c r="CJ178" s="74"/>
      <c r="CK178" s="74"/>
      <c r="CL178" s="74"/>
      <c r="CM178" s="74"/>
      <c r="CN178" s="74"/>
      <c r="CO178" s="74"/>
      <c r="CP178" s="74"/>
      <c r="CQ178" s="74"/>
      <c r="CR178" s="74"/>
      <c r="CS178" s="74"/>
      <c r="CT178" s="74"/>
      <c r="CU178" s="74"/>
      <c r="CV178" s="74"/>
      <c r="CW178" s="74"/>
      <c r="CX178" s="74"/>
      <c r="CY178" s="74"/>
      <c r="CZ178" s="74"/>
      <c r="DA178" s="74"/>
      <c r="DB178" s="74"/>
      <c r="DC178" s="74"/>
      <c r="DD178" s="74"/>
      <c r="DE178" s="74"/>
      <c r="DF178" s="74"/>
      <c r="DG178" s="74"/>
      <c r="DH178" s="74"/>
      <c r="DI178" s="74"/>
      <c r="DJ178" s="74"/>
      <c r="DK178" s="74"/>
      <c r="DL178" s="74"/>
      <c r="DM178" s="74"/>
      <c r="DN178" s="74"/>
      <c r="DO178" s="74"/>
      <c r="DP178" s="74"/>
      <c r="DQ178" s="74"/>
      <c r="DR178" s="74"/>
      <c r="DS178" s="74"/>
      <c r="DT178" s="74"/>
      <c r="DU178" s="74"/>
      <c r="DV178" s="74"/>
      <c r="DW178" s="74"/>
      <c r="DX178" s="74"/>
      <c r="DY178" s="74"/>
      <c r="DZ178" s="74"/>
      <c r="EA178" s="74"/>
      <c r="EB178" s="74"/>
      <c r="EC178" s="74"/>
      <c r="ED178" s="74"/>
      <c r="EE178" s="74"/>
      <c r="EF178" s="74"/>
      <c r="EG178" s="74"/>
      <c r="EH178" s="74"/>
      <c r="EI178" s="74"/>
      <c r="EJ178" s="74"/>
    </row>
    <row r="179" spans="1:140" s="7" customFormat="1" ht="20.399999999999999" x14ac:dyDescent="0.2">
      <c r="A179" s="10">
        <v>146</v>
      </c>
      <c r="B179" s="20" t="s">
        <v>176</v>
      </c>
      <c r="C179" s="21" t="s">
        <v>110</v>
      </c>
      <c r="D179" s="6">
        <v>1</v>
      </c>
      <c r="E179" s="149">
        <v>1512000</v>
      </c>
      <c r="F179" s="116"/>
      <c r="G179" s="117"/>
      <c r="H179" s="183">
        <f t="shared" ref="H179:H189" si="3">ROUND(E179,0)</f>
        <v>1512000</v>
      </c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5"/>
      <c r="AY179" s="75"/>
      <c r="AZ179" s="75"/>
      <c r="BA179" s="75"/>
      <c r="BB179" s="75"/>
      <c r="BC179" s="75"/>
      <c r="BD179" s="75"/>
      <c r="BE179" s="75"/>
      <c r="BF179" s="75"/>
      <c r="BG179" s="75"/>
      <c r="BH179" s="75"/>
      <c r="BI179" s="75"/>
      <c r="BJ179" s="75"/>
      <c r="BK179" s="75"/>
      <c r="BL179" s="75"/>
      <c r="BM179" s="75"/>
      <c r="BN179" s="75"/>
      <c r="BO179" s="75"/>
      <c r="BP179" s="75"/>
      <c r="BQ179" s="75"/>
      <c r="BR179" s="75"/>
      <c r="BS179" s="75"/>
      <c r="BT179" s="75"/>
      <c r="BU179" s="75"/>
      <c r="BV179" s="75"/>
      <c r="BW179" s="75"/>
      <c r="BX179" s="75"/>
      <c r="BY179" s="75"/>
      <c r="BZ179" s="75"/>
      <c r="CA179" s="75"/>
      <c r="CB179" s="75"/>
      <c r="CC179" s="75"/>
      <c r="CD179" s="75"/>
      <c r="CE179" s="75"/>
      <c r="CF179" s="75"/>
      <c r="CG179" s="75"/>
      <c r="CH179" s="75"/>
      <c r="CI179" s="75"/>
      <c r="CJ179" s="75"/>
      <c r="CK179" s="75"/>
      <c r="CL179" s="75"/>
      <c r="CM179" s="75"/>
      <c r="CN179" s="75"/>
      <c r="CO179" s="75"/>
      <c r="CP179" s="75"/>
      <c r="CQ179" s="75"/>
      <c r="CR179" s="75"/>
      <c r="CS179" s="75"/>
      <c r="CT179" s="75"/>
      <c r="CU179" s="75"/>
      <c r="CV179" s="75"/>
      <c r="CW179" s="75"/>
      <c r="CX179" s="75"/>
      <c r="CY179" s="75"/>
      <c r="CZ179" s="75"/>
      <c r="DA179" s="75"/>
      <c r="DB179" s="75"/>
      <c r="DC179" s="75"/>
      <c r="DD179" s="75"/>
      <c r="DE179" s="75"/>
      <c r="DF179" s="75"/>
      <c r="DG179" s="75"/>
      <c r="DH179" s="75"/>
      <c r="DI179" s="75"/>
      <c r="DJ179" s="75"/>
      <c r="DK179" s="75"/>
      <c r="DL179" s="75"/>
      <c r="DM179" s="75"/>
      <c r="DN179" s="75"/>
      <c r="DO179" s="75"/>
      <c r="DP179" s="75"/>
      <c r="DQ179" s="75"/>
      <c r="DR179" s="75"/>
      <c r="DS179" s="75"/>
      <c r="DT179" s="75"/>
      <c r="DU179" s="75"/>
      <c r="DV179" s="75"/>
      <c r="DW179" s="75"/>
      <c r="DX179" s="75"/>
      <c r="DY179" s="75"/>
      <c r="DZ179" s="75"/>
      <c r="EA179" s="75"/>
      <c r="EB179" s="75"/>
      <c r="EC179" s="75"/>
      <c r="ED179" s="75"/>
      <c r="EE179" s="75"/>
      <c r="EF179" s="75"/>
      <c r="EG179" s="75"/>
      <c r="EH179" s="75"/>
      <c r="EI179" s="75"/>
      <c r="EJ179" s="75"/>
    </row>
    <row r="180" spans="1:140" s="14" customFormat="1" ht="19.2" customHeight="1" x14ac:dyDescent="0.2">
      <c r="A180" s="100" t="s">
        <v>175</v>
      </c>
      <c r="B180" s="101"/>
      <c r="C180" s="13"/>
      <c r="D180" s="35"/>
      <c r="E180" s="150"/>
      <c r="F180" s="116"/>
      <c r="G180" s="117"/>
      <c r="H180" s="183">
        <f t="shared" si="3"/>
        <v>0</v>
      </c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  <c r="AW180" s="74"/>
      <c r="AX180" s="74"/>
      <c r="AY180" s="74"/>
      <c r="AZ180" s="74"/>
      <c r="BA180" s="74"/>
      <c r="BB180" s="74"/>
      <c r="BC180" s="74"/>
      <c r="BD180" s="74"/>
      <c r="BE180" s="74"/>
      <c r="BF180" s="74"/>
      <c r="BG180" s="74"/>
      <c r="BH180" s="74"/>
      <c r="BI180" s="74"/>
      <c r="BJ180" s="74"/>
      <c r="BK180" s="74"/>
      <c r="BL180" s="74"/>
      <c r="BM180" s="74"/>
      <c r="BN180" s="74"/>
      <c r="BO180" s="74"/>
      <c r="BP180" s="74"/>
      <c r="BQ180" s="74"/>
      <c r="BR180" s="74"/>
      <c r="BS180" s="74"/>
      <c r="BT180" s="74"/>
      <c r="BU180" s="74"/>
      <c r="BV180" s="74"/>
      <c r="BW180" s="74"/>
      <c r="BX180" s="74"/>
      <c r="BY180" s="74"/>
      <c r="BZ180" s="74"/>
      <c r="CA180" s="74"/>
      <c r="CB180" s="74"/>
      <c r="CC180" s="74"/>
      <c r="CD180" s="74"/>
      <c r="CE180" s="74"/>
      <c r="CF180" s="74"/>
      <c r="CG180" s="74"/>
      <c r="CH180" s="74"/>
      <c r="CI180" s="74"/>
      <c r="CJ180" s="74"/>
      <c r="CK180" s="74"/>
      <c r="CL180" s="74"/>
      <c r="CM180" s="74"/>
      <c r="CN180" s="74"/>
      <c r="CO180" s="74"/>
      <c r="CP180" s="74"/>
      <c r="CQ180" s="74"/>
      <c r="CR180" s="74"/>
      <c r="CS180" s="74"/>
      <c r="CT180" s="74"/>
      <c r="CU180" s="74"/>
      <c r="CV180" s="74"/>
      <c r="CW180" s="74"/>
      <c r="CX180" s="74"/>
      <c r="CY180" s="74"/>
      <c r="CZ180" s="74"/>
      <c r="DA180" s="74"/>
      <c r="DB180" s="74"/>
      <c r="DC180" s="74"/>
      <c r="DD180" s="74"/>
      <c r="DE180" s="74"/>
      <c r="DF180" s="74"/>
      <c r="DG180" s="74"/>
      <c r="DH180" s="74"/>
      <c r="DI180" s="74"/>
      <c r="DJ180" s="74"/>
      <c r="DK180" s="74"/>
      <c r="DL180" s="74"/>
      <c r="DM180" s="74"/>
      <c r="DN180" s="74"/>
      <c r="DO180" s="74"/>
      <c r="DP180" s="74"/>
      <c r="DQ180" s="74"/>
      <c r="DR180" s="74"/>
      <c r="DS180" s="74"/>
      <c r="DT180" s="74"/>
      <c r="DU180" s="74"/>
      <c r="DV180" s="74"/>
      <c r="DW180" s="74"/>
      <c r="DX180" s="74"/>
      <c r="DY180" s="74"/>
      <c r="DZ180" s="74"/>
      <c r="EA180" s="74"/>
      <c r="EB180" s="74"/>
      <c r="EC180" s="74"/>
      <c r="ED180" s="74"/>
      <c r="EE180" s="74"/>
      <c r="EF180" s="74"/>
      <c r="EG180" s="74"/>
      <c r="EH180" s="74"/>
      <c r="EI180" s="74"/>
      <c r="EJ180" s="74"/>
    </row>
    <row r="181" spans="1:140" s="7" customFormat="1" ht="30.6" x14ac:dyDescent="0.2">
      <c r="A181" s="10">
        <v>147</v>
      </c>
      <c r="B181" s="23" t="s">
        <v>177</v>
      </c>
      <c r="C181" s="21" t="s">
        <v>110</v>
      </c>
      <c r="D181" s="6">
        <v>1</v>
      </c>
      <c r="E181" s="149">
        <v>2121667</v>
      </c>
      <c r="F181" s="116"/>
      <c r="G181" s="117"/>
      <c r="H181" s="183">
        <f t="shared" si="3"/>
        <v>2121667</v>
      </c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75"/>
      <c r="AT181" s="75"/>
      <c r="AU181" s="75"/>
      <c r="AV181" s="75"/>
      <c r="AW181" s="75"/>
      <c r="AX181" s="75"/>
      <c r="AY181" s="75"/>
      <c r="AZ181" s="75"/>
      <c r="BA181" s="75"/>
      <c r="BB181" s="75"/>
      <c r="BC181" s="75"/>
      <c r="BD181" s="75"/>
      <c r="BE181" s="75"/>
      <c r="BF181" s="75"/>
      <c r="BG181" s="75"/>
      <c r="BH181" s="75"/>
      <c r="BI181" s="75"/>
      <c r="BJ181" s="75"/>
      <c r="BK181" s="75"/>
      <c r="BL181" s="75"/>
      <c r="BM181" s="75"/>
      <c r="BN181" s="75"/>
      <c r="BO181" s="75"/>
      <c r="BP181" s="75"/>
      <c r="BQ181" s="75"/>
      <c r="BR181" s="75"/>
      <c r="BS181" s="75"/>
      <c r="BT181" s="75"/>
      <c r="BU181" s="75"/>
      <c r="BV181" s="75"/>
      <c r="BW181" s="75"/>
      <c r="BX181" s="75"/>
      <c r="BY181" s="75"/>
      <c r="BZ181" s="75"/>
      <c r="CA181" s="75"/>
      <c r="CB181" s="75"/>
      <c r="CC181" s="75"/>
      <c r="CD181" s="75"/>
      <c r="CE181" s="75"/>
      <c r="CF181" s="75"/>
      <c r="CG181" s="75"/>
      <c r="CH181" s="75"/>
      <c r="CI181" s="75"/>
      <c r="CJ181" s="75"/>
      <c r="CK181" s="75"/>
      <c r="CL181" s="75"/>
      <c r="CM181" s="75"/>
      <c r="CN181" s="75"/>
      <c r="CO181" s="75"/>
      <c r="CP181" s="75"/>
      <c r="CQ181" s="75"/>
      <c r="CR181" s="75"/>
      <c r="CS181" s="75"/>
      <c r="CT181" s="75"/>
      <c r="CU181" s="75"/>
      <c r="CV181" s="75"/>
      <c r="CW181" s="75"/>
      <c r="CX181" s="75"/>
      <c r="CY181" s="75"/>
      <c r="CZ181" s="75"/>
      <c r="DA181" s="75"/>
      <c r="DB181" s="75"/>
      <c r="DC181" s="75"/>
      <c r="DD181" s="75"/>
      <c r="DE181" s="75"/>
      <c r="DF181" s="75"/>
      <c r="DG181" s="75"/>
      <c r="DH181" s="75"/>
      <c r="DI181" s="75"/>
      <c r="DJ181" s="75"/>
      <c r="DK181" s="75"/>
      <c r="DL181" s="75"/>
      <c r="DM181" s="75"/>
      <c r="DN181" s="75"/>
      <c r="DO181" s="75"/>
      <c r="DP181" s="75"/>
      <c r="DQ181" s="75"/>
      <c r="DR181" s="75"/>
      <c r="DS181" s="75"/>
      <c r="DT181" s="75"/>
      <c r="DU181" s="75"/>
      <c r="DV181" s="75"/>
      <c r="DW181" s="75"/>
      <c r="DX181" s="75"/>
      <c r="DY181" s="75"/>
      <c r="DZ181" s="75"/>
      <c r="EA181" s="75"/>
      <c r="EB181" s="75"/>
      <c r="EC181" s="75"/>
      <c r="ED181" s="75"/>
      <c r="EE181" s="75"/>
      <c r="EF181" s="75"/>
      <c r="EG181" s="75"/>
      <c r="EH181" s="75"/>
      <c r="EI181" s="75"/>
      <c r="EJ181" s="75"/>
    </row>
    <row r="182" spans="1:140" s="7" customFormat="1" ht="30.6" x14ac:dyDescent="0.2">
      <c r="A182" s="10">
        <v>148</v>
      </c>
      <c r="B182" s="22" t="s">
        <v>178</v>
      </c>
      <c r="C182" s="21" t="s">
        <v>110</v>
      </c>
      <c r="D182" s="6">
        <v>1</v>
      </c>
      <c r="E182" s="149">
        <v>1641835</v>
      </c>
      <c r="F182" s="116"/>
      <c r="G182" s="117"/>
      <c r="H182" s="183">
        <f t="shared" si="3"/>
        <v>1641835</v>
      </c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75"/>
      <c r="AT182" s="75"/>
      <c r="AU182" s="75"/>
      <c r="AV182" s="75"/>
      <c r="AW182" s="75"/>
      <c r="AX182" s="75"/>
      <c r="AY182" s="75"/>
      <c r="AZ182" s="75"/>
      <c r="BA182" s="75"/>
      <c r="BB182" s="75"/>
      <c r="BC182" s="75"/>
      <c r="BD182" s="75"/>
      <c r="BE182" s="75"/>
      <c r="BF182" s="75"/>
      <c r="BG182" s="75"/>
      <c r="BH182" s="75"/>
      <c r="BI182" s="75"/>
      <c r="BJ182" s="75"/>
      <c r="BK182" s="75"/>
      <c r="BL182" s="75"/>
      <c r="BM182" s="75"/>
      <c r="BN182" s="75"/>
      <c r="BO182" s="75"/>
      <c r="BP182" s="75"/>
      <c r="BQ182" s="75"/>
      <c r="BR182" s="75"/>
      <c r="BS182" s="75"/>
      <c r="BT182" s="75"/>
      <c r="BU182" s="75"/>
      <c r="BV182" s="75"/>
      <c r="BW182" s="75"/>
      <c r="BX182" s="75"/>
      <c r="BY182" s="75"/>
      <c r="BZ182" s="75"/>
      <c r="CA182" s="75"/>
      <c r="CB182" s="75"/>
      <c r="CC182" s="75"/>
      <c r="CD182" s="75"/>
      <c r="CE182" s="75"/>
      <c r="CF182" s="75"/>
      <c r="CG182" s="75"/>
      <c r="CH182" s="75"/>
      <c r="CI182" s="75"/>
      <c r="CJ182" s="75"/>
      <c r="CK182" s="75"/>
      <c r="CL182" s="75"/>
      <c r="CM182" s="75"/>
      <c r="CN182" s="75"/>
      <c r="CO182" s="75"/>
      <c r="CP182" s="75"/>
      <c r="CQ182" s="75"/>
      <c r="CR182" s="75"/>
      <c r="CS182" s="75"/>
      <c r="CT182" s="75"/>
      <c r="CU182" s="75"/>
      <c r="CV182" s="75"/>
      <c r="CW182" s="75"/>
      <c r="CX182" s="75"/>
      <c r="CY182" s="75"/>
      <c r="CZ182" s="75"/>
      <c r="DA182" s="75"/>
      <c r="DB182" s="75"/>
      <c r="DC182" s="75"/>
      <c r="DD182" s="75"/>
      <c r="DE182" s="75"/>
      <c r="DF182" s="75"/>
      <c r="DG182" s="75"/>
      <c r="DH182" s="75"/>
      <c r="DI182" s="75"/>
      <c r="DJ182" s="75"/>
      <c r="DK182" s="75"/>
      <c r="DL182" s="75"/>
      <c r="DM182" s="75"/>
      <c r="DN182" s="75"/>
      <c r="DO182" s="75"/>
      <c r="DP182" s="75"/>
      <c r="DQ182" s="75"/>
      <c r="DR182" s="75"/>
      <c r="DS182" s="75"/>
      <c r="DT182" s="75"/>
      <c r="DU182" s="75"/>
      <c r="DV182" s="75"/>
      <c r="DW182" s="75"/>
      <c r="DX182" s="75"/>
      <c r="DY182" s="75"/>
      <c r="DZ182" s="75"/>
      <c r="EA182" s="75"/>
      <c r="EB182" s="75"/>
      <c r="EC182" s="75"/>
      <c r="ED182" s="75"/>
      <c r="EE182" s="75"/>
      <c r="EF182" s="75"/>
      <c r="EG182" s="75"/>
      <c r="EH182" s="75"/>
      <c r="EI182" s="75"/>
      <c r="EJ182" s="75"/>
    </row>
    <row r="183" spans="1:140" s="14" customFormat="1" ht="19.2" customHeight="1" x14ac:dyDescent="0.2">
      <c r="A183" s="100" t="s">
        <v>185</v>
      </c>
      <c r="B183" s="101"/>
      <c r="C183" s="13"/>
      <c r="D183" s="35"/>
      <c r="E183" s="150"/>
      <c r="F183" s="116"/>
      <c r="G183" s="117"/>
      <c r="H183" s="183">
        <f t="shared" si="3"/>
        <v>0</v>
      </c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  <c r="BA183" s="74"/>
      <c r="BB183" s="74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  <c r="BM183" s="74"/>
      <c r="BN183" s="74"/>
      <c r="BO183" s="74"/>
      <c r="BP183" s="74"/>
      <c r="BQ183" s="74"/>
      <c r="BR183" s="74"/>
      <c r="BS183" s="74"/>
      <c r="BT183" s="74"/>
      <c r="BU183" s="74"/>
      <c r="BV183" s="74"/>
      <c r="BW183" s="74"/>
      <c r="BX183" s="74"/>
      <c r="BY183" s="74"/>
      <c r="BZ183" s="74"/>
      <c r="CA183" s="74"/>
      <c r="CB183" s="74"/>
      <c r="CC183" s="74"/>
      <c r="CD183" s="74"/>
      <c r="CE183" s="74"/>
      <c r="CF183" s="74"/>
      <c r="CG183" s="74"/>
      <c r="CH183" s="74"/>
      <c r="CI183" s="74"/>
      <c r="CJ183" s="74"/>
      <c r="CK183" s="74"/>
      <c r="CL183" s="74"/>
      <c r="CM183" s="74"/>
      <c r="CN183" s="74"/>
      <c r="CO183" s="74"/>
      <c r="CP183" s="74"/>
      <c r="CQ183" s="74"/>
      <c r="CR183" s="74"/>
      <c r="CS183" s="74"/>
      <c r="CT183" s="74"/>
      <c r="CU183" s="74"/>
      <c r="CV183" s="74"/>
      <c r="CW183" s="74"/>
      <c r="CX183" s="74"/>
      <c r="CY183" s="74"/>
      <c r="CZ183" s="74"/>
      <c r="DA183" s="74"/>
      <c r="DB183" s="74"/>
      <c r="DC183" s="74"/>
      <c r="DD183" s="74"/>
      <c r="DE183" s="74"/>
      <c r="DF183" s="74"/>
      <c r="DG183" s="74"/>
      <c r="DH183" s="74"/>
      <c r="DI183" s="74"/>
      <c r="DJ183" s="74"/>
      <c r="DK183" s="74"/>
      <c r="DL183" s="74"/>
      <c r="DM183" s="74"/>
      <c r="DN183" s="74"/>
      <c r="DO183" s="74"/>
      <c r="DP183" s="74"/>
      <c r="DQ183" s="74"/>
      <c r="DR183" s="74"/>
      <c r="DS183" s="74"/>
      <c r="DT183" s="74"/>
      <c r="DU183" s="74"/>
      <c r="DV183" s="74"/>
      <c r="DW183" s="74"/>
      <c r="DX183" s="74"/>
      <c r="DY183" s="74"/>
      <c r="DZ183" s="74"/>
      <c r="EA183" s="74"/>
      <c r="EB183" s="74"/>
      <c r="EC183" s="74"/>
      <c r="ED183" s="74"/>
      <c r="EE183" s="74"/>
      <c r="EF183" s="74"/>
      <c r="EG183" s="74"/>
      <c r="EH183" s="74"/>
      <c r="EI183" s="74"/>
      <c r="EJ183" s="74"/>
    </row>
    <row r="184" spans="1:140" s="7" customFormat="1" x14ac:dyDescent="0.2">
      <c r="A184" s="18">
        <v>149</v>
      </c>
      <c r="B184" s="11" t="s">
        <v>179</v>
      </c>
      <c r="C184" s="18" t="s">
        <v>109</v>
      </c>
      <c r="D184" s="6">
        <v>1</v>
      </c>
      <c r="E184" s="149">
        <v>66528</v>
      </c>
      <c r="F184" s="116"/>
      <c r="G184" s="117"/>
      <c r="H184" s="183">
        <f t="shared" si="3"/>
        <v>66528</v>
      </c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75"/>
      <c r="AT184" s="75"/>
      <c r="AU184" s="75"/>
      <c r="AV184" s="75"/>
      <c r="AW184" s="75"/>
      <c r="AX184" s="75"/>
      <c r="AY184" s="75"/>
      <c r="AZ184" s="75"/>
      <c r="BA184" s="75"/>
      <c r="BB184" s="75"/>
      <c r="BC184" s="75"/>
      <c r="BD184" s="75"/>
      <c r="BE184" s="75"/>
      <c r="BF184" s="75"/>
      <c r="BG184" s="75"/>
      <c r="BH184" s="75"/>
      <c r="BI184" s="75"/>
      <c r="BJ184" s="75"/>
      <c r="BK184" s="75"/>
      <c r="BL184" s="75"/>
      <c r="BM184" s="75"/>
      <c r="BN184" s="75"/>
      <c r="BO184" s="75"/>
      <c r="BP184" s="75"/>
      <c r="BQ184" s="75"/>
      <c r="BR184" s="75"/>
      <c r="BS184" s="75"/>
      <c r="BT184" s="75"/>
      <c r="BU184" s="75"/>
      <c r="BV184" s="75"/>
      <c r="BW184" s="75"/>
      <c r="BX184" s="75"/>
      <c r="BY184" s="75"/>
      <c r="BZ184" s="75"/>
      <c r="CA184" s="75"/>
      <c r="CB184" s="75"/>
      <c r="CC184" s="75"/>
      <c r="CD184" s="75"/>
      <c r="CE184" s="75"/>
      <c r="CF184" s="75"/>
      <c r="CG184" s="75"/>
      <c r="CH184" s="75"/>
      <c r="CI184" s="75"/>
      <c r="CJ184" s="75"/>
      <c r="CK184" s="75"/>
      <c r="CL184" s="75"/>
      <c r="CM184" s="75"/>
      <c r="CN184" s="75"/>
      <c r="CO184" s="75"/>
      <c r="CP184" s="75"/>
      <c r="CQ184" s="75"/>
      <c r="CR184" s="75"/>
      <c r="CS184" s="75"/>
      <c r="CT184" s="75"/>
      <c r="CU184" s="75"/>
      <c r="CV184" s="75"/>
      <c r="CW184" s="75"/>
      <c r="CX184" s="75"/>
      <c r="CY184" s="75"/>
      <c r="CZ184" s="75"/>
      <c r="DA184" s="75"/>
      <c r="DB184" s="75"/>
      <c r="DC184" s="75"/>
      <c r="DD184" s="75"/>
      <c r="DE184" s="75"/>
      <c r="DF184" s="75"/>
      <c r="DG184" s="75"/>
      <c r="DH184" s="75"/>
      <c r="DI184" s="75"/>
      <c r="DJ184" s="75"/>
      <c r="DK184" s="75"/>
      <c r="DL184" s="75"/>
      <c r="DM184" s="75"/>
      <c r="DN184" s="75"/>
      <c r="DO184" s="75"/>
      <c r="DP184" s="75"/>
      <c r="DQ184" s="75"/>
      <c r="DR184" s="75"/>
      <c r="DS184" s="75"/>
      <c r="DT184" s="75"/>
      <c r="DU184" s="75"/>
      <c r="DV184" s="75"/>
      <c r="DW184" s="75"/>
      <c r="DX184" s="75"/>
      <c r="DY184" s="75"/>
      <c r="DZ184" s="75"/>
      <c r="EA184" s="75"/>
      <c r="EB184" s="75"/>
      <c r="EC184" s="75"/>
      <c r="ED184" s="75"/>
      <c r="EE184" s="75"/>
      <c r="EF184" s="75"/>
      <c r="EG184" s="75"/>
      <c r="EH184" s="75"/>
      <c r="EI184" s="75"/>
      <c r="EJ184" s="75"/>
    </row>
    <row r="185" spans="1:140" s="7" customFormat="1" x14ac:dyDescent="0.2">
      <c r="A185" s="18">
        <v>150</v>
      </c>
      <c r="B185" s="11" t="s">
        <v>180</v>
      </c>
      <c r="C185" s="18" t="s">
        <v>110</v>
      </c>
      <c r="D185" s="6">
        <v>1</v>
      </c>
      <c r="E185" s="149">
        <v>96937</v>
      </c>
      <c r="F185" s="116"/>
      <c r="G185" s="117"/>
      <c r="H185" s="183">
        <f t="shared" si="3"/>
        <v>96937</v>
      </c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5"/>
      <c r="AY185" s="75"/>
      <c r="AZ185" s="75"/>
      <c r="BA185" s="75"/>
      <c r="BB185" s="75"/>
      <c r="BC185" s="75"/>
      <c r="BD185" s="75"/>
      <c r="BE185" s="75"/>
      <c r="BF185" s="75"/>
      <c r="BG185" s="75"/>
      <c r="BH185" s="75"/>
      <c r="BI185" s="75"/>
      <c r="BJ185" s="75"/>
      <c r="BK185" s="75"/>
      <c r="BL185" s="75"/>
      <c r="BM185" s="75"/>
      <c r="BN185" s="75"/>
      <c r="BO185" s="75"/>
      <c r="BP185" s="75"/>
      <c r="BQ185" s="75"/>
      <c r="BR185" s="75"/>
      <c r="BS185" s="75"/>
      <c r="BT185" s="75"/>
      <c r="BU185" s="75"/>
      <c r="BV185" s="75"/>
      <c r="BW185" s="75"/>
      <c r="BX185" s="75"/>
      <c r="BY185" s="75"/>
      <c r="BZ185" s="75"/>
      <c r="CA185" s="75"/>
      <c r="CB185" s="75"/>
      <c r="CC185" s="75"/>
      <c r="CD185" s="75"/>
      <c r="CE185" s="75"/>
      <c r="CF185" s="75"/>
      <c r="CG185" s="75"/>
      <c r="CH185" s="75"/>
      <c r="CI185" s="75"/>
      <c r="CJ185" s="75"/>
      <c r="CK185" s="75"/>
      <c r="CL185" s="75"/>
      <c r="CM185" s="75"/>
      <c r="CN185" s="75"/>
      <c r="CO185" s="75"/>
      <c r="CP185" s="75"/>
      <c r="CQ185" s="75"/>
      <c r="CR185" s="75"/>
      <c r="CS185" s="75"/>
      <c r="CT185" s="75"/>
      <c r="CU185" s="75"/>
      <c r="CV185" s="75"/>
      <c r="CW185" s="75"/>
      <c r="CX185" s="75"/>
      <c r="CY185" s="75"/>
      <c r="CZ185" s="75"/>
      <c r="DA185" s="75"/>
      <c r="DB185" s="75"/>
      <c r="DC185" s="75"/>
      <c r="DD185" s="75"/>
      <c r="DE185" s="75"/>
      <c r="DF185" s="75"/>
      <c r="DG185" s="75"/>
      <c r="DH185" s="75"/>
      <c r="DI185" s="75"/>
      <c r="DJ185" s="75"/>
      <c r="DK185" s="75"/>
      <c r="DL185" s="75"/>
      <c r="DM185" s="75"/>
      <c r="DN185" s="75"/>
      <c r="DO185" s="75"/>
      <c r="DP185" s="75"/>
      <c r="DQ185" s="75"/>
      <c r="DR185" s="75"/>
      <c r="DS185" s="75"/>
      <c r="DT185" s="75"/>
      <c r="DU185" s="75"/>
      <c r="DV185" s="75"/>
      <c r="DW185" s="75"/>
      <c r="DX185" s="75"/>
      <c r="DY185" s="75"/>
      <c r="DZ185" s="75"/>
      <c r="EA185" s="75"/>
      <c r="EB185" s="75"/>
      <c r="EC185" s="75"/>
      <c r="ED185" s="75"/>
      <c r="EE185" s="75"/>
      <c r="EF185" s="75"/>
      <c r="EG185" s="75"/>
      <c r="EH185" s="75"/>
      <c r="EI185" s="75"/>
      <c r="EJ185" s="75"/>
    </row>
    <row r="186" spans="1:140" s="7" customFormat="1" x14ac:dyDescent="0.2">
      <c r="A186" s="18">
        <v>151</v>
      </c>
      <c r="B186" s="11" t="s">
        <v>181</v>
      </c>
      <c r="C186" s="18" t="s">
        <v>109</v>
      </c>
      <c r="D186" s="6">
        <v>1</v>
      </c>
      <c r="E186" s="149">
        <v>81880</v>
      </c>
      <c r="F186" s="116"/>
      <c r="G186" s="117"/>
      <c r="H186" s="183">
        <f t="shared" si="3"/>
        <v>81880</v>
      </c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5"/>
      <c r="AY186" s="75"/>
      <c r="AZ186" s="75"/>
      <c r="BA186" s="75"/>
      <c r="BB186" s="75"/>
      <c r="BC186" s="75"/>
      <c r="BD186" s="75"/>
      <c r="BE186" s="75"/>
      <c r="BF186" s="75"/>
      <c r="BG186" s="75"/>
      <c r="BH186" s="75"/>
      <c r="BI186" s="75"/>
      <c r="BJ186" s="75"/>
      <c r="BK186" s="75"/>
      <c r="BL186" s="75"/>
      <c r="BM186" s="75"/>
      <c r="BN186" s="75"/>
      <c r="BO186" s="75"/>
      <c r="BP186" s="75"/>
      <c r="BQ186" s="75"/>
      <c r="BR186" s="75"/>
      <c r="BS186" s="75"/>
      <c r="BT186" s="75"/>
      <c r="BU186" s="75"/>
      <c r="BV186" s="75"/>
      <c r="BW186" s="75"/>
      <c r="BX186" s="75"/>
      <c r="BY186" s="75"/>
      <c r="BZ186" s="75"/>
      <c r="CA186" s="75"/>
      <c r="CB186" s="75"/>
      <c r="CC186" s="75"/>
      <c r="CD186" s="75"/>
      <c r="CE186" s="75"/>
      <c r="CF186" s="75"/>
      <c r="CG186" s="75"/>
      <c r="CH186" s="75"/>
      <c r="CI186" s="75"/>
      <c r="CJ186" s="75"/>
      <c r="CK186" s="75"/>
      <c r="CL186" s="75"/>
      <c r="CM186" s="75"/>
      <c r="CN186" s="75"/>
      <c r="CO186" s="75"/>
      <c r="CP186" s="75"/>
      <c r="CQ186" s="75"/>
      <c r="CR186" s="75"/>
      <c r="CS186" s="75"/>
      <c r="CT186" s="75"/>
      <c r="CU186" s="75"/>
      <c r="CV186" s="75"/>
      <c r="CW186" s="75"/>
      <c r="CX186" s="75"/>
      <c r="CY186" s="75"/>
      <c r="CZ186" s="75"/>
      <c r="DA186" s="75"/>
      <c r="DB186" s="75"/>
      <c r="DC186" s="75"/>
      <c r="DD186" s="75"/>
      <c r="DE186" s="75"/>
      <c r="DF186" s="75"/>
      <c r="DG186" s="75"/>
      <c r="DH186" s="75"/>
      <c r="DI186" s="75"/>
      <c r="DJ186" s="75"/>
      <c r="DK186" s="75"/>
      <c r="DL186" s="75"/>
      <c r="DM186" s="75"/>
      <c r="DN186" s="75"/>
      <c r="DO186" s="75"/>
      <c r="DP186" s="75"/>
      <c r="DQ186" s="75"/>
      <c r="DR186" s="75"/>
      <c r="DS186" s="75"/>
      <c r="DT186" s="75"/>
      <c r="DU186" s="75"/>
      <c r="DV186" s="75"/>
      <c r="DW186" s="75"/>
      <c r="DX186" s="75"/>
      <c r="DY186" s="75"/>
      <c r="DZ186" s="75"/>
      <c r="EA186" s="75"/>
      <c r="EB186" s="75"/>
      <c r="EC186" s="75"/>
      <c r="ED186" s="75"/>
      <c r="EE186" s="75"/>
      <c r="EF186" s="75"/>
      <c r="EG186" s="75"/>
      <c r="EH186" s="75"/>
      <c r="EI186" s="75"/>
      <c r="EJ186" s="75"/>
    </row>
    <row r="187" spans="1:140" s="7" customFormat="1" x14ac:dyDescent="0.2">
      <c r="A187" s="18">
        <v>152</v>
      </c>
      <c r="B187" s="11" t="s">
        <v>182</v>
      </c>
      <c r="C187" s="18" t="s">
        <v>109</v>
      </c>
      <c r="D187" s="6">
        <v>1</v>
      </c>
      <c r="E187" s="149">
        <v>66528</v>
      </c>
      <c r="F187" s="116"/>
      <c r="G187" s="117"/>
      <c r="H187" s="183">
        <f t="shared" si="3"/>
        <v>66528</v>
      </c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75"/>
      <c r="AT187" s="75"/>
      <c r="AU187" s="75"/>
      <c r="AV187" s="75"/>
      <c r="AW187" s="75"/>
      <c r="AX187" s="75"/>
      <c r="AY187" s="75"/>
      <c r="AZ187" s="75"/>
      <c r="BA187" s="75"/>
      <c r="BB187" s="75"/>
      <c r="BC187" s="75"/>
      <c r="BD187" s="75"/>
      <c r="BE187" s="75"/>
      <c r="BF187" s="75"/>
      <c r="BG187" s="75"/>
      <c r="BH187" s="75"/>
      <c r="BI187" s="75"/>
      <c r="BJ187" s="75"/>
      <c r="BK187" s="75"/>
      <c r="BL187" s="75"/>
      <c r="BM187" s="75"/>
      <c r="BN187" s="75"/>
      <c r="BO187" s="75"/>
      <c r="BP187" s="75"/>
      <c r="BQ187" s="75"/>
      <c r="BR187" s="75"/>
      <c r="BS187" s="75"/>
      <c r="BT187" s="75"/>
      <c r="BU187" s="75"/>
      <c r="BV187" s="75"/>
      <c r="BW187" s="75"/>
      <c r="BX187" s="75"/>
      <c r="BY187" s="75"/>
      <c r="BZ187" s="75"/>
      <c r="CA187" s="75"/>
      <c r="CB187" s="75"/>
      <c r="CC187" s="75"/>
      <c r="CD187" s="75"/>
      <c r="CE187" s="75"/>
      <c r="CF187" s="75"/>
      <c r="CG187" s="75"/>
      <c r="CH187" s="75"/>
      <c r="CI187" s="75"/>
      <c r="CJ187" s="75"/>
      <c r="CK187" s="75"/>
      <c r="CL187" s="75"/>
      <c r="CM187" s="75"/>
      <c r="CN187" s="75"/>
      <c r="CO187" s="75"/>
      <c r="CP187" s="75"/>
      <c r="CQ187" s="75"/>
      <c r="CR187" s="75"/>
      <c r="CS187" s="75"/>
      <c r="CT187" s="75"/>
      <c r="CU187" s="75"/>
      <c r="CV187" s="75"/>
      <c r="CW187" s="75"/>
      <c r="CX187" s="75"/>
      <c r="CY187" s="75"/>
      <c r="CZ187" s="75"/>
      <c r="DA187" s="75"/>
      <c r="DB187" s="75"/>
      <c r="DC187" s="75"/>
      <c r="DD187" s="75"/>
      <c r="DE187" s="75"/>
      <c r="DF187" s="75"/>
      <c r="DG187" s="75"/>
      <c r="DH187" s="75"/>
      <c r="DI187" s="75"/>
      <c r="DJ187" s="75"/>
      <c r="DK187" s="75"/>
      <c r="DL187" s="75"/>
      <c r="DM187" s="75"/>
      <c r="DN187" s="75"/>
      <c r="DO187" s="75"/>
      <c r="DP187" s="75"/>
      <c r="DQ187" s="75"/>
      <c r="DR187" s="75"/>
      <c r="DS187" s="75"/>
      <c r="DT187" s="75"/>
      <c r="DU187" s="75"/>
      <c r="DV187" s="75"/>
      <c r="DW187" s="75"/>
      <c r="DX187" s="75"/>
      <c r="DY187" s="75"/>
      <c r="DZ187" s="75"/>
      <c r="EA187" s="75"/>
      <c r="EB187" s="75"/>
      <c r="EC187" s="75"/>
      <c r="ED187" s="75"/>
      <c r="EE187" s="75"/>
      <c r="EF187" s="75"/>
      <c r="EG187" s="75"/>
      <c r="EH187" s="75"/>
      <c r="EI187" s="75"/>
      <c r="EJ187" s="75"/>
    </row>
    <row r="188" spans="1:140" s="7" customFormat="1" x14ac:dyDescent="0.2">
      <c r="A188" s="18">
        <v>153</v>
      </c>
      <c r="B188" s="11" t="s">
        <v>183</v>
      </c>
      <c r="C188" s="18" t="s">
        <v>109</v>
      </c>
      <c r="D188" s="6">
        <v>1</v>
      </c>
      <c r="E188" s="149">
        <v>66528</v>
      </c>
      <c r="F188" s="116"/>
      <c r="G188" s="117"/>
      <c r="H188" s="183">
        <f t="shared" si="3"/>
        <v>66528</v>
      </c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75"/>
      <c r="AT188" s="75"/>
      <c r="AU188" s="75"/>
      <c r="AV188" s="75"/>
      <c r="AW188" s="75"/>
      <c r="AX188" s="75"/>
      <c r="AY188" s="75"/>
      <c r="AZ188" s="75"/>
      <c r="BA188" s="75"/>
      <c r="BB188" s="75"/>
      <c r="BC188" s="75"/>
      <c r="BD188" s="75"/>
      <c r="BE188" s="75"/>
      <c r="BF188" s="75"/>
      <c r="BG188" s="75"/>
      <c r="BH188" s="75"/>
      <c r="BI188" s="75"/>
      <c r="BJ188" s="75"/>
      <c r="BK188" s="75"/>
      <c r="BL188" s="75"/>
      <c r="BM188" s="75"/>
      <c r="BN188" s="75"/>
      <c r="BO188" s="75"/>
      <c r="BP188" s="75"/>
      <c r="BQ188" s="75"/>
      <c r="BR188" s="75"/>
      <c r="BS188" s="75"/>
      <c r="BT188" s="75"/>
      <c r="BU188" s="75"/>
      <c r="BV188" s="75"/>
      <c r="BW188" s="75"/>
      <c r="BX188" s="75"/>
      <c r="BY188" s="75"/>
      <c r="BZ188" s="75"/>
      <c r="CA188" s="75"/>
      <c r="CB188" s="75"/>
      <c r="CC188" s="75"/>
      <c r="CD188" s="75"/>
      <c r="CE188" s="75"/>
      <c r="CF188" s="75"/>
      <c r="CG188" s="75"/>
      <c r="CH188" s="75"/>
      <c r="CI188" s="75"/>
      <c r="CJ188" s="75"/>
      <c r="CK188" s="75"/>
      <c r="CL188" s="75"/>
      <c r="CM188" s="75"/>
      <c r="CN188" s="75"/>
      <c r="CO188" s="75"/>
      <c r="CP188" s="75"/>
      <c r="CQ188" s="75"/>
      <c r="CR188" s="75"/>
      <c r="CS188" s="75"/>
      <c r="CT188" s="75"/>
      <c r="CU188" s="75"/>
      <c r="CV188" s="75"/>
      <c r="CW188" s="75"/>
      <c r="CX188" s="75"/>
      <c r="CY188" s="75"/>
      <c r="CZ188" s="75"/>
      <c r="DA188" s="75"/>
      <c r="DB188" s="75"/>
      <c r="DC188" s="75"/>
      <c r="DD188" s="75"/>
      <c r="DE188" s="75"/>
      <c r="DF188" s="75"/>
      <c r="DG188" s="75"/>
      <c r="DH188" s="75"/>
      <c r="DI188" s="75"/>
      <c r="DJ188" s="75"/>
      <c r="DK188" s="75"/>
      <c r="DL188" s="75"/>
      <c r="DM188" s="75"/>
      <c r="DN188" s="75"/>
      <c r="DO188" s="75"/>
      <c r="DP188" s="75"/>
      <c r="DQ188" s="75"/>
      <c r="DR188" s="75"/>
      <c r="DS188" s="75"/>
      <c r="DT188" s="75"/>
      <c r="DU188" s="75"/>
      <c r="DV188" s="75"/>
      <c r="DW188" s="75"/>
      <c r="DX188" s="75"/>
      <c r="DY188" s="75"/>
      <c r="DZ188" s="75"/>
      <c r="EA188" s="75"/>
      <c r="EB188" s="75"/>
      <c r="EC188" s="75"/>
      <c r="ED188" s="75"/>
      <c r="EE188" s="75"/>
      <c r="EF188" s="75"/>
      <c r="EG188" s="75"/>
      <c r="EH188" s="75"/>
      <c r="EI188" s="75"/>
      <c r="EJ188" s="75"/>
    </row>
    <row r="189" spans="1:140" s="7" customFormat="1" ht="10.8" thickBot="1" x14ac:dyDescent="0.25">
      <c r="A189" s="18">
        <v>154</v>
      </c>
      <c r="B189" s="44" t="s">
        <v>184</v>
      </c>
      <c r="C189" s="45" t="s">
        <v>109</v>
      </c>
      <c r="D189" s="46">
        <v>1</v>
      </c>
      <c r="E189" s="151">
        <v>56293</v>
      </c>
      <c r="F189" s="116"/>
      <c r="G189" s="117"/>
      <c r="H189" s="183">
        <f t="shared" si="3"/>
        <v>56293</v>
      </c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  <c r="AD189" s="75"/>
      <c r="AE189" s="75"/>
      <c r="AF189" s="75"/>
      <c r="AG189" s="75"/>
      <c r="AH189" s="75"/>
      <c r="AI189" s="75"/>
      <c r="AJ189" s="75"/>
      <c r="AK189" s="75"/>
      <c r="AL189" s="75"/>
      <c r="AM189" s="75"/>
      <c r="AN189" s="75"/>
      <c r="AO189" s="75"/>
      <c r="AP189" s="75"/>
      <c r="AQ189" s="75"/>
      <c r="AR189" s="75"/>
      <c r="AS189" s="75"/>
      <c r="AT189" s="75"/>
      <c r="AU189" s="75"/>
      <c r="AV189" s="75"/>
      <c r="AW189" s="75"/>
      <c r="AX189" s="75"/>
      <c r="AY189" s="75"/>
      <c r="AZ189" s="75"/>
      <c r="BA189" s="75"/>
      <c r="BB189" s="75"/>
      <c r="BC189" s="75"/>
      <c r="BD189" s="75"/>
      <c r="BE189" s="75"/>
      <c r="BF189" s="75"/>
      <c r="BG189" s="75"/>
      <c r="BH189" s="75"/>
      <c r="BI189" s="75"/>
      <c r="BJ189" s="75"/>
      <c r="BK189" s="75"/>
      <c r="BL189" s="75"/>
      <c r="BM189" s="75"/>
      <c r="BN189" s="75"/>
      <c r="BO189" s="75"/>
      <c r="BP189" s="75"/>
      <c r="BQ189" s="75"/>
      <c r="BR189" s="75"/>
      <c r="BS189" s="75"/>
      <c r="BT189" s="75"/>
      <c r="BU189" s="75"/>
      <c r="BV189" s="75"/>
      <c r="BW189" s="75"/>
      <c r="BX189" s="75"/>
      <c r="BY189" s="75"/>
      <c r="BZ189" s="75"/>
      <c r="CA189" s="75"/>
      <c r="CB189" s="75"/>
      <c r="CC189" s="75"/>
      <c r="CD189" s="75"/>
      <c r="CE189" s="75"/>
      <c r="CF189" s="75"/>
      <c r="CG189" s="75"/>
      <c r="CH189" s="75"/>
      <c r="CI189" s="75"/>
      <c r="CJ189" s="75"/>
      <c r="CK189" s="75"/>
      <c r="CL189" s="75"/>
      <c r="CM189" s="75"/>
      <c r="CN189" s="75"/>
      <c r="CO189" s="75"/>
      <c r="CP189" s="75"/>
      <c r="CQ189" s="75"/>
      <c r="CR189" s="75"/>
      <c r="CS189" s="75"/>
      <c r="CT189" s="75"/>
      <c r="CU189" s="75"/>
      <c r="CV189" s="75"/>
      <c r="CW189" s="75"/>
      <c r="CX189" s="75"/>
      <c r="CY189" s="75"/>
      <c r="CZ189" s="75"/>
      <c r="DA189" s="75"/>
      <c r="DB189" s="75"/>
      <c r="DC189" s="75"/>
      <c r="DD189" s="75"/>
      <c r="DE189" s="75"/>
      <c r="DF189" s="75"/>
      <c r="DG189" s="75"/>
      <c r="DH189" s="75"/>
      <c r="DI189" s="75"/>
      <c r="DJ189" s="75"/>
      <c r="DK189" s="75"/>
      <c r="DL189" s="75"/>
      <c r="DM189" s="75"/>
      <c r="DN189" s="75"/>
      <c r="DO189" s="75"/>
      <c r="DP189" s="75"/>
      <c r="DQ189" s="75"/>
      <c r="DR189" s="75"/>
      <c r="DS189" s="75"/>
      <c r="DT189" s="75"/>
      <c r="DU189" s="75"/>
      <c r="DV189" s="75"/>
      <c r="DW189" s="75"/>
      <c r="DX189" s="75"/>
      <c r="DY189" s="75"/>
      <c r="DZ189" s="75"/>
      <c r="EA189" s="75"/>
      <c r="EB189" s="75"/>
      <c r="EC189" s="75"/>
      <c r="ED189" s="75"/>
      <c r="EE189" s="75"/>
      <c r="EF189" s="75"/>
      <c r="EG189" s="75"/>
      <c r="EH189" s="75"/>
      <c r="EI189" s="75"/>
      <c r="EJ189" s="75"/>
    </row>
    <row r="190" spans="1:140" s="7" customFormat="1" ht="15.6" customHeight="1" x14ac:dyDescent="0.2">
      <c r="A190" s="36"/>
      <c r="B190" s="63" t="s">
        <v>703</v>
      </c>
      <c r="C190" s="47"/>
      <c r="D190" s="48"/>
      <c r="E190" s="152">
        <f>SUM(E50:E189)</f>
        <v>50497997</v>
      </c>
      <c r="F190" s="89" t="s">
        <v>703</v>
      </c>
      <c r="G190" s="88"/>
      <c r="H190" s="184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5"/>
      <c r="AP190" s="75"/>
      <c r="AQ190" s="75"/>
      <c r="AR190" s="75"/>
      <c r="AS190" s="75"/>
      <c r="AT190" s="75"/>
      <c r="AU190" s="75"/>
      <c r="AV190" s="75"/>
      <c r="AW190" s="75"/>
      <c r="AX190" s="75"/>
      <c r="AY190" s="75"/>
      <c r="AZ190" s="75"/>
      <c r="BA190" s="75"/>
      <c r="BB190" s="75"/>
      <c r="BC190" s="75"/>
      <c r="BD190" s="75"/>
      <c r="BE190" s="75"/>
      <c r="BF190" s="75"/>
      <c r="BG190" s="75"/>
      <c r="BH190" s="75"/>
      <c r="BI190" s="75"/>
      <c r="BJ190" s="75"/>
      <c r="BK190" s="75"/>
      <c r="BL190" s="75"/>
      <c r="BM190" s="75"/>
      <c r="BN190" s="75"/>
      <c r="BO190" s="75"/>
      <c r="BP190" s="75"/>
      <c r="BQ190" s="75"/>
      <c r="BR190" s="75"/>
      <c r="BS190" s="75"/>
      <c r="BT190" s="75"/>
      <c r="BU190" s="75"/>
      <c r="BV190" s="75"/>
      <c r="BW190" s="75"/>
      <c r="BX190" s="75"/>
      <c r="BY190" s="75"/>
      <c r="BZ190" s="75"/>
      <c r="CA190" s="75"/>
      <c r="CB190" s="75"/>
      <c r="CC190" s="75"/>
      <c r="CD190" s="75"/>
      <c r="CE190" s="75"/>
      <c r="CF190" s="75"/>
      <c r="CG190" s="75"/>
      <c r="CH190" s="75"/>
      <c r="CI190" s="75"/>
      <c r="CJ190" s="75"/>
      <c r="CK190" s="75"/>
      <c r="CL190" s="75"/>
      <c r="CM190" s="75"/>
      <c r="CN190" s="75"/>
      <c r="CO190" s="75"/>
      <c r="CP190" s="75"/>
      <c r="CQ190" s="75"/>
      <c r="CR190" s="75"/>
      <c r="CS190" s="75"/>
      <c r="CT190" s="75"/>
      <c r="CU190" s="75"/>
      <c r="CV190" s="75"/>
      <c r="CW190" s="75"/>
      <c r="CX190" s="75"/>
      <c r="CY190" s="75"/>
      <c r="CZ190" s="75"/>
      <c r="DA190" s="75"/>
      <c r="DB190" s="75"/>
      <c r="DC190" s="75"/>
      <c r="DD190" s="75"/>
      <c r="DE190" s="75"/>
      <c r="DF190" s="75"/>
      <c r="DG190" s="75"/>
      <c r="DH190" s="75"/>
      <c r="DI190" s="75"/>
      <c r="DJ190" s="75"/>
      <c r="DK190" s="75"/>
      <c r="DL190" s="75"/>
      <c r="DM190" s="75"/>
      <c r="DN190" s="75"/>
      <c r="DO190" s="75"/>
      <c r="DP190" s="75"/>
      <c r="DQ190" s="75"/>
      <c r="DR190" s="75"/>
      <c r="DS190" s="75"/>
      <c r="DT190" s="75"/>
      <c r="DU190" s="75"/>
      <c r="DV190" s="75"/>
      <c r="DW190" s="75"/>
      <c r="DX190" s="75"/>
      <c r="DY190" s="75"/>
      <c r="DZ190" s="75"/>
      <c r="EA190" s="75"/>
      <c r="EB190" s="75"/>
      <c r="EC190" s="75"/>
      <c r="ED190" s="75"/>
      <c r="EE190" s="75"/>
      <c r="EF190" s="75"/>
      <c r="EG190" s="75"/>
      <c r="EH190" s="75"/>
      <c r="EI190" s="75"/>
      <c r="EJ190" s="75"/>
    </row>
    <row r="191" spans="1:140" s="7" customFormat="1" ht="21.6" customHeight="1" x14ac:dyDescent="0.2">
      <c r="A191" s="36"/>
      <c r="B191" s="64" t="s">
        <v>705</v>
      </c>
      <c r="C191" s="37">
        <v>0.14000000000000001</v>
      </c>
      <c r="D191" s="6"/>
      <c r="E191" s="148">
        <f>E190*C191</f>
        <v>7069719.580000001</v>
      </c>
      <c r="F191" s="89" t="s">
        <v>705</v>
      </c>
      <c r="G191" s="88"/>
      <c r="H191" s="184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5"/>
      <c r="AB191" s="75"/>
      <c r="AC191" s="75"/>
      <c r="AD191" s="75"/>
      <c r="AE191" s="75"/>
      <c r="AF191" s="75"/>
      <c r="AG191" s="75"/>
      <c r="AH191" s="75"/>
      <c r="AI191" s="75"/>
      <c r="AJ191" s="75"/>
      <c r="AK191" s="75"/>
      <c r="AL191" s="75"/>
      <c r="AM191" s="75"/>
      <c r="AN191" s="75"/>
      <c r="AO191" s="75"/>
      <c r="AP191" s="75"/>
      <c r="AQ191" s="75"/>
      <c r="AR191" s="75"/>
      <c r="AS191" s="75"/>
      <c r="AT191" s="75"/>
      <c r="AU191" s="75"/>
      <c r="AV191" s="75"/>
      <c r="AW191" s="75"/>
      <c r="AX191" s="75"/>
      <c r="AY191" s="75"/>
      <c r="AZ191" s="75"/>
      <c r="BA191" s="75"/>
      <c r="BB191" s="75"/>
      <c r="BC191" s="75"/>
      <c r="BD191" s="75"/>
      <c r="BE191" s="75"/>
      <c r="BF191" s="75"/>
      <c r="BG191" s="75"/>
      <c r="BH191" s="75"/>
      <c r="BI191" s="75"/>
      <c r="BJ191" s="75"/>
      <c r="BK191" s="75"/>
      <c r="BL191" s="75"/>
      <c r="BM191" s="75"/>
      <c r="BN191" s="75"/>
      <c r="BO191" s="75"/>
      <c r="BP191" s="75"/>
      <c r="BQ191" s="75"/>
      <c r="BR191" s="75"/>
      <c r="BS191" s="75"/>
      <c r="BT191" s="75"/>
      <c r="BU191" s="75"/>
      <c r="BV191" s="75"/>
      <c r="BW191" s="75"/>
      <c r="BX191" s="75"/>
      <c r="BY191" s="75"/>
      <c r="BZ191" s="75"/>
      <c r="CA191" s="75"/>
      <c r="CB191" s="75"/>
      <c r="CC191" s="75"/>
      <c r="CD191" s="75"/>
      <c r="CE191" s="75"/>
      <c r="CF191" s="75"/>
      <c r="CG191" s="75"/>
      <c r="CH191" s="75"/>
      <c r="CI191" s="75"/>
      <c r="CJ191" s="75"/>
      <c r="CK191" s="75"/>
      <c r="CL191" s="75"/>
      <c r="CM191" s="75"/>
      <c r="CN191" s="75"/>
      <c r="CO191" s="75"/>
      <c r="CP191" s="75"/>
      <c r="CQ191" s="75"/>
      <c r="CR191" s="75"/>
      <c r="CS191" s="75"/>
      <c r="CT191" s="75"/>
      <c r="CU191" s="75"/>
      <c r="CV191" s="75"/>
      <c r="CW191" s="75"/>
      <c r="CX191" s="75"/>
      <c r="CY191" s="75"/>
      <c r="CZ191" s="75"/>
      <c r="DA191" s="75"/>
      <c r="DB191" s="75"/>
      <c r="DC191" s="75"/>
      <c r="DD191" s="75"/>
      <c r="DE191" s="75"/>
      <c r="DF191" s="75"/>
      <c r="DG191" s="75"/>
      <c r="DH191" s="75"/>
      <c r="DI191" s="75"/>
      <c r="DJ191" s="75"/>
      <c r="DK191" s="75"/>
      <c r="DL191" s="75"/>
      <c r="DM191" s="75"/>
      <c r="DN191" s="75"/>
      <c r="DO191" s="75"/>
      <c r="DP191" s="75"/>
      <c r="DQ191" s="75"/>
      <c r="DR191" s="75"/>
      <c r="DS191" s="75"/>
      <c r="DT191" s="75"/>
      <c r="DU191" s="75"/>
      <c r="DV191" s="75"/>
      <c r="DW191" s="75"/>
      <c r="DX191" s="75"/>
      <c r="DY191" s="75"/>
      <c r="DZ191" s="75"/>
      <c r="EA191" s="75"/>
      <c r="EB191" s="75"/>
      <c r="EC191" s="75"/>
      <c r="ED191" s="75"/>
      <c r="EE191" s="75"/>
      <c r="EF191" s="75"/>
      <c r="EG191" s="75"/>
      <c r="EH191" s="75"/>
      <c r="EI191" s="75"/>
      <c r="EJ191" s="75"/>
    </row>
    <row r="192" spans="1:140" s="7" customFormat="1" ht="25.8" customHeight="1" x14ac:dyDescent="0.2">
      <c r="A192" s="36"/>
      <c r="B192" s="64" t="s">
        <v>706</v>
      </c>
      <c r="C192" s="37">
        <v>0.03</v>
      </c>
      <c r="D192" s="6"/>
      <c r="E192" s="148">
        <f>E190*C192</f>
        <v>1514939.91</v>
      </c>
      <c r="F192" s="89" t="s">
        <v>706</v>
      </c>
      <c r="G192" s="88"/>
      <c r="H192" s="184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  <c r="AM192" s="75"/>
      <c r="AN192" s="75"/>
      <c r="AO192" s="75"/>
      <c r="AP192" s="75"/>
      <c r="AQ192" s="75"/>
      <c r="AR192" s="75"/>
      <c r="AS192" s="75"/>
      <c r="AT192" s="75"/>
      <c r="AU192" s="75"/>
      <c r="AV192" s="75"/>
      <c r="AW192" s="75"/>
      <c r="AX192" s="75"/>
      <c r="AY192" s="75"/>
      <c r="AZ192" s="75"/>
      <c r="BA192" s="75"/>
      <c r="BB192" s="75"/>
      <c r="BC192" s="75"/>
      <c r="BD192" s="75"/>
      <c r="BE192" s="75"/>
      <c r="BF192" s="75"/>
      <c r="BG192" s="75"/>
      <c r="BH192" s="75"/>
      <c r="BI192" s="75"/>
      <c r="BJ192" s="75"/>
      <c r="BK192" s="75"/>
      <c r="BL192" s="75"/>
      <c r="BM192" s="75"/>
      <c r="BN192" s="75"/>
      <c r="BO192" s="75"/>
      <c r="BP192" s="75"/>
      <c r="BQ192" s="75"/>
      <c r="BR192" s="75"/>
      <c r="BS192" s="75"/>
      <c r="BT192" s="75"/>
      <c r="BU192" s="75"/>
      <c r="BV192" s="75"/>
      <c r="BW192" s="75"/>
      <c r="BX192" s="75"/>
      <c r="BY192" s="75"/>
      <c r="BZ192" s="75"/>
      <c r="CA192" s="75"/>
      <c r="CB192" s="75"/>
      <c r="CC192" s="75"/>
      <c r="CD192" s="75"/>
      <c r="CE192" s="75"/>
      <c r="CF192" s="75"/>
      <c r="CG192" s="75"/>
      <c r="CH192" s="75"/>
      <c r="CI192" s="75"/>
      <c r="CJ192" s="75"/>
      <c r="CK192" s="75"/>
      <c r="CL192" s="75"/>
      <c r="CM192" s="75"/>
      <c r="CN192" s="75"/>
      <c r="CO192" s="75"/>
      <c r="CP192" s="75"/>
      <c r="CQ192" s="75"/>
      <c r="CR192" s="75"/>
      <c r="CS192" s="75"/>
      <c r="CT192" s="75"/>
      <c r="CU192" s="75"/>
      <c r="CV192" s="75"/>
      <c r="CW192" s="75"/>
      <c r="CX192" s="75"/>
      <c r="CY192" s="75"/>
      <c r="CZ192" s="75"/>
      <c r="DA192" s="75"/>
      <c r="DB192" s="75"/>
      <c r="DC192" s="75"/>
      <c r="DD192" s="75"/>
      <c r="DE192" s="75"/>
      <c r="DF192" s="75"/>
      <c r="DG192" s="75"/>
      <c r="DH192" s="75"/>
      <c r="DI192" s="75"/>
      <c r="DJ192" s="75"/>
      <c r="DK192" s="75"/>
      <c r="DL192" s="75"/>
      <c r="DM192" s="75"/>
      <c r="DN192" s="75"/>
      <c r="DO192" s="75"/>
      <c r="DP192" s="75"/>
      <c r="DQ192" s="75"/>
      <c r="DR192" s="75"/>
      <c r="DS192" s="75"/>
      <c r="DT192" s="75"/>
      <c r="DU192" s="75"/>
      <c r="DV192" s="75"/>
      <c r="DW192" s="75"/>
      <c r="DX192" s="75"/>
      <c r="DY192" s="75"/>
      <c r="DZ192" s="75"/>
      <c r="EA192" s="75"/>
      <c r="EB192" s="75"/>
      <c r="EC192" s="75"/>
      <c r="ED192" s="75"/>
      <c r="EE192" s="75"/>
      <c r="EF192" s="75"/>
      <c r="EG192" s="75"/>
      <c r="EH192" s="75"/>
      <c r="EI192" s="75"/>
      <c r="EJ192" s="75"/>
    </row>
    <row r="193" spans="1:140" s="7" customFormat="1" ht="25.8" customHeight="1" x14ac:dyDescent="0.2">
      <c r="A193" s="36"/>
      <c r="B193" s="64" t="s">
        <v>707</v>
      </c>
      <c r="C193" s="37">
        <v>0.05</v>
      </c>
      <c r="D193" s="6"/>
      <c r="E193" s="148">
        <f>E190*C193</f>
        <v>2524899.85</v>
      </c>
      <c r="F193" s="89" t="s">
        <v>707</v>
      </c>
      <c r="G193" s="88"/>
      <c r="H193" s="184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5"/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  <c r="AM193" s="75"/>
      <c r="AN193" s="75"/>
      <c r="AO193" s="75"/>
      <c r="AP193" s="75"/>
      <c r="AQ193" s="75"/>
      <c r="AR193" s="75"/>
      <c r="AS193" s="75"/>
      <c r="AT193" s="75"/>
      <c r="AU193" s="75"/>
      <c r="AV193" s="75"/>
      <c r="AW193" s="75"/>
      <c r="AX193" s="75"/>
      <c r="AY193" s="75"/>
      <c r="AZ193" s="75"/>
      <c r="BA193" s="75"/>
      <c r="BB193" s="75"/>
      <c r="BC193" s="75"/>
      <c r="BD193" s="75"/>
      <c r="BE193" s="75"/>
      <c r="BF193" s="75"/>
      <c r="BG193" s="75"/>
      <c r="BH193" s="75"/>
      <c r="BI193" s="75"/>
      <c r="BJ193" s="75"/>
      <c r="BK193" s="75"/>
      <c r="BL193" s="75"/>
      <c r="BM193" s="75"/>
      <c r="BN193" s="75"/>
      <c r="BO193" s="75"/>
      <c r="BP193" s="75"/>
      <c r="BQ193" s="75"/>
      <c r="BR193" s="75"/>
      <c r="BS193" s="75"/>
      <c r="BT193" s="75"/>
      <c r="BU193" s="75"/>
      <c r="BV193" s="75"/>
      <c r="BW193" s="75"/>
      <c r="BX193" s="75"/>
      <c r="BY193" s="75"/>
      <c r="BZ193" s="75"/>
      <c r="CA193" s="75"/>
      <c r="CB193" s="75"/>
      <c r="CC193" s="75"/>
      <c r="CD193" s="75"/>
      <c r="CE193" s="75"/>
      <c r="CF193" s="75"/>
      <c r="CG193" s="75"/>
      <c r="CH193" s="75"/>
      <c r="CI193" s="75"/>
      <c r="CJ193" s="75"/>
      <c r="CK193" s="75"/>
      <c r="CL193" s="75"/>
      <c r="CM193" s="75"/>
      <c r="CN193" s="75"/>
      <c r="CO193" s="75"/>
      <c r="CP193" s="75"/>
      <c r="CQ193" s="75"/>
      <c r="CR193" s="75"/>
      <c r="CS193" s="75"/>
      <c r="CT193" s="75"/>
      <c r="CU193" s="75"/>
      <c r="CV193" s="75"/>
      <c r="CW193" s="75"/>
      <c r="CX193" s="75"/>
      <c r="CY193" s="75"/>
      <c r="CZ193" s="75"/>
      <c r="DA193" s="75"/>
      <c r="DB193" s="75"/>
      <c r="DC193" s="75"/>
      <c r="DD193" s="75"/>
      <c r="DE193" s="75"/>
      <c r="DF193" s="75"/>
      <c r="DG193" s="75"/>
      <c r="DH193" s="75"/>
      <c r="DI193" s="75"/>
      <c r="DJ193" s="75"/>
      <c r="DK193" s="75"/>
      <c r="DL193" s="75"/>
      <c r="DM193" s="75"/>
      <c r="DN193" s="75"/>
      <c r="DO193" s="75"/>
      <c r="DP193" s="75"/>
      <c r="DQ193" s="75"/>
      <c r="DR193" s="75"/>
      <c r="DS193" s="75"/>
      <c r="DT193" s="75"/>
      <c r="DU193" s="75"/>
      <c r="DV193" s="75"/>
      <c r="DW193" s="75"/>
      <c r="DX193" s="75"/>
      <c r="DY193" s="75"/>
      <c r="DZ193" s="75"/>
      <c r="EA193" s="75"/>
      <c r="EB193" s="75"/>
      <c r="EC193" s="75"/>
      <c r="ED193" s="75"/>
      <c r="EE193" s="75"/>
      <c r="EF193" s="75"/>
      <c r="EG193" s="75"/>
      <c r="EH193" s="75"/>
      <c r="EI193" s="75"/>
      <c r="EJ193" s="75"/>
    </row>
    <row r="194" spans="1:140" s="7" customFormat="1" ht="25.2" customHeight="1" x14ac:dyDescent="0.2">
      <c r="A194" s="36"/>
      <c r="B194" s="64" t="s">
        <v>708</v>
      </c>
      <c r="C194" s="37">
        <v>0.19</v>
      </c>
      <c r="D194" s="6"/>
      <c r="E194" s="148">
        <f>E193*C194</f>
        <v>479730.97150000004</v>
      </c>
      <c r="F194" s="89" t="s">
        <v>708</v>
      </c>
      <c r="G194" s="88"/>
      <c r="H194" s="184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5"/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  <c r="AM194" s="75"/>
      <c r="AN194" s="75"/>
      <c r="AO194" s="75"/>
      <c r="AP194" s="75"/>
      <c r="AQ194" s="75"/>
      <c r="AR194" s="75"/>
      <c r="AS194" s="75"/>
      <c r="AT194" s="75"/>
      <c r="AU194" s="75"/>
      <c r="AV194" s="75"/>
      <c r="AW194" s="75"/>
      <c r="AX194" s="75"/>
      <c r="AY194" s="75"/>
      <c r="AZ194" s="75"/>
      <c r="BA194" s="75"/>
      <c r="BB194" s="75"/>
      <c r="BC194" s="75"/>
      <c r="BD194" s="75"/>
      <c r="BE194" s="75"/>
      <c r="BF194" s="75"/>
      <c r="BG194" s="75"/>
      <c r="BH194" s="75"/>
      <c r="BI194" s="75"/>
      <c r="BJ194" s="75"/>
      <c r="BK194" s="75"/>
      <c r="BL194" s="75"/>
      <c r="BM194" s="75"/>
      <c r="BN194" s="75"/>
      <c r="BO194" s="75"/>
      <c r="BP194" s="75"/>
      <c r="BQ194" s="75"/>
      <c r="BR194" s="75"/>
      <c r="BS194" s="75"/>
      <c r="BT194" s="75"/>
      <c r="BU194" s="75"/>
      <c r="BV194" s="75"/>
      <c r="BW194" s="75"/>
      <c r="BX194" s="75"/>
      <c r="BY194" s="75"/>
      <c r="BZ194" s="75"/>
      <c r="CA194" s="75"/>
      <c r="CB194" s="75"/>
      <c r="CC194" s="75"/>
      <c r="CD194" s="75"/>
      <c r="CE194" s="75"/>
      <c r="CF194" s="75"/>
      <c r="CG194" s="75"/>
      <c r="CH194" s="75"/>
      <c r="CI194" s="75"/>
      <c r="CJ194" s="75"/>
      <c r="CK194" s="75"/>
      <c r="CL194" s="75"/>
      <c r="CM194" s="75"/>
      <c r="CN194" s="75"/>
      <c r="CO194" s="75"/>
      <c r="CP194" s="75"/>
      <c r="CQ194" s="75"/>
      <c r="CR194" s="75"/>
      <c r="CS194" s="75"/>
      <c r="CT194" s="75"/>
      <c r="CU194" s="75"/>
      <c r="CV194" s="75"/>
      <c r="CW194" s="75"/>
      <c r="CX194" s="75"/>
      <c r="CY194" s="75"/>
      <c r="CZ194" s="75"/>
      <c r="DA194" s="75"/>
      <c r="DB194" s="75"/>
      <c r="DC194" s="75"/>
      <c r="DD194" s="75"/>
      <c r="DE194" s="75"/>
      <c r="DF194" s="75"/>
      <c r="DG194" s="75"/>
      <c r="DH194" s="75"/>
      <c r="DI194" s="75"/>
      <c r="DJ194" s="75"/>
      <c r="DK194" s="75"/>
      <c r="DL194" s="75"/>
      <c r="DM194" s="75"/>
      <c r="DN194" s="75"/>
      <c r="DO194" s="75"/>
      <c r="DP194" s="75"/>
      <c r="DQ194" s="75"/>
      <c r="DR194" s="75"/>
      <c r="DS194" s="75"/>
      <c r="DT194" s="75"/>
      <c r="DU194" s="75"/>
      <c r="DV194" s="75"/>
      <c r="DW194" s="75"/>
      <c r="DX194" s="75"/>
      <c r="DY194" s="75"/>
      <c r="DZ194" s="75"/>
      <c r="EA194" s="75"/>
      <c r="EB194" s="75"/>
      <c r="EC194" s="75"/>
      <c r="ED194" s="75"/>
      <c r="EE194" s="75"/>
      <c r="EF194" s="75"/>
      <c r="EG194" s="75"/>
      <c r="EH194" s="75"/>
      <c r="EI194" s="75"/>
      <c r="EJ194" s="75"/>
    </row>
    <row r="195" spans="1:140" s="7" customFormat="1" ht="20.399999999999999" customHeight="1" x14ac:dyDescent="0.2">
      <c r="A195" s="36"/>
      <c r="B195" s="64" t="s">
        <v>709</v>
      </c>
      <c r="C195" s="18"/>
      <c r="D195" s="6"/>
      <c r="E195" s="148">
        <f>SUM(E191:E194)</f>
        <v>11589290.3115</v>
      </c>
      <c r="F195" s="89" t="s">
        <v>709</v>
      </c>
      <c r="G195" s="88"/>
      <c r="H195" s="184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  <c r="AA195" s="75"/>
      <c r="AB195" s="75"/>
      <c r="AC195" s="75"/>
      <c r="AD195" s="75"/>
      <c r="AE195" s="75"/>
      <c r="AF195" s="75"/>
      <c r="AG195" s="75"/>
      <c r="AH195" s="75"/>
      <c r="AI195" s="75"/>
      <c r="AJ195" s="75"/>
      <c r="AK195" s="75"/>
      <c r="AL195" s="75"/>
      <c r="AM195" s="75"/>
      <c r="AN195" s="75"/>
      <c r="AO195" s="75"/>
      <c r="AP195" s="75"/>
      <c r="AQ195" s="75"/>
      <c r="AR195" s="75"/>
      <c r="AS195" s="75"/>
      <c r="AT195" s="75"/>
      <c r="AU195" s="75"/>
      <c r="AV195" s="75"/>
      <c r="AW195" s="75"/>
      <c r="AX195" s="75"/>
      <c r="AY195" s="75"/>
      <c r="AZ195" s="75"/>
      <c r="BA195" s="75"/>
      <c r="BB195" s="75"/>
      <c r="BC195" s="75"/>
      <c r="BD195" s="75"/>
      <c r="BE195" s="75"/>
      <c r="BF195" s="75"/>
      <c r="BG195" s="75"/>
      <c r="BH195" s="75"/>
      <c r="BI195" s="75"/>
      <c r="BJ195" s="75"/>
      <c r="BK195" s="75"/>
      <c r="BL195" s="75"/>
      <c r="BM195" s="75"/>
      <c r="BN195" s="75"/>
      <c r="BO195" s="75"/>
      <c r="BP195" s="75"/>
      <c r="BQ195" s="75"/>
      <c r="BR195" s="75"/>
      <c r="BS195" s="75"/>
      <c r="BT195" s="75"/>
      <c r="BU195" s="75"/>
      <c r="BV195" s="75"/>
      <c r="BW195" s="75"/>
      <c r="BX195" s="75"/>
      <c r="BY195" s="75"/>
      <c r="BZ195" s="75"/>
      <c r="CA195" s="75"/>
      <c r="CB195" s="75"/>
      <c r="CC195" s="75"/>
      <c r="CD195" s="75"/>
      <c r="CE195" s="75"/>
      <c r="CF195" s="75"/>
      <c r="CG195" s="75"/>
      <c r="CH195" s="75"/>
      <c r="CI195" s="75"/>
      <c r="CJ195" s="75"/>
      <c r="CK195" s="75"/>
      <c r="CL195" s="75"/>
      <c r="CM195" s="75"/>
      <c r="CN195" s="75"/>
      <c r="CO195" s="75"/>
      <c r="CP195" s="75"/>
      <c r="CQ195" s="75"/>
      <c r="CR195" s="75"/>
      <c r="CS195" s="75"/>
      <c r="CT195" s="75"/>
      <c r="CU195" s="75"/>
      <c r="CV195" s="75"/>
      <c r="CW195" s="75"/>
      <c r="CX195" s="75"/>
      <c r="CY195" s="75"/>
      <c r="CZ195" s="75"/>
      <c r="DA195" s="75"/>
      <c r="DB195" s="75"/>
      <c r="DC195" s="75"/>
      <c r="DD195" s="75"/>
      <c r="DE195" s="75"/>
      <c r="DF195" s="75"/>
      <c r="DG195" s="75"/>
      <c r="DH195" s="75"/>
      <c r="DI195" s="75"/>
      <c r="DJ195" s="75"/>
      <c r="DK195" s="75"/>
      <c r="DL195" s="75"/>
      <c r="DM195" s="75"/>
      <c r="DN195" s="75"/>
      <c r="DO195" s="75"/>
      <c r="DP195" s="75"/>
      <c r="DQ195" s="75"/>
      <c r="DR195" s="75"/>
      <c r="DS195" s="75"/>
      <c r="DT195" s="75"/>
      <c r="DU195" s="75"/>
      <c r="DV195" s="75"/>
      <c r="DW195" s="75"/>
      <c r="DX195" s="75"/>
      <c r="DY195" s="75"/>
      <c r="DZ195" s="75"/>
      <c r="EA195" s="75"/>
      <c r="EB195" s="75"/>
      <c r="EC195" s="75"/>
      <c r="ED195" s="75"/>
      <c r="EE195" s="75"/>
      <c r="EF195" s="75"/>
      <c r="EG195" s="75"/>
      <c r="EH195" s="75"/>
      <c r="EI195" s="75"/>
      <c r="EJ195" s="75"/>
    </row>
    <row r="196" spans="1:140" s="7" customFormat="1" ht="12" customHeight="1" thickBot="1" x14ac:dyDescent="0.25">
      <c r="A196" s="51"/>
      <c r="B196" s="164" t="s">
        <v>704</v>
      </c>
      <c r="C196" s="165"/>
      <c r="D196" s="166"/>
      <c r="E196" s="153">
        <f>SUM(E195,E190)</f>
        <v>62087287.311499998</v>
      </c>
      <c r="F196" s="89" t="s">
        <v>704</v>
      </c>
      <c r="G196" s="88"/>
      <c r="H196" s="184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  <c r="AA196" s="75"/>
      <c r="AB196" s="75"/>
      <c r="AC196" s="75"/>
      <c r="AD196" s="75"/>
      <c r="AE196" s="75"/>
      <c r="AF196" s="75"/>
      <c r="AG196" s="75"/>
      <c r="AH196" s="75"/>
      <c r="AI196" s="75"/>
      <c r="AJ196" s="75"/>
      <c r="AK196" s="75"/>
      <c r="AL196" s="75"/>
      <c r="AM196" s="75"/>
      <c r="AN196" s="75"/>
      <c r="AO196" s="75"/>
      <c r="AP196" s="75"/>
      <c r="AQ196" s="75"/>
      <c r="AR196" s="75"/>
      <c r="AS196" s="75"/>
      <c r="AT196" s="75"/>
      <c r="AU196" s="75"/>
      <c r="AV196" s="75"/>
      <c r="AW196" s="75"/>
      <c r="AX196" s="75"/>
      <c r="AY196" s="75"/>
      <c r="AZ196" s="75"/>
      <c r="BA196" s="75"/>
      <c r="BB196" s="75"/>
      <c r="BC196" s="75"/>
      <c r="BD196" s="75"/>
      <c r="BE196" s="75"/>
      <c r="BF196" s="75"/>
      <c r="BG196" s="75"/>
      <c r="BH196" s="75"/>
      <c r="BI196" s="75"/>
      <c r="BJ196" s="75"/>
      <c r="BK196" s="75"/>
      <c r="BL196" s="75"/>
      <c r="BM196" s="75"/>
      <c r="BN196" s="75"/>
      <c r="BO196" s="75"/>
      <c r="BP196" s="75"/>
      <c r="BQ196" s="75"/>
      <c r="BR196" s="75"/>
      <c r="BS196" s="75"/>
      <c r="BT196" s="75"/>
      <c r="BU196" s="75"/>
      <c r="BV196" s="75"/>
      <c r="BW196" s="75"/>
      <c r="BX196" s="75"/>
      <c r="BY196" s="75"/>
      <c r="BZ196" s="75"/>
      <c r="CA196" s="75"/>
      <c r="CB196" s="75"/>
      <c r="CC196" s="75"/>
      <c r="CD196" s="75"/>
      <c r="CE196" s="75"/>
      <c r="CF196" s="75"/>
      <c r="CG196" s="75"/>
      <c r="CH196" s="75"/>
      <c r="CI196" s="75"/>
      <c r="CJ196" s="75"/>
      <c r="CK196" s="75"/>
      <c r="CL196" s="75"/>
      <c r="CM196" s="75"/>
      <c r="CN196" s="75"/>
      <c r="CO196" s="75"/>
      <c r="CP196" s="75"/>
      <c r="CQ196" s="75"/>
      <c r="CR196" s="75"/>
      <c r="CS196" s="75"/>
      <c r="CT196" s="75"/>
      <c r="CU196" s="75"/>
      <c r="CV196" s="75"/>
      <c r="CW196" s="75"/>
      <c r="CX196" s="75"/>
      <c r="CY196" s="75"/>
      <c r="CZ196" s="75"/>
      <c r="DA196" s="75"/>
      <c r="DB196" s="75"/>
      <c r="DC196" s="75"/>
      <c r="DD196" s="75"/>
      <c r="DE196" s="75"/>
      <c r="DF196" s="75"/>
      <c r="DG196" s="75"/>
      <c r="DH196" s="75"/>
      <c r="DI196" s="75"/>
      <c r="DJ196" s="75"/>
      <c r="DK196" s="75"/>
      <c r="DL196" s="75"/>
      <c r="DM196" s="75"/>
      <c r="DN196" s="75"/>
      <c r="DO196" s="75"/>
      <c r="DP196" s="75"/>
      <c r="DQ196" s="75"/>
      <c r="DR196" s="75"/>
      <c r="DS196" s="75"/>
      <c r="DT196" s="75"/>
      <c r="DU196" s="75"/>
      <c r="DV196" s="75"/>
      <c r="DW196" s="75"/>
      <c r="DX196" s="75"/>
      <c r="DY196" s="75"/>
      <c r="DZ196" s="75"/>
      <c r="EA196" s="75"/>
      <c r="EB196" s="75"/>
      <c r="EC196" s="75"/>
      <c r="ED196" s="75"/>
      <c r="EE196" s="75"/>
      <c r="EF196" s="75"/>
      <c r="EG196" s="75"/>
      <c r="EH196" s="75"/>
      <c r="EI196" s="75"/>
      <c r="EJ196" s="75"/>
    </row>
    <row r="197" spans="1:140" s="7" customFormat="1" x14ac:dyDescent="0.2">
      <c r="A197" s="32"/>
      <c r="B197" s="31"/>
      <c r="C197" s="32"/>
      <c r="D197" s="33"/>
      <c r="E197" s="154"/>
      <c r="F197" s="87"/>
      <c r="G197" s="87"/>
      <c r="H197" s="184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5"/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5"/>
      <c r="AP197" s="75"/>
      <c r="AQ197" s="75"/>
      <c r="AR197" s="75"/>
      <c r="AS197" s="75"/>
      <c r="AT197" s="75"/>
      <c r="AU197" s="75"/>
      <c r="AV197" s="75"/>
      <c r="AW197" s="75"/>
      <c r="AX197" s="75"/>
      <c r="AY197" s="75"/>
      <c r="AZ197" s="75"/>
      <c r="BA197" s="75"/>
      <c r="BB197" s="75"/>
      <c r="BC197" s="75"/>
      <c r="BD197" s="75"/>
      <c r="BE197" s="75"/>
      <c r="BF197" s="75"/>
      <c r="BG197" s="75"/>
      <c r="BH197" s="75"/>
      <c r="BI197" s="75"/>
      <c r="BJ197" s="75"/>
      <c r="BK197" s="75"/>
      <c r="BL197" s="75"/>
      <c r="BM197" s="75"/>
      <c r="BN197" s="75"/>
      <c r="BO197" s="75"/>
      <c r="BP197" s="75"/>
      <c r="BQ197" s="75"/>
      <c r="BR197" s="75"/>
      <c r="BS197" s="75"/>
      <c r="BT197" s="75"/>
      <c r="BU197" s="75"/>
      <c r="BV197" s="75"/>
      <c r="BW197" s="75"/>
      <c r="BX197" s="75"/>
      <c r="BY197" s="75"/>
      <c r="BZ197" s="75"/>
      <c r="CA197" s="75"/>
      <c r="CB197" s="75"/>
      <c r="CC197" s="75"/>
      <c r="CD197" s="75"/>
      <c r="CE197" s="75"/>
      <c r="CF197" s="75"/>
      <c r="CG197" s="75"/>
      <c r="CH197" s="75"/>
      <c r="CI197" s="75"/>
      <c r="CJ197" s="75"/>
      <c r="CK197" s="75"/>
      <c r="CL197" s="75"/>
      <c r="CM197" s="75"/>
      <c r="CN197" s="75"/>
      <c r="CO197" s="75"/>
      <c r="CP197" s="75"/>
      <c r="CQ197" s="75"/>
      <c r="CR197" s="75"/>
      <c r="CS197" s="75"/>
      <c r="CT197" s="75"/>
      <c r="CU197" s="75"/>
      <c r="CV197" s="75"/>
      <c r="CW197" s="75"/>
      <c r="CX197" s="75"/>
      <c r="CY197" s="75"/>
      <c r="CZ197" s="75"/>
      <c r="DA197" s="75"/>
      <c r="DB197" s="75"/>
      <c r="DC197" s="75"/>
      <c r="DD197" s="75"/>
      <c r="DE197" s="75"/>
      <c r="DF197" s="75"/>
      <c r="DG197" s="75"/>
      <c r="DH197" s="75"/>
      <c r="DI197" s="75"/>
      <c r="DJ197" s="75"/>
      <c r="DK197" s="75"/>
      <c r="DL197" s="75"/>
      <c r="DM197" s="75"/>
      <c r="DN197" s="75"/>
      <c r="DO197" s="75"/>
      <c r="DP197" s="75"/>
      <c r="DQ197" s="75"/>
      <c r="DR197" s="75"/>
      <c r="DS197" s="75"/>
      <c r="DT197" s="75"/>
      <c r="DU197" s="75"/>
      <c r="DV197" s="75"/>
      <c r="DW197" s="75"/>
      <c r="DX197" s="75"/>
      <c r="DY197" s="75"/>
      <c r="DZ197" s="75"/>
      <c r="EA197" s="75"/>
      <c r="EB197" s="75"/>
      <c r="EC197" s="75"/>
      <c r="ED197" s="75"/>
      <c r="EE197" s="75"/>
      <c r="EF197" s="75"/>
      <c r="EG197" s="75"/>
      <c r="EH197" s="75"/>
      <c r="EI197" s="75"/>
      <c r="EJ197" s="75"/>
    </row>
    <row r="198" spans="1:140" s="7" customFormat="1" ht="13.2" customHeight="1" thickBot="1" x14ac:dyDescent="0.25">
      <c r="A198" s="32"/>
      <c r="B198" s="31"/>
      <c r="C198" s="32"/>
      <c r="D198" s="33"/>
      <c r="E198" s="154"/>
      <c r="F198" s="87"/>
      <c r="G198" s="87"/>
      <c r="H198" s="184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  <c r="AA198" s="75"/>
      <c r="AB198" s="75"/>
      <c r="AC198" s="75"/>
      <c r="AD198" s="75"/>
      <c r="AE198" s="75"/>
      <c r="AF198" s="75"/>
      <c r="AG198" s="75"/>
      <c r="AH198" s="75"/>
      <c r="AI198" s="75"/>
      <c r="AJ198" s="75"/>
      <c r="AK198" s="75"/>
      <c r="AL198" s="75"/>
      <c r="AM198" s="75"/>
      <c r="AN198" s="75"/>
      <c r="AO198" s="75"/>
      <c r="AP198" s="75"/>
      <c r="AQ198" s="75"/>
      <c r="AR198" s="75"/>
      <c r="AS198" s="75"/>
      <c r="AT198" s="75"/>
      <c r="AU198" s="75"/>
      <c r="AV198" s="75"/>
      <c r="AW198" s="75"/>
      <c r="AX198" s="75"/>
      <c r="AY198" s="75"/>
      <c r="AZ198" s="75"/>
      <c r="BA198" s="75"/>
      <c r="BB198" s="75"/>
      <c r="BC198" s="75"/>
      <c r="BD198" s="75"/>
      <c r="BE198" s="75"/>
      <c r="BF198" s="75"/>
      <c r="BG198" s="75"/>
      <c r="BH198" s="75"/>
      <c r="BI198" s="75"/>
      <c r="BJ198" s="75"/>
      <c r="BK198" s="75"/>
      <c r="BL198" s="75"/>
      <c r="BM198" s="75"/>
      <c r="BN198" s="75"/>
      <c r="BO198" s="75"/>
      <c r="BP198" s="75"/>
      <c r="BQ198" s="75"/>
      <c r="BR198" s="75"/>
      <c r="BS198" s="75"/>
      <c r="BT198" s="75"/>
      <c r="BU198" s="75"/>
      <c r="BV198" s="75"/>
      <c r="BW198" s="75"/>
      <c r="BX198" s="75"/>
      <c r="BY198" s="75"/>
      <c r="BZ198" s="75"/>
      <c r="CA198" s="75"/>
      <c r="CB198" s="75"/>
      <c r="CC198" s="75"/>
      <c r="CD198" s="75"/>
      <c r="CE198" s="75"/>
      <c r="CF198" s="75"/>
      <c r="CG198" s="75"/>
      <c r="CH198" s="75"/>
      <c r="CI198" s="75"/>
      <c r="CJ198" s="75"/>
      <c r="CK198" s="75"/>
      <c r="CL198" s="75"/>
      <c r="CM198" s="75"/>
      <c r="CN198" s="75"/>
      <c r="CO198" s="75"/>
      <c r="CP198" s="75"/>
      <c r="CQ198" s="75"/>
      <c r="CR198" s="75"/>
      <c r="CS198" s="75"/>
      <c r="CT198" s="75"/>
      <c r="CU198" s="75"/>
      <c r="CV198" s="75"/>
      <c r="CW198" s="75"/>
      <c r="CX198" s="75"/>
      <c r="CY198" s="75"/>
      <c r="CZ198" s="75"/>
      <c r="DA198" s="75"/>
      <c r="DB198" s="75"/>
      <c r="DC198" s="75"/>
      <c r="DD198" s="75"/>
      <c r="DE198" s="75"/>
      <c r="DF198" s="75"/>
      <c r="DG198" s="75"/>
      <c r="DH198" s="75"/>
      <c r="DI198" s="75"/>
      <c r="DJ198" s="75"/>
      <c r="DK198" s="75"/>
      <c r="DL198" s="75"/>
      <c r="DM198" s="75"/>
      <c r="DN198" s="75"/>
      <c r="DO198" s="75"/>
      <c r="DP198" s="75"/>
      <c r="DQ198" s="75"/>
      <c r="DR198" s="75"/>
      <c r="DS198" s="75"/>
      <c r="DT198" s="75"/>
      <c r="DU198" s="75"/>
      <c r="DV198" s="75"/>
      <c r="DW198" s="75"/>
      <c r="DX198" s="75"/>
      <c r="DY198" s="75"/>
      <c r="DZ198" s="75"/>
      <c r="EA198" s="75"/>
      <c r="EB198" s="75"/>
      <c r="EC198" s="75"/>
      <c r="ED198" s="75"/>
      <c r="EE198" s="75"/>
      <c r="EF198" s="75"/>
      <c r="EG198" s="75"/>
      <c r="EH198" s="75"/>
      <c r="EI198" s="75"/>
      <c r="EJ198" s="75"/>
    </row>
    <row r="199" spans="1:140" s="26" customFormat="1" ht="19.2" customHeight="1" thickBot="1" x14ac:dyDescent="0.25">
      <c r="A199" s="102" t="s">
        <v>186</v>
      </c>
      <c r="B199" s="108"/>
      <c r="C199" s="53"/>
      <c r="D199" s="54"/>
      <c r="E199" s="157"/>
      <c r="F199" s="87"/>
      <c r="G199" s="87"/>
      <c r="H199" s="181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  <c r="AW199" s="74"/>
      <c r="AX199" s="74"/>
      <c r="AY199" s="74"/>
      <c r="AZ199" s="74"/>
      <c r="BA199" s="74"/>
      <c r="BB199" s="74"/>
      <c r="BC199" s="74"/>
      <c r="BD199" s="74"/>
      <c r="BE199" s="74"/>
      <c r="BF199" s="74"/>
      <c r="BG199" s="74"/>
      <c r="BH199" s="74"/>
      <c r="BI199" s="74"/>
      <c r="BJ199" s="74"/>
      <c r="BK199" s="74"/>
      <c r="BL199" s="74"/>
      <c r="BM199" s="74"/>
      <c r="BN199" s="74"/>
      <c r="BO199" s="74"/>
      <c r="BP199" s="74"/>
      <c r="BQ199" s="74"/>
      <c r="BR199" s="74"/>
      <c r="BS199" s="74"/>
      <c r="BT199" s="74"/>
      <c r="BU199" s="74"/>
      <c r="BV199" s="74"/>
      <c r="BW199" s="74"/>
      <c r="BX199" s="74"/>
      <c r="BY199" s="74"/>
      <c r="BZ199" s="74"/>
      <c r="CA199" s="74"/>
      <c r="CB199" s="74"/>
      <c r="CC199" s="74"/>
      <c r="CD199" s="74"/>
      <c r="CE199" s="74"/>
      <c r="CF199" s="74"/>
      <c r="CG199" s="74"/>
      <c r="CH199" s="74"/>
      <c r="CI199" s="74"/>
      <c r="CJ199" s="74"/>
      <c r="CK199" s="74"/>
      <c r="CL199" s="74"/>
      <c r="CM199" s="74"/>
      <c r="CN199" s="74"/>
      <c r="CO199" s="74"/>
      <c r="CP199" s="74"/>
      <c r="CQ199" s="74"/>
      <c r="CR199" s="74"/>
      <c r="CS199" s="74"/>
      <c r="CT199" s="74"/>
      <c r="CU199" s="74"/>
      <c r="CV199" s="74"/>
      <c r="CW199" s="74"/>
      <c r="CX199" s="74"/>
      <c r="CY199" s="74"/>
      <c r="CZ199" s="74"/>
      <c r="DA199" s="74"/>
      <c r="DB199" s="74"/>
      <c r="DC199" s="74"/>
      <c r="DD199" s="74"/>
      <c r="DE199" s="74"/>
      <c r="DF199" s="74"/>
      <c r="DG199" s="74"/>
      <c r="DH199" s="74"/>
      <c r="DI199" s="74"/>
      <c r="DJ199" s="74"/>
      <c r="DK199" s="74"/>
      <c r="DL199" s="74"/>
      <c r="DM199" s="74"/>
      <c r="DN199" s="74"/>
      <c r="DO199" s="74"/>
      <c r="DP199" s="74"/>
      <c r="DQ199" s="74"/>
      <c r="DR199" s="74"/>
      <c r="DS199" s="74"/>
      <c r="DT199" s="74"/>
      <c r="DU199" s="74"/>
      <c r="DV199" s="74"/>
      <c r="DW199" s="74"/>
      <c r="DX199" s="74"/>
      <c r="DY199" s="74"/>
      <c r="DZ199" s="74"/>
      <c r="EA199" s="74"/>
      <c r="EB199" s="74"/>
      <c r="EC199" s="74"/>
      <c r="ED199" s="74"/>
      <c r="EE199" s="74"/>
      <c r="EF199" s="74"/>
      <c r="EG199" s="74"/>
      <c r="EH199" s="74"/>
      <c r="EI199" s="74"/>
      <c r="EJ199" s="74"/>
    </row>
    <row r="200" spans="1:140" s="7" customFormat="1" ht="20.399999999999999" x14ac:dyDescent="0.2">
      <c r="A200" s="59">
        <v>155</v>
      </c>
      <c r="B200" s="23" t="s">
        <v>187</v>
      </c>
      <c r="C200" s="21" t="s">
        <v>109</v>
      </c>
      <c r="D200" s="6">
        <v>1</v>
      </c>
      <c r="E200" s="148">
        <v>199338</v>
      </c>
      <c r="F200" s="116"/>
      <c r="G200" s="117"/>
      <c r="H200" s="185">
        <f>ROUND(E200,0)</f>
        <v>199338</v>
      </c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  <c r="AA200" s="75"/>
      <c r="AB200" s="75"/>
      <c r="AC200" s="75"/>
      <c r="AD200" s="75"/>
      <c r="AE200" s="75"/>
      <c r="AF200" s="75"/>
      <c r="AG200" s="75"/>
      <c r="AH200" s="75"/>
      <c r="AI200" s="75"/>
      <c r="AJ200" s="75"/>
      <c r="AK200" s="75"/>
      <c r="AL200" s="75"/>
      <c r="AM200" s="75"/>
      <c r="AN200" s="75"/>
      <c r="AO200" s="75"/>
      <c r="AP200" s="75"/>
      <c r="AQ200" s="75"/>
      <c r="AR200" s="75"/>
      <c r="AS200" s="75"/>
      <c r="AT200" s="75"/>
      <c r="AU200" s="75"/>
      <c r="AV200" s="75"/>
      <c r="AW200" s="75"/>
      <c r="AX200" s="75"/>
      <c r="AY200" s="75"/>
      <c r="AZ200" s="75"/>
      <c r="BA200" s="75"/>
      <c r="BB200" s="75"/>
      <c r="BC200" s="75"/>
      <c r="BD200" s="75"/>
      <c r="BE200" s="75"/>
      <c r="BF200" s="75"/>
      <c r="BG200" s="75"/>
      <c r="BH200" s="75"/>
      <c r="BI200" s="75"/>
      <c r="BJ200" s="75"/>
      <c r="BK200" s="75"/>
      <c r="BL200" s="75"/>
      <c r="BM200" s="75"/>
      <c r="BN200" s="75"/>
      <c r="BO200" s="75"/>
      <c r="BP200" s="75"/>
      <c r="BQ200" s="75"/>
      <c r="BR200" s="75"/>
      <c r="BS200" s="75"/>
      <c r="BT200" s="75"/>
      <c r="BU200" s="75"/>
      <c r="BV200" s="75"/>
      <c r="BW200" s="75"/>
      <c r="BX200" s="75"/>
      <c r="BY200" s="75"/>
      <c r="BZ200" s="75"/>
      <c r="CA200" s="75"/>
      <c r="CB200" s="75"/>
      <c r="CC200" s="75"/>
      <c r="CD200" s="75"/>
      <c r="CE200" s="75"/>
      <c r="CF200" s="75"/>
      <c r="CG200" s="75"/>
      <c r="CH200" s="75"/>
      <c r="CI200" s="75"/>
      <c r="CJ200" s="75"/>
      <c r="CK200" s="75"/>
      <c r="CL200" s="75"/>
      <c r="CM200" s="75"/>
      <c r="CN200" s="75"/>
      <c r="CO200" s="75"/>
      <c r="CP200" s="75"/>
      <c r="CQ200" s="75"/>
      <c r="CR200" s="75"/>
      <c r="CS200" s="75"/>
      <c r="CT200" s="75"/>
      <c r="CU200" s="75"/>
      <c r="CV200" s="75"/>
      <c r="CW200" s="75"/>
      <c r="CX200" s="75"/>
      <c r="CY200" s="75"/>
      <c r="CZ200" s="75"/>
      <c r="DA200" s="75"/>
      <c r="DB200" s="75"/>
      <c r="DC200" s="75"/>
      <c r="DD200" s="75"/>
      <c r="DE200" s="75"/>
      <c r="DF200" s="75"/>
      <c r="DG200" s="75"/>
      <c r="DH200" s="75"/>
      <c r="DI200" s="75"/>
      <c r="DJ200" s="75"/>
      <c r="DK200" s="75"/>
      <c r="DL200" s="75"/>
      <c r="DM200" s="75"/>
      <c r="DN200" s="75"/>
      <c r="DO200" s="75"/>
      <c r="DP200" s="75"/>
      <c r="DQ200" s="75"/>
      <c r="DR200" s="75"/>
      <c r="DS200" s="75"/>
      <c r="DT200" s="75"/>
      <c r="DU200" s="75"/>
      <c r="DV200" s="75"/>
      <c r="DW200" s="75"/>
      <c r="DX200" s="75"/>
      <c r="DY200" s="75"/>
      <c r="DZ200" s="75"/>
      <c r="EA200" s="75"/>
      <c r="EB200" s="75"/>
      <c r="EC200" s="75"/>
      <c r="ED200" s="75"/>
      <c r="EE200" s="75"/>
      <c r="EF200" s="75"/>
      <c r="EG200" s="75"/>
      <c r="EH200" s="75"/>
      <c r="EI200" s="75"/>
      <c r="EJ200" s="75"/>
    </row>
    <row r="201" spans="1:140" s="7" customFormat="1" ht="20.399999999999999" x14ac:dyDescent="0.2">
      <c r="A201" s="10">
        <v>156</v>
      </c>
      <c r="B201" s="23" t="s">
        <v>188</v>
      </c>
      <c r="C201" s="21" t="s">
        <v>109</v>
      </c>
      <c r="D201" s="6">
        <v>1</v>
      </c>
      <c r="E201" s="149">
        <v>129015</v>
      </c>
      <c r="F201" s="116"/>
      <c r="G201" s="117"/>
      <c r="H201" s="185">
        <f t="shared" ref="H201:H243" si="4">ROUND(E201,0)</f>
        <v>129015</v>
      </c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  <c r="AA201" s="75"/>
      <c r="AB201" s="75"/>
      <c r="AC201" s="75"/>
      <c r="AD201" s="75"/>
      <c r="AE201" s="75"/>
      <c r="AF201" s="75"/>
      <c r="AG201" s="75"/>
      <c r="AH201" s="75"/>
      <c r="AI201" s="75"/>
      <c r="AJ201" s="75"/>
      <c r="AK201" s="75"/>
      <c r="AL201" s="75"/>
      <c r="AM201" s="75"/>
      <c r="AN201" s="75"/>
      <c r="AO201" s="75"/>
      <c r="AP201" s="75"/>
      <c r="AQ201" s="75"/>
      <c r="AR201" s="75"/>
      <c r="AS201" s="75"/>
      <c r="AT201" s="75"/>
      <c r="AU201" s="75"/>
      <c r="AV201" s="75"/>
      <c r="AW201" s="75"/>
      <c r="AX201" s="75"/>
      <c r="AY201" s="75"/>
      <c r="AZ201" s="75"/>
      <c r="BA201" s="75"/>
      <c r="BB201" s="75"/>
      <c r="BC201" s="75"/>
      <c r="BD201" s="75"/>
      <c r="BE201" s="75"/>
      <c r="BF201" s="75"/>
      <c r="BG201" s="75"/>
      <c r="BH201" s="75"/>
      <c r="BI201" s="75"/>
      <c r="BJ201" s="75"/>
      <c r="BK201" s="75"/>
      <c r="BL201" s="75"/>
      <c r="BM201" s="75"/>
      <c r="BN201" s="75"/>
      <c r="BO201" s="75"/>
      <c r="BP201" s="75"/>
      <c r="BQ201" s="75"/>
      <c r="BR201" s="75"/>
      <c r="BS201" s="75"/>
      <c r="BT201" s="75"/>
      <c r="BU201" s="75"/>
      <c r="BV201" s="75"/>
      <c r="BW201" s="75"/>
      <c r="BX201" s="75"/>
      <c r="BY201" s="75"/>
      <c r="BZ201" s="75"/>
      <c r="CA201" s="75"/>
      <c r="CB201" s="75"/>
      <c r="CC201" s="75"/>
      <c r="CD201" s="75"/>
      <c r="CE201" s="75"/>
      <c r="CF201" s="75"/>
      <c r="CG201" s="75"/>
      <c r="CH201" s="75"/>
      <c r="CI201" s="75"/>
      <c r="CJ201" s="75"/>
      <c r="CK201" s="75"/>
      <c r="CL201" s="75"/>
      <c r="CM201" s="75"/>
      <c r="CN201" s="75"/>
      <c r="CO201" s="75"/>
      <c r="CP201" s="75"/>
      <c r="CQ201" s="75"/>
      <c r="CR201" s="75"/>
      <c r="CS201" s="75"/>
      <c r="CT201" s="75"/>
      <c r="CU201" s="75"/>
      <c r="CV201" s="75"/>
      <c r="CW201" s="75"/>
      <c r="CX201" s="75"/>
      <c r="CY201" s="75"/>
      <c r="CZ201" s="75"/>
      <c r="DA201" s="75"/>
      <c r="DB201" s="75"/>
      <c r="DC201" s="75"/>
      <c r="DD201" s="75"/>
      <c r="DE201" s="75"/>
      <c r="DF201" s="75"/>
      <c r="DG201" s="75"/>
      <c r="DH201" s="75"/>
      <c r="DI201" s="75"/>
      <c r="DJ201" s="75"/>
      <c r="DK201" s="75"/>
      <c r="DL201" s="75"/>
      <c r="DM201" s="75"/>
      <c r="DN201" s="75"/>
      <c r="DO201" s="75"/>
      <c r="DP201" s="75"/>
      <c r="DQ201" s="75"/>
      <c r="DR201" s="75"/>
      <c r="DS201" s="75"/>
      <c r="DT201" s="75"/>
      <c r="DU201" s="75"/>
      <c r="DV201" s="75"/>
      <c r="DW201" s="75"/>
      <c r="DX201" s="75"/>
      <c r="DY201" s="75"/>
      <c r="DZ201" s="75"/>
      <c r="EA201" s="75"/>
      <c r="EB201" s="75"/>
      <c r="EC201" s="75"/>
      <c r="ED201" s="75"/>
      <c r="EE201" s="75"/>
      <c r="EF201" s="75"/>
      <c r="EG201" s="75"/>
      <c r="EH201" s="75"/>
      <c r="EI201" s="75"/>
      <c r="EJ201" s="75"/>
    </row>
    <row r="202" spans="1:140" s="7" customFormat="1" ht="20.399999999999999" x14ac:dyDescent="0.2">
      <c r="A202" s="10">
        <v>157</v>
      </c>
      <c r="B202" s="23" t="s">
        <v>189</v>
      </c>
      <c r="C202" s="21" t="s">
        <v>109</v>
      </c>
      <c r="D202" s="6">
        <v>1</v>
      </c>
      <c r="E202" s="149">
        <v>129636</v>
      </c>
      <c r="F202" s="116"/>
      <c r="G202" s="117"/>
      <c r="H202" s="185">
        <f t="shared" si="4"/>
        <v>129636</v>
      </c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  <c r="AA202" s="75"/>
      <c r="AB202" s="75"/>
      <c r="AC202" s="75"/>
      <c r="AD202" s="75"/>
      <c r="AE202" s="75"/>
      <c r="AF202" s="75"/>
      <c r="AG202" s="75"/>
      <c r="AH202" s="75"/>
      <c r="AI202" s="75"/>
      <c r="AJ202" s="75"/>
      <c r="AK202" s="75"/>
      <c r="AL202" s="75"/>
      <c r="AM202" s="75"/>
      <c r="AN202" s="75"/>
      <c r="AO202" s="75"/>
      <c r="AP202" s="75"/>
      <c r="AQ202" s="75"/>
      <c r="AR202" s="75"/>
      <c r="AS202" s="75"/>
      <c r="AT202" s="75"/>
      <c r="AU202" s="75"/>
      <c r="AV202" s="75"/>
      <c r="AW202" s="75"/>
      <c r="AX202" s="75"/>
      <c r="AY202" s="75"/>
      <c r="AZ202" s="75"/>
      <c r="BA202" s="75"/>
      <c r="BB202" s="75"/>
      <c r="BC202" s="75"/>
      <c r="BD202" s="75"/>
      <c r="BE202" s="75"/>
      <c r="BF202" s="75"/>
      <c r="BG202" s="75"/>
      <c r="BH202" s="75"/>
      <c r="BI202" s="75"/>
      <c r="BJ202" s="75"/>
      <c r="BK202" s="75"/>
      <c r="BL202" s="75"/>
      <c r="BM202" s="75"/>
      <c r="BN202" s="75"/>
      <c r="BO202" s="75"/>
      <c r="BP202" s="75"/>
      <c r="BQ202" s="75"/>
      <c r="BR202" s="75"/>
      <c r="BS202" s="75"/>
      <c r="BT202" s="75"/>
      <c r="BU202" s="75"/>
      <c r="BV202" s="75"/>
      <c r="BW202" s="75"/>
      <c r="BX202" s="75"/>
      <c r="BY202" s="75"/>
      <c r="BZ202" s="75"/>
      <c r="CA202" s="75"/>
      <c r="CB202" s="75"/>
      <c r="CC202" s="75"/>
      <c r="CD202" s="75"/>
      <c r="CE202" s="75"/>
      <c r="CF202" s="75"/>
      <c r="CG202" s="75"/>
      <c r="CH202" s="75"/>
      <c r="CI202" s="75"/>
      <c r="CJ202" s="75"/>
      <c r="CK202" s="75"/>
      <c r="CL202" s="75"/>
      <c r="CM202" s="75"/>
      <c r="CN202" s="75"/>
      <c r="CO202" s="75"/>
      <c r="CP202" s="75"/>
      <c r="CQ202" s="75"/>
      <c r="CR202" s="75"/>
      <c r="CS202" s="75"/>
      <c r="CT202" s="75"/>
      <c r="CU202" s="75"/>
      <c r="CV202" s="75"/>
      <c r="CW202" s="75"/>
      <c r="CX202" s="75"/>
      <c r="CY202" s="75"/>
      <c r="CZ202" s="75"/>
      <c r="DA202" s="75"/>
      <c r="DB202" s="75"/>
      <c r="DC202" s="75"/>
      <c r="DD202" s="75"/>
      <c r="DE202" s="75"/>
      <c r="DF202" s="75"/>
      <c r="DG202" s="75"/>
      <c r="DH202" s="75"/>
      <c r="DI202" s="75"/>
      <c r="DJ202" s="75"/>
      <c r="DK202" s="75"/>
      <c r="DL202" s="75"/>
      <c r="DM202" s="75"/>
      <c r="DN202" s="75"/>
      <c r="DO202" s="75"/>
      <c r="DP202" s="75"/>
      <c r="DQ202" s="75"/>
      <c r="DR202" s="75"/>
      <c r="DS202" s="75"/>
      <c r="DT202" s="75"/>
      <c r="DU202" s="75"/>
      <c r="DV202" s="75"/>
      <c r="DW202" s="75"/>
      <c r="DX202" s="75"/>
      <c r="DY202" s="75"/>
      <c r="DZ202" s="75"/>
      <c r="EA202" s="75"/>
      <c r="EB202" s="75"/>
      <c r="EC202" s="75"/>
      <c r="ED202" s="75"/>
      <c r="EE202" s="75"/>
      <c r="EF202" s="75"/>
      <c r="EG202" s="75"/>
      <c r="EH202" s="75"/>
      <c r="EI202" s="75"/>
      <c r="EJ202" s="75"/>
    </row>
    <row r="203" spans="1:140" s="7" customFormat="1" ht="20.399999999999999" x14ac:dyDescent="0.2">
      <c r="A203" s="10">
        <v>158</v>
      </c>
      <c r="B203" s="23" t="s">
        <v>190</v>
      </c>
      <c r="C203" s="21" t="s">
        <v>109</v>
      </c>
      <c r="D203" s="6">
        <v>1</v>
      </c>
      <c r="E203" s="149">
        <v>209476</v>
      </c>
      <c r="F203" s="116"/>
      <c r="G203" s="117"/>
      <c r="H203" s="185">
        <f t="shared" si="4"/>
        <v>209476</v>
      </c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  <c r="AA203" s="75"/>
      <c r="AB203" s="75"/>
      <c r="AC203" s="75"/>
      <c r="AD203" s="75"/>
      <c r="AE203" s="75"/>
      <c r="AF203" s="75"/>
      <c r="AG203" s="75"/>
      <c r="AH203" s="75"/>
      <c r="AI203" s="75"/>
      <c r="AJ203" s="75"/>
      <c r="AK203" s="75"/>
      <c r="AL203" s="75"/>
      <c r="AM203" s="75"/>
      <c r="AN203" s="75"/>
      <c r="AO203" s="75"/>
      <c r="AP203" s="75"/>
      <c r="AQ203" s="75"/>
      <c r="AR203" s="75"/>
      <c r="AS203" s="75"/>
      <c r="AT203" s="75"/>
      <c r="AU203" s="75"/>
      <c r="AV203" s="75"/>
      <c r="AW203" s="75"/>
      <c r="AX203" s="75"/>
      <c r="AY203" s="75"/>
      <c r="AZ203" s="75"/>
      <c r="BA203" s="75"/>
      <c r="BB203" s="75"/>
      <c r="BC203" s="75"/>
      <c r="BD203" s="75"/>
      <c r="BE203" s="75"/>
      <c r="BF203" s="75"/>
      <c r="BG203" s="75"/>
      <c r="BH203" s="75"/>
      <c r="BI203" s="75"/>
      <c r="BJ203" s="75"/>
      <c r="BK203" s="75"/>
      <c r="BL203" s="75"/>
      <c r="BM203" s="75"/>
      <c r="BN203" s="75"/>
      <c r="BO203" s="75"/>
      <c r="BP203" s="75"/>
      <c r="BQ203" s="75"/>
      <c r="BR203" s="75"/>
      <c r="BS203" s="75"/>
      <c r="BT203" s="75"/>
      <c r="BU203" s="75"/>
      <c r="BV203" s="75"/>
      <c r="BW203" s="75"/>
      <c r="BX203" s="75"/>
      <c r="BY203" s="75"/>
      <c r="BZ203" s="75"/>
      <c r="CA203" s="75"/>
      <c r="CB203" s="75"/>
      <c r="CC203" s="75"/>
      <c r="CD203" s="75"/>
      <c r="CE203" s="75"/>
      <c r="CF203" s="75"/>
      <c r="CG203" s="75"/>
      <c r="CH203" s="75"/>
      <c r="CI203" s="75"/>
      <c r="CJ203" s="75"/>
      <c r="CK203" s="75"/>
      <c r="CL203" s="75"/>
      <c r="CM203" s="75"/>
      <c r="CN203" s="75"/>
      <c r="CO203" s="75"/>
      <c r="CP203" s="75"/>
      <c r="CQ203" s="75"/>
      <c r="CR203" s="75"/>
      <c r="CS203" s="75"/>
      <c r="CT203" s="75"/>
      <c r="CU203" s="75"/>
      <c r="CV203" s="75"/>
      <c r="CW203" s="75"/>
      <c r="CX203" s="75"/>
      <c r="CY203" s="75"/>
      <c r="CZ203" s="75"/>
      <c r="DA203" s="75"/>
      <c r="DB203" s="75"/>
      <c r="DC203" s="75"/>
      <c r="DD203" s="75"/>
      <c r="DE203" s="75"/>
      <c r="DF203" s="75"/>
      <c r="DG203" s="75"/>
      <c r="DH203" s="75"/>
      <c r="DI203" s="75"/>
      <c r="DJ203" s="75"/>
      <c r="DK203" s="75"/>
      <c r="DL203" s="75"/>
      <c r="DM203" s="75"/>
      <c r="DN203" s="75"/>
      <c r="DO203" s="75"/>
      <c r="DP203" s="75"/>
      <c r="DQ203" s="75"/>
      <c r="DR203" s="75"/>
      <c r="DS203" s="75"/>
      <c r="DT203" s="75"/>
      <c r="DU203" s="75"/>
      <c r="DV203" s="75"/>
      <c r="DW203" s="75"/>
      <c r="DX203" s="75"/>
      <c r="DY203" s="75"/>
      <c r="DZ203" s="75"/>
      <c r="EA203" s="75"/>
      <c r="EB203" s="75"/>
      <c r="EC203" s="75"/>
      <c r="ED203" s="75"/>
      <c r="EE203" s="75"/>
      <c r="EF203" s="75"/>
      <c r="EG203" s="75"/>
      <c r="EH203" s="75"/>
      <c r="EI203" s="75"/>
      <c r="EJ203" s="75"/>
    </row>
    <row r="204" spans="1:140" s="7" customFormat="1" ht="20.399999999999999" x14ac:dyDescent="0.2">
      <c r="A204" s="10">
        <v>159</v>
      </c>
      <c r="B204" s="23" t="s">
        <v>191</v>
      </c>
      <c r="C204" s="21" t="s">
        <v>109</v>
      </c>
      <c r="D204" s="6">
        <v>1</v>
      </c>
      <c r="E204" s="149">
        <v>212621</v>
      </c>
      <c r="F204" s="116"/>
      <c r="G204" s="117"/>
      <c r="H204" s="185">
        <f t="shared" si="4"/>
        <v>212621</v>
      </c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  <c r="AD204" s="75"/>
      <c r="AE204" s="75"/>
      <c r="AF204" s="75"/>
      <c r="AG204" s="75"/>
      <c r="AH204" s="75"/>
      <c r="AI204" s="75"/>
      <c r="AJ204" s="75"/>
      <c r="AK204" s="75"/>
      <c r="AL204" s="75"/>
      <c r="AM204" s="75"/>
      <c r="AN204" s="75"/>
      <c r="AO204" s="75"/>
      <c r="AP204" s="75"/>
      <c r="AQ204" s="75"/>
      <c r="AR204" s="75"/>
      <c r="AS204" s="75"/>
      <c r="AT204" s="75"/>
      <c r="AU204" s="75"/>
      <c r="AV204" s="75"/>
      <c r="AW204" s="75"/>
      <c r="AX204" s="75"/>
      <c r="AY204" s="75"/>
      <c r="AZ204" s="75"/>
      <c r="BA204" s="75"/>
      <c r="BB204" s="75"/>
      <c r="BC204" s="75"/>
      <c r="BD204" s="75"/>
      <c r="BE204" s="75"/>
      <c r="BF204" s="75"/>
      <c r="BG204" s="75"/>
      <c r="BH204" s="75"/>
      <c r="BI204" s="75"/>
      <c r="BJ204" s="75"/>
      <c r="BK204" s="75"/>
      <c r="BL204" s="75"/>
      <c r="BM204" s="75"/>
      <c r="BN204" s="75"/>
      <c r="BO204" s="75"/>
      <c r="BP204" s="75"/>
      <c r="BQ204" s="75"/>
      <c r="BR204" s="75"/>
      <c r="BS204" s="75"/>
      <c r="BT204" s="75"/>
      <c r="BU204" s="75"/>
      <c r="BV204" s="75"/>
      <c r="BW204" s="75"/>
      <c r="BX204" s="75"/>
      <c r="BY204" s="75"/>
      <c r="BZ204" s="75"/>
      <c r="CA204" s="75"/>
      <c r="CB204" s="75"/>
      <c r="CC204" s="75"/>
      <c r="CD204" s="75"/>
      <c r="CE204" s="75"/>
      <c r="CF204" s="75"/>
      <c r="CG204" s="75"/>
      <c r="CH204" s="75"/>
      <c r="CI204" s="75"/>
      <c r="CJ204" s="75"/>
      <c r="CK204" s="75"/>
      <c r="CL204" s="75"/>
      <c r="CM204" s="75"/>
      <c r="CN204" s="75"/>
      <c r="CO204" s="75"/>
      <c r="CP204" s="75"/>
      <c r="CQ204" s="75"/>
      <c r="CR204" s="75"/>
      <c r="CS204" s="75"/>
      <c r="CT204" s="75"/>
      <c r="CU204" s="75"/>
      <c r="CV204" s="75"/>
      <c r="CW204" s="75"/>
      <c r="CX204" s="75"/>
      <c r="CY204" s="75"/>
      <c r="CZ204" s="75"/>
      <c r="DA204" s="75"/>
      <c r="DB204" s="75"/>
      <c r="DC204" s="75"/>
      <c r="DD204" s="75"/>
      <c r="DE204" s="75"/>
      <c r="DF204" s="75"/>
      <c r="DG204" s="75"/>
      <c r="DH204" s="75"/>
      <c r="DI204" s="75"/>
      <c r="DJ204" s="75"/>
      <c r="DK204" s="75"/>
      <c r="DL204" s="75"/>
      <c r="DM204" s="75"/>
      <c r="DN204" s="75"/>
      <c r="DO204" s="75"/>
      <c r="DP204" s="75"/>
      <c r="DQ204" s="75"/>
      <c r="DR204" s="75"/>
      <c r="DS204" s="75"/>
      <c r="DT204" s="75"/>
      <c r="DU204" s="75"/>
      <c r="DV204" s="75"/>
      <c r="DW204" s="75"/>
      <c r="DX204" s="75"/>
      <c r="DY204" s="75"/>
      <c r="DZ204" s="75"/>
      <c r="EA204" s="75"/>
      <c r="EB204" s="75"/>
      <c r="EC204" s="75"/>
      <c r="ED204" s="75"/>
      <c r="EE204" s="75"/>
      <c r="EF204" s="75"/>
      <c r="EG204" s="75"/>
      <c r="EH204" s="75"/>
      <c r="EI204" s="75"/>
      <c r="EJ204" s="75"/>
    </row>
    <row r="205" spans="1:140" s="7" customFormat="1" ht="10.8" thickBot="1" x14ac:dyDescent="0.25">
      <c r="A205" s="10">
        <v>160</v>
      </c>
      <c r="B205" s="55" t="s">
        <v>192</v>
      </c>
      <c r="C205" s="56" t="s">
        <v>111</v>
      </c>
      <c r="D205" s="46">
        <v>1</v>
      </c>
      <c r="E205" s="151">
        <v>97538</v>
      </c>
      <c r="F205" s="116"/>
      <c r="G205" s="117"/>
      <c r="H205" s="185">
        <f t="shared" si="4"/>
        <v>97538</v>
      </c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75"/>
      <c r="AB205" s="75"/>
      <c r="AC205" s="75"/>
      <c r="AD205" s="75"/>
      <c r="AE205" s="75"/>
      <c r="AF205" s="75"/>
      <c r="AG205" s="75"/>
      <c r="AH205" s="75"/>
      <c r="AI205" s="75"/>
      <c r="AJ205" s="75"/>
      <c r="AK205" s="75"/>
      <c r="AL205" s="75"/>
      <c r="AM205" s="75"/>
      <c r="AN205" s="75"/>
      <c r="AO205" s="75"/>
      <c r="AP205" s="75"/>
      <c r="AQ205" s="75"/>
      <c r="AR205" s="75"/>
      <c r="AS205" s="75"/>
      <c r="AT205" s="75"/>
      <c r="AU205" s="75"/>
      <c r="AV205" s="75"/>
      <c r="AW205" s="75"/>
      <c r="AX205" s="75"/>
      <c r="AY205" s="75"/>
      <c r="AZ205" s="75"/>
      <c r="BA205" s="75"/>
      <c r="BB205" s="75"/>
      <c r="BC205" s="75"/>
      <c r="BD205" s="75"/>
      <c r="BE205" s="75"/>
      <c r="BF205" s="75"/>
      <c r="BG205" s="75"/>
      <c r="BH205" s="75"/>
      <c r="BI205" s="75"/>
      <c r="BJ205" s="75"/>
      <c r="BK205" s="75"/>
      <c r="BL205" s="75"/>
      <c r="BM205" s="75"/>
      <c r="BN205" s="75"/>
      <c r="BO205" s="75"/>
      <c r="BP205" s="75"/>
      <c r="BQ205" s="75"/>
      <c r="BR205" s="75"/>
      <c r="BS205" s="75"/>
      <c r="BT205" s="75"/>
      <c r="BU205" s="75"/>
      <c r="BV205" s="75"/>
      <c r="BW205" s="75"/>
      <c r="BX205" s="75"/>
      <c r="BY205" s="75"/>
      <c r="BZ205" s="75"/>
      <c r="CA205" s="75"/>
      <c r="CB205" s="75"/>
      <c r="CC205" s="75"/>
      <c r="CD205" s="75"/>
      <c r="CE205" s="75"/>
      <c r="CF205" s="75"/>
      <c r="CG205" s="75"/>
      <c r="CH205" s="75"/>
      <c r="CI205" s="75"/>
      <c r="CJ205" s="75"/>
      <c r="CK205" s="75"/>
      <c r="CL205" s="75"/>
      <c r="CM205" s="75"/>
      <c r="CN205" s="75"/>
      <c r="CO205" s="75"/>
      <c r="CP205" s="75"/>
      <c r="CQ205" s="75"/>
      <c r="CR205" s="75"/>
      <c r="CS205" s="75"/>
      <c r="CT205" s="75"/>
      <c r="CU205" s="75"/>
      <c r="CV205" s="75"/>
      <c r="CW205" s="75"/>
      <c r="CX205" s="75"/>
      <c r="CY205" s="75"/>
      <c r="CZ205" s="75"/>
      <c r="DA205" s="75"/>
      <c r="DB205" s="75"/>
      <c r="DC205" s="75"/>
      <c r="DD205" s="75"/>
      <c r="DE205" s="75"/>
      <c r="DF205" s="75"/>
      <c r="DG205" s="75"/>
      <c r="DH205" s="75"/>
      <c r="DI205" s="75"/>
      <c r="DJ205" s="75"/>
      <c r="DK205" s="75"/>
      <c r="DL205" s="75"/>
      <c r="DM205" s="75"/>
      <c r="DN205" s="75"/>
      <c r="DO205" s="75"/>
      <c r="DP205" s="75"/>
      <c r="DQ205" s="75"/>
      <c r="DR205" s="75"/>
      <c r="DS205" s="75"/>
      <c r="DT205" s="75"/>
      <c r="DU205" s="75"/>
      <c r="DV205" s="75"/>
      <c r="DW205" s="75"/>
      <c r="DX205" s="75"/>
      <c r="DY205" s="75"/>
      <c r="DZ205" s="75"/>
      <c r="EA205" s="75"/>
      <c r="EB205" s="75"/>
      <c r="EC205" s="75"/>
      <c r="ED205" s="75"/>
      <c r="EE205" s="75"/>
      <c r="EF205" s="75"/>
      <c r="EG205" s="75"/>
      <c r="EH205" s="75"/>
      <c r="EI205" s="75"/>
      <c r="EJ205" s="75"/>
    </row>
    <row r="206" spans="1:140" s="7" customFormat="1" ht="17.399999999999999" customHeight="1" x14ac:dyDescent="0.2">
      <c r="A206" s="38"/>
      <c r="B206" s="63" t="s">
        <v>703</v>
      </c>
      <c r="C206" s="47"/>
      <c r="D206" s="48"/>
      <c r="E206" s="152">
        <f>SUM(E200:E205)</f>
        <v>977624</v>
      </c>
      <c r="F206" s="89" t="s">
        <v>703</v>
      </c>
      <c r="G206" s="88"/>
      <c r="H206" s="185">
        <f t="shared" si="4"/>
        <v>977624</v>
      </c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  <c r="AA206" s="75"/>
      <c r="AB206" s="75"/>
      <c r="AC206" s="75"/>
      <c r="AD206" s="75"/>
      <c r="AE206" s="75"/>
      <c r="AF206" s="75"/>
      <c r="AG206" s="75"/>
      <c r="AH206" s="75"/>
      <c r="AI206" s="75"/>
      <c r="AJ206" s="75"/>
      <c r="AK206" s="75"/>
      <c r="AL206" s="75"/>
      <c r="AM206" s="75"/>
      <c r="AN206" s="75"/>
      <c r="AO206" s="75"/>
      <c r="AP206" s="75"/>
      <c r="AQ206" s="75"/>
      <c r="AR206" s="75"/>
      <c r="AS206" s="75"/>
      <c r="AT206" s="75"/>
      <c r="AU206" s="75"/>
      <c r="AV206" s="75"/>
      <c r="AW206" s="75"/>
      <c r="AX206" s="75"/>
      <c r="AY206" s="75"/>
      <c r="AZ206" s="75"/>
      <c r="BA206" s="75"/>
      <c r="BB206" s="75"/>
      <c r="BC206" s="75"/>
      <c r="BD206" s="75"/>
      <c r="BE206" s="75"/>
      <c r="BF206" s="75"/>
      <c r="BG206" s="75"/>
      <c r="BH206" s="75"/>
      <c r="BI206" s="75"/>
      <c r="BJ206" s="75"/>
      <c r="BK206" s="75"/>
      <c r="BL206" s="75"/>
      <c r="BM206" s="75"/>
      <c r="BN206" s="75"/>
      <c r="BO206" s="75"/>
      <c r="BP206" s="75"/>
      <c r="BQ206" s="75"/>
      <c r="BR206" s="75"/>
      <c r="BS206" s="75"/>
      <c r="BT206" s="75"/>
      <c r="BU206" s="75"/>
      <c r="BV206" s="75"/>
      <c r="BW206" s="75"/>
      <c r="BX206" s="75"/>
      <c r="BY206" s="75"/>
      <c r="BZ206" s="75"/>
      <c r="CA206" s="75"/>
      <c r="CB206" s="75"/>
      <c r="CC206" s="75"/>
      <c r="CD206" s="75"/>
      <c r="CE206" s="75"/>
      <c r="CF206" s="75"/>
      <c r="CG206" s="75"/>
      <c r="CH206" s="75"/>
      <c r="CI206" s="75"/>
      <c r="CJ206" s="75"/>
      <c r="CK206" s="75"/>
      <c r="CL206" s="75"/>
      <c r="CM206" s="75"/>
      <c r="CN206" s="75"/>
      <c r="CO206" s="75"/>
      <c r="CP206" s="75"/>
      <c r="CQ206" s="75"/>
      <c r="CR206" s="75"/>
      <c r="CS206" s="75"/>
      <c r="CT206" s="75"/>
      <c r="CU206" s="75"/>
      <c r="CV206" s="75"/>
      <c r="CW206" s="75"/>
      <c r="CX206" s="75"/>
      <c r="CY206" s="75"/>
      <c r="CZ206" s="75"/>
      <c r="DA206" s="75"/>
      <c r="DB206" s="75"/>
      <c r="DC206" s="75"/>
      <c r="DD206" s="75"/>
      <c r="DE206" s="75"/>
      <c r="DF206" s="75"/>
      <c r="DG206" s="75"/>
      <c r="DH206" s="75"/>
      <c r="DI206" s="75"/>
      <c r="DJ206" s="75"/>
      <c r="DK206" s="75"/>
      <c r="DL206" s="75"/>
      <c r="DM206" s="75"/>
      <c r="DN206" s="75"/>
      <c r="DO206" s="75"/>
      <c r="DP206" s="75"/>
      <c r="DQ206" s="75"/>
      <c r="DR206" s="75"/>
      <c r="DS206" s="75"/>
      <c r="DT206" s="75"/>
      <c r="DU206" s="75"/>
      <c r="DV206" s="75"/>
      <c r="DW206" s="75"/>
      <c r="DX206" s="75"/>
      <c r="DY206" s="75"/>
      <c r="DZ206" s="75"/>
      <c r="EA206" s="75"/>
      <c r="EB206" s="75"/>
      <c r="EC206" s="75"/>
      <c r="ED206" s="75"/>
      <c r="EE206" s="75"/>
      <c r="EF206" s="75"/>
      <c r="EG206" s="75"/>
      <c r="EH206" s="75"/>
      <c r="EI206" s="75"/>
      <c r="EJ206" s="75"/>
    </row>
    <row r="207" spans="1:140" s="7" customFormat="1" ht="22.2" customHeight="1" x14ac:dyDescent="0.2">
      <c r="A207" s="38"/>
      <c r="B207" s="64" t="s">
        <v>705</v>
      </c>
      <c r="C207" s="37">
        <v>0.14000000000000001</v>
      </c>
      <c r="D207" s="6"/>
      <c r="E207" s="148">
        <f>E206*C207</f>
        <v>136867.36000000002</v>
      </c>
      <c r="F207" s="89" t="s">
        <v>705</v>
      </c>
      <c r="G207" s="88"/>
      <c r="H207" s="185">
        <f t="shared" si="4"/>
        <v>136867</v>
      </c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  <c r="AA207" s="75"/>
      <c r="AB207" s="75"/>
      <c r="AC207" s="75"/>
      <c r="AD207" s="75"/>
      <c r="AE207" s="75"/>
      <c r="AF207" s="75"/>
      <c r="AG207" s="75"/>
      <c r="AH207" s="75"/>
      <c r="AI207" s="75"/>
      <c r="AJ207" s="75"/>
      <c r="AK207" s="75"/>
      <c r="AL207" s="75"/>
      <c r="AM207" s="75"/>
      <c r="AN207" s="75"/>
      <c r="AO207" s="75"/>
      <c r="AP207" s="75"/>
      <c r="AQ207" s="75"/>
      <c r="AR207" s="75"/>
      <c r="AS207" s="75"/>
      <c r="AT207" s="75"/>
      <c r="AU207" s="75"/>
      <c r="AV207" s="75"/>
      <c r="AW207" s="75"/>
      <c r="AX207" s="75"/>
      <c r="AY207" s="75"/>
      <c r="AZ207" s="75"/>
      <c r="BA207" s="75"/>
      <c r="BB207" s="75"/>
      <c r="BC207" s="75"/>
      <c r="BD207" s="75"/>
      <c r="BE207" s="75"/>
      <c r="BF207" s="75"/>
      <c r="BG207" s="75"/>
      <c r="BH207" s="75"/>
      <c r="BI207" s="75"/>
      <c r="BJ207" s="75"/>
      <c r="BK207" s="75"/>
      <c r="BL207" s="75"/>
      <c r="BM207" s="75"/>
      <c r="BN207" s="75"/>
      <c r="BO207" s="75"/>
      <c r="BP207" s="75"/>
      <c r="BQ207" s="75"/>
      <c r="BR207" s="75"/>
      <c r="BS207" s="75"/>
      <c r="BT207" s="75"/>
      <c r="BU207" s="75"/>
      <c r="BV207" s="75"/>
      <c r="BW207" s="75"/>
      <c r="BX207" s="75"/>
      <c r="BY207" s="75"/>
      <c r="BZ207" s="75"/>
      <c r="CA207" s="75"/>
      <c r="CB207" s="75"/>
      <c r="CC207" s="75"/>
      <c r="CD207" s="75"/>
      <c r="CE207" s="75"/>
      <c r="CF207" s="75"/>
      <c r="CG207" s="75"/>
      <c r="CH207" s="75"/>
      <c r="CI207" s="75"/>
      <c r="CJ207" s="75"/>
      <c r="CK207" s="75"/>
      <c r="CL207" s="75"/>
      <c r="CM207" s="75"/>
      <c r="CN207" s="75"/>
      <c r="CO207" s="75"/>
      <c r="CP207" s="75"/>
      <c r="CQ207" s="75"/>
      <c r="CR207" s="75"/>
      <c r="CS207" s="75"/>
      <c r="CT207" s="75"/>
      <c r="CU207" s="75"/>
      <c r="CV207" s="75"/>
      <c r="CW207" s="75"/>
      <c r="CX207" s="75"/>
      <c r="CY207" s="75"/>
      <c r="CZ207" s="75"/>
      <c r="DA207" s="75"/>
      <c r="DB207" s="75"/>
      <c r="DC207" s="75"/>
      <c r="DD207" s="75"/>
      <c r="DE207" s="75"/>
      <c r="DF207" s="75"/>
      <c r="DG207" s="75"/>
      <c r="DH207" s="75"/>
      <c r="DI207" s="75"/>
      <c r="DJ207" s="75"/>
      <c r="DK207" s="75"/>
      <c r="DL207" s="75"/>
      <c r="DM207" s="75"/>
      <c r="DN207" s="75"/>
      <c r="DO207" s="75"/>
      <c r="DP207" s="75"/>
      <c r="DQ207" s="75"/>
      <c r="DR207" s="75"/>
      <c r="DS207" s="75"/>
      <c r="DT207" s="75"/>
      <c r="DU207" s="75"/>
      <c r="DV207" s="75"/>
      <c r="DW207" s="75"/>
      <c r="DX207" s="75"/>
      <c r="DY207" s="75"/>
      <c r="DZ207" s="75"/>
      <c r="EA207" s="75"/>
      <c r="EB207" s="75"/>
      <c r="EC207" s="75"/>
      <c r="ED207" s="75"/>
      <c r="EE207" s="75"/>
      <c r="EF207" s="75"/>
      <c r="EG207" s="75"/>
      <c r="EH207" s="75"/>
      <c r="EI207" s="75"/>
      <c r="EJ207" s="75"/>
    </row>
    <row r="208" spans="1:140" s="7" customFormat="1" ht="21" customHeight="1" x14ac:dyDescent="0.2">
      <c r="A208" s="38"/>
      <c r="B208" s="64" t="s">
        <v>706</v>
      </c>
      <c r="C208" s="37">
        <v>0.03</v>
      </c>
      <c r="D208" s="6"/>
      <c r="E208" s="148">
        <f>E206*C208</f>
        <v>29328.719999999998</v>
      </c>
      <c r="F208" s="89" t="s">
        <v>706</v>
      </c>
      <c r="G208" s="88"/>
      <c r="H208" s="185">
        <f t="shared" si="4"/>
        <v>29329</v>
      </c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  <c r="AA208" s="75"/>
      <c r="AB208" s="75"/>
      <c r="AC208" s="75"/>
      <c r="AD208" s="75"/>
      <c r="AE208" s="75"/>
      <c r="AF208" s="75"/>
      <c r="AG208" s="75"/>
      <c r="AH208" s="75"/>
      <c r="AI208" s="75"/>
      <c r="AJ208" s="75"/>
      <c r="AK208" s="75"/>
      <c r="AL208" s="75"/>
      <c r="AM208" s="75"/>
      <c r="AN208" s="75"/>
      <c r="AO208" s="75"/>
      <c r="AP208" s="75"/>
      <c r="AQ208" s="75"/>
      <c r="AR208" s="75"/>
      <c r="AS208" s="75"/>
      <c r="AT208" s="75"/>
      <c r="AU208" s="75"/>
      <c r="AV208" s="75"/>
      <c r="AW208" s="75"/>
      <c r="AX208" s="75"/>
      <c r="AY208" s="75"/>
      <c r="AZ208" s="75"/>
      <c r="BA208" s="75"/>
      <c r="BB208" s="75"/>
      <c r="BC208" s="75"/>
      <c r="BD208" s="75"/>
      <c r="BE208" s="75"/>
      <c r="BF208" s="75"/>
      <c r="BG208" s="75"/>
      <c r="BH208" s="75"/>
      <c r="BI208" s="75"/>
      <c r="BJ208" s="75"/>
      <c r="BK208" s="75"/>
      <c r="BL208" s="75"/>
      <c r="BM208" s="75"/>
      <c r="BN208" s="75"/>
      <c r="BO208" s="75"/>
      <c r="BP208" s="75"/>
      <c r="BQ208" s="75"/>
      <c r="BR208" s="75"/>
      <c r="BS208" s="75"/>
      <c r="BT208" s="75"/>
      <c r="BU208" s="75"/>
      <c r="BV208" s="75"/>
      <c r="BW208" s="75"/>
      <c r="BX208" s="75"/>
      <c r="BY208" s="75"/>
      <c r="BZ208" s="75"/>
      <c r="CA208" s="75"/>
      <c r="CB208" s="75"/>
      <c r="CC208" s="75"/>
      <c r="CD208" s="75"/>
      <c r="CE208" s="75"/>
      <c r="CF208" s="75"/>
      <c r="CG208" s="75"/>
      <c r="CH208" s="75"/>
      <c r="CI208" s="75"/>
      <c r="CJ208" s="75"/>
      <c r="CK208" s="75"/>
      <c r="CL208" s="75"/>
      <c r="CM208" s="75"/>
      <c r="CN208" s="75"/>
      <c r="CO208" s="75"/>
      <c r="CP208" s="75"/>
      <c r="CQ208" s="75"/>
      <c r="CR208" s="75"/>
      <c r="CS208" s="75"/>
      <c r="CT208" s="75"/>
      <c r="CU208" s="75"/>
      <c r="CV208" s="75"/>
      <c r="CW208" s="75"/>
      <c r="CX208" s="75"/>
      <c r="CY208" s="75"/>
      <c r="CZ208" s="75"/>
      <c r="DA208" s="75"/>
      <c r="DB208" s="75"/>
      <c r="DC208" s="75"/>
      <c r="DD208" s="75"/>
      <c r="DE208" s="75"/>
      <c r="DF208" s="75"/>
      <c r="DG208" s="75"/>
      <c r="DH208" s="75"/>
      <c r="DI208" s="75"/>
      <c r="DJ208" s="75"/>
      <c r="DK208" s="75"/>
      <c r="DL208" s="75"/>
      <c r="DM208" s="75"/>
      <c r="DN208" s="75"/>
      <c r="DO208" s="75"/>
      <c r="DP208" s="75"/>
      <c r="DQ208" s="75"/>
      <c r="DR208" s="75"/>
      <c r="DS208" s="75"/>
      <c r="DT208" s="75"/>
      <c r="DU208" s="75"/>
      <c r="DV208" s="75"/>
      <c r="DW208" s="75"/>
      <c r="DX208" s="75"/>
      <c r="DY208" s="75"/>
      <c r="DZ208" s="75"/>
      <c r="EA208" s="75"/>
      <c r="EB208" s="75"/>
      <c r="EC208" s="75"/>
      <c r="ED208" s="75"/>
      <c r="EE208" s="75"/>
      <c r="EF208" s="75"/>
      <c r="EG208" s="75"/>
      <c r="EH208" s="75"/>
      <c r="EI208" s="75"/>
      <c r="EJ208" s="75"/>
    </row>
    <row r="209" spans="1:140" s="7" customFormat="1" ht="24" customHeight="1" x14ac:dyDescent="0.2">
      <c r="A209" s="38"/>
      <c r="B209" s="64" t="s">
        <v>707</v>
      </c>
      <c r="C209" s="37">
        <v>0.05</v>
      </c>
      <c r="D209" s="6"/>
      <c r="E209" s="148">
        <f>E206*C209</f>
        <v>48881.200000000004</v>
      </c>
      <c r="F209" s="89" t="s">
        <v>707</v>
      </c>
      <c r="G209" s="88"/>
      <c r="H209" s="185">
        <f t="shared" si="4"/>
        <v>48881</v>
      </c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  <c r="AA209" s="75"/>
      <c r="AB209" s="75"/>
      <c r="AC209" s="75"/>
      <c r="AD209" s="75"/>
      <c r="AE209" s="75"/>
      <c r="AF209" s="75"/>
      <c r="AG209" s="75"/>
      <c r="AH209" s="75"/>
      <c r="AI209" s="75"/>
      <c r="AJ209" s="75"/>
      <c r="AK209" s="75"/>
      <c r="AL209" s="75"/>
      <c r="AM209" s="75"/>
      <c r="AN209" s="75"/>
      <c r="AO209" s="75"/>
      <c r="AP209" s="75"/>
      <c r="AQ209" s="75"/>
      <c r="AR209" s="75"/>
      <c r="AS209" s="75"/>
      <c r="AT209" s="75"/>
      <c r="AU209" s="75"/>
      <c r="AV209" s="75"/>
      <c r="AW209" s="75"/>
      <c r="AX209" s="75"/>
      <c r="AY209" s="75"/>
      <c r="AZ209" s="75"/>
      <c r="BA209" s="75"/>
      <c r="BB209" s="75"/>
      <c r="BC209" s="75"/>
      <c r="BD209" s="75"/>
      <c r="BE209" s="75"/>
      <c r="BF209" s="75"/>
      <c r="BG209" s="75"/>
      <c r="BH209" s="75"/>
      <c r="BI209" s="75"/>
      <c r="BJ209" s="75"/>
      <c r="BK209" s="75"/>
      <c r="BL209" s="75"/>
      <c r="BM209" s="75"/>
      <c r="BN209" s="75"/>
      <c r="BO209" s="75"/>
      <c r="BP209" s="75"/>
      <c r="BQ209" s="75"/>
      <c r="BR209" s="75"/>
      <c r="BS209" s="75"/>
      <c r="BT209" s="75"/>
      <c r="BU209" s="75"/>
      <c r="BV209" s="75"/>
      <c r="BW209" s="75"/>
      <c r="BX209" s="75"/>
      <c r="BY209" s="75"/>
      <c r="BZ209" s="75"/>
      <c r="CA209" s="75"/>
      <c r="CB209" s="75"/>
      <c r="CC209" s="75"/>
      <c r="CD209" s="75"/>
      <c r="CE209" s="75"/>
      <c r="CF209" s="75"/>
      <c r="CG209" s="75"/>
      <c r="CH209" s="75"/>
      <c r="CI209" s="75"/>
      <c r="CJ209" s="75"/>
      <c r="CK209" s="75"/>
      <c r="CL209" s="75"/>
      <c r="CM209" s="75"/>
      <c r="CN209" s="75"/>
      <c r="CO209" s="75"/>
      <c r="CP209" s="75"/>
      <c r="CQ209" s="75"/>
      <c r="CR209" s="75"/>
      <c r="CS209" s="75"/>
      <c r="CT209" s="75"/>
      <c r="CU209" s="75"/>
      <c r="CV209" s="75"/>
      <c r="CW209" s="75"/>
      <c r="CX209" s="75"/>
      <c r="CY209" s="75"/>
      <c r="CZ209" s="75"/>
      <c r="DA209" s="75"/>
      <c r="DB209" s="75"/>
      <c r="DC209" s="75"/>
      <c r="DD209" s="75"/>
      <c r="DE209" s="75"/>
      <c r="DF209" s="75"/>
      <c r="DG209" s="75"/>
      <c r="DH209" s="75"/>
      <c r="DI209" s="75"/>
      <c r="DJ209" s="75"/>
      <c r="DK209" s="75"/>
      <c r="DL209" s="75"/>
      <c r="DM209" s="75"/>
      <c r="DN209" s="75"/>
      <c r="DO209" s="75"/>
      <c r="DP209" s="75"/>
      <c r="DQ209" s="75"/>
      <c r="DR209" s="75"/>
      <c r="DS209" s="75"/>
      <c r="DT209" s="75"/>
      <c r="DU209" s="75"/>
      <c r="DV209" s="75"/>
      <c r="DW209" s="75"/>
      <c r="DX209" s="75"/>
      <c r="DY209" s="75"/>
      <c r="DZ209" s="75"/>
      <c r="EA209" s="75"/>
      <c r="EB209" s="75"/>
      <c r="EC209" s="75"/>
      <c r="ED209" s="75"/>
      <c r="EE209" s="75"/>
      <c r="EF209" s="75"/>
      <c r="EG209" s="75"/>
      <c r="EH209" s="75"/>
      <c r="EI209" s="75"/>
      <c r="EJ209" s="75"/>
    </row>
    <row r="210" spans="1:140" s="7" customFormat="1" ht="21" customHeight="1" x14ac:dyDescent="0.2">
      <c r="A210" s="38"/>
      <c r="B210" s="64" t="s">
        <v>708</v>
      </c>
      <c r="C210" s="37">
        <v>0.19</v>
      </c>
      <c r="D210" s="6"/>
      <c r="E210" s="148">
        <f>E209*C210</f>
        <v>9287.4280000000017</v>
      </c>
      <c r="F210" s="89" t="s">
        <v>708</v>
      </c>
      <c r="G210" s="88"/>
      <c r="H210" s="185">
        <f t="shared" si="4"/>
        <v>9287</v>
      </c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  <c r="AA210" s="75"/>
      <c r="AB210" s="75"/>
      <c r="AC210" s="75"/>
      <c r="AD210" s="75"/>
      <c r="AE210" s="75"/>
      <c r="AF210" s="75"/>
      <c r="AG210" s="75"/>
      <c r="AH210" s="75"/>
      <c r="AI210" s="75"/>
      <c r="AJ210" s="75"/>
      <c r="AK210" s="75"/>
      <c r="AL210" s="75"/>
      <c r="AM210" s="75"/>
      <c r="AN210" s="75"/>
      <c r="AO210" s="75"/>
      <c r="AP210" s="75"/>
      <c r="AQ210" s="75"/>
      <c r="AR210" s="75"/>
      <c r="AS210" s="75"/>
      <c r="AT210" s="75"/>
      <c r="AU210" s="75"/>
      <c r="AV210" s="75"/>
      <c r="AW210" s="75"/>
      <c r="AX210" s="75"/>
      <c r="AY210" s="75"/>
      <c r="AZ210" s="75"/>
      <c r="BA210" s="75"/>
      <c r="BB210" s="75"/>
      <c r="BC210" s="75"/>
      <c r="BD210" s="75"/>
      <c r="BE210" s="75"/>
      <c r="BF210" s="75"/>
      <c r="BG210" s="75"/>
      <c r="BH210" s="75"/>
      <c r="BI210" s="75"/>
      <c r="BJ210" s="75"/>
      <c r="BK210" s="75"/>
      <c r="BL210" s="75"/>
      <c r="BM210" s="75"/>
      <c r="BN210" s="75"/>
      <c r="BO210" s="75"/>
      <c r="BP210" s="75"/>
      <c r="BQ210" s="75"/>
      <c r="BR210" s="75"/>
      <c r="BS210" s="75"/>
      <c r="BT210" s="75"/>
      <c r="BU210" s="75"/>
      <c r="BV210" s="75"/>
      <c r="BW210" s="75"/>
      <c r="BX210" s="75"/>
      <c r="BY210" s="75"/>
      <c r="BZ210" s="75"/>
      <c r="CA210" s="75"/>
      <c r="CB210" s="75"/>
      <c r="CC210" s="75"/>
      <c r="CD210" s="75"/>
      <c r="CE210" s="75"/>
      <c r="CF210" s="75"/>
      <c r="CG210" s="75"/>
      <c r="CH210" s="75"/>
      <c r="CI210" s="75"/>
      <c r="CJ210" s="75"/>
      <c r="CK210" s="75"/>
      <c r="CL210" s="75"/>
      <c r="CM210" s="75"/>
      <c r="CN210" s="75"/>
      <c r="CO210" s="75"/>
      <c r="CP210" s="75"/>
      <c r="CQ210" s="75"/>
      <c r="CR210" s="75"/>
      <c r="CS210" s="75"/>
      <c r="CT210" s="75"/>
      <c r="CU210" s="75"/>
      <c r="CV210" s="75"/>
      <c r="CW210" s="75"/>
      <c r="CX210" s="75"/>
      <c r="CY210" s="75"/>
      <c r="CZ210" s="75"/>
      <c r="DA210" s="75"/>
      <c r="DB210" s="75"/>
      <c r="DC210" s="75"/>
      <c r="DD210" s="75"/>
      <c r="DE210" s="75"/>
      <c r="DF210" s="75"/>
      <c r="DG210" s="75"/>
      <c r="DH210" s="75"/>
      <c r="DI210" s="75"/>
      <c r="DJ210" s="75"/>
      <c r="DK210" s="75"/>
      <c r="DL210" s="75"/>
      <c r="DM210" s="75"/>
      <c r="DN210" s="75"/>
      <c r="DO210" s="75"/>
      <c r="DP210" s="75"/>
      <c r="DQ210" s="75"/>
      <c r="DR210" s="75"/>
      <c r="DS210" s="75"/>
      <c r="DT210" s="75"/>
      <c r="DU210" s="75"/>
      <c r="DV210" s="75"/>
      <c r="DW210" s="75"/>
      <c r="DX210" s="75"/>
      <c r="DY210" s="75"/>
      <c r="DZ210" s="75"/>
      <c r="EA210" s="75"/>
      <c r="EB210" s="75"/>
      <c r="EC210" s="75"/>
      <c r="ED210" s="75"/>
      <c r="EE210" s="75"/>
      <c r="EF210" s="75"/>
      <c r="EG210" s="75"/>
      <c r="EH210" s="75"/>
      <c r="EI210" s="75"/>
      <c r="EJ210" s="75"/>
    </row>
    <row r="211" spans="1:140" s="7" customFormat="1" ht="22.8" customHeight="1" x14ac:dyDescent="0.2">
      <c r="A211" s="38"/>
      <c r="B211" s="64" t="s">
        <v>709</v>
      </c>
      <c r="C211" s="18"/>
      <c r="D211" s="6"/>
      <c r="E211" s="148">
        <f>SUM(E207:E210)</f>
        <v>224364.70800000004</v>
      </c>
      <c r="F211" s="89" t="s">
        <v>709</v>
      </c>
      <c r="G211" s="88"/>
      <c r="H211" s="185">
        <f t="shared" si="4"/>
        <v>224365</v>
      </c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  <c r="AA211" s="75"/>
      <c r="AB211" s="75"/>
      <c r="AC211" s="75"/>
      <c r="AD211" s="75"/>
      <c r="AE211" s="75"/>
      <c r="AF211" s="75"/>
      <c r="AG211" s="75"/>
      <c r="AH211" s="75"/>
      <c r="AI211" s="75"/>
      <c r="AJ211" s="75"/>
      <c r="AK211" s="75"/>
      <c r="AL211" s="75"/>
      <c r="AM211" s="75"/>
      <c r="AN211" s="75"/>
      <c r="AO211" s="75"/>
      <c r="AP211" s="75"/>
      <c r="AQ211" s="75"/>
      <c r="AR211" s="75"/>
      <c r="AS211" s="75"/>
      <c r="AT211" s="75"/>
      <c r="AU211" s="75"/>
      <c r="AV211" s="75"/>
      <c r="AW211" s="75"/>
      <c r="AX211" s="75"/>
      <c r="AY211" s="75"/>
      <c r="AZ211" s="75"/>
      <c r="BA211" s="75"/>
      <c r="BB211" s="75"/>
      <c r="BC211" s="75"/>
      <c r="BD211" s="75"/>
      <c r="BE211" s="75"/>
      <c r="BF211" s="75"/>
      <c r="BG211" s="75"/>
      <c r="BH211" s="75"/>
      <c r="BI211" s="75"/>
      <c r="BJ211" s="75"/>
      <c r="BK211" s="75"/>
      <c r="BL211" s="75"/>
      <c r="BM211" s="75"/>
      <c r="BN211" s="75"/>
      <c r="BO211" s="75"/>
      <c r="BP211" s="75"/>
      <c r="BQ211" s="75"/>
      <c r="BR211" s="75"/>
      <c r="BS211" s="75"/>
      <c r="BT211" s="75"/>
      <c r="BU211" s="75"/>
      <c r="BV211" s="75"/>
      <c r="BW211" s="75"/>
      <c r="BX211" s="75"/>
      <c r="BY211" s="75"/>
      <c r="BZ211" s="75"/>
      <c r="CA211" s="75"/>
      <c r="CB211" s="75"/>
      <c r="CC211" s="75"/>
      <c r="CD211" s="75"/>
      <c r="CE211" s="75"/>
      <c r="CF211" s="75"/>
      <c r="CG211" s="75"/>
      <c r="CH211" s="75"/>
      <c r="CI211" s="75"/>
      <c r="CJ211" s="75"/>
      <c r="CK211" s="75"/>
      <c r="CL211" s="75"/>
      <c r="CM211" s="75"/>
      <c r="CN211" s="75"/>
      <c r="CO211" s="75"/>
      <c r="CP211" s="75"/>
      <c r="CQ211" s="75"/>
      <c r="CR211" s="75"/>
      <c r="CS211" s="75"/>
      <c r="CT211" s="75"/>
      <c r="CU211" s="75"/>
      <c r="CV211" s="75"/>
      <c r="CW211" s="75"/>
      <c r="CX211" s="75"/>
      <c r="CY211" s="75"/>
      <c r="CZ211" s="75"/>
      <c r="DA211" s="75"/>
      <c r="DB211" s="75"/>
      <c r="DC211" s="75"/>
      <c r="DD211" s="75"/>
      <c r="DE211" s="75"/>
      <c r="DF211" s="75"/>
      <c r="DG211" s="75"/>
      <c r="DH211" s="75"/>
      <c r="DI211" s="75"/>
      <c r="DJ211" s="75"/>
      <c r="DK211" s="75"/>
      <c r="DL211" s="75"/>
      <c r="DM211" s="75"/>
      <c r="DN211" s="75"/>
      <c r="DO211" s="75"/>
      <c r="DP211" s="75"/>
      <c r="DQ211" s="75"/>
      <c r="DR211" s="75"/>
      <c r="DS211" s="75"/>
      <c r="DT211" s="75"/>
      <c r="DU211" s="75"/>
      <c r="DV211" s="75"/>
      <c r="DW211" s="75"/>
      <c r="DX211" s="75"/>
      <c r="DY211" s="75"/>
      <c r="DZ211" s="75"/>
      <c r="EA211" s="75"/>
      <c r="EB211" s="75"/>
      <c r="EC211" s="75"/>
      <c r="ED211" s="75"/>
      <c r="EE211" s="75"/>
      <c r="EF211" s="75"/>
      <c r="EG211" s="75"/>
      <c r="EH211" s="75"/>
      <c r="EI211" s="75"/>
      <c r="EJ211" s="75"/>
    </row>
    <row r="212" spans="1:140" s="7" customFormat="1" ht="17.399999999999999" customHeight="1" thickBot="1" x14ac:dyDescent="0.25">
      <c r="A212" s="57"/>
      <c r="B212" s="164" t="s">
        <v>704</v>
      </c>
      <c r="C212" s="165"/>
      <c r="D212" s="166"/>
      <c r="E212" s="153">
        <f>E206+E211</f>
        <v>1201988.7080000001</v>
      </c>
      <c r="F212" s="89" t="s">
        <v>704</v>
      </c>
      <c r="G212" s="88"/>
      <c r="H212" s="185">
        <f t="shared" si="4"/>
        <v>1201989</v>
      </c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  <c r="AA212" s="75"/>
      <c r="AB212" s="75"/>
      <c r="AC212" s="75"/>
      <c r="AD212" s="75"/>
      <c r="AE212" s="75"/>
      <c r="AF212" s="75"/>
      <c r="AG212" s="75"/>
      <c r="AH212" s="75"/>
      <c r="AI212" s="75"/>
      <c r="AJ212" s="75"/>
      <c r="AK212" s="75"/>
      <c r="AL212" s="75"/>
      <c r="AM212" s="75"/>
      <c r="AN212" s="75"/>
      <c r="AO212" s="75"/>
      <c r="AP212" s="75"/>
      <c r="AQ212" s="75"/>
      <c r="AR212" s="75"/>
      <c r="AS212" s="75"/>
      <c r="AT212" s="75"/>
      <c r="AU212" s="75"/>
      <c r="AV212" s="75"/>
      <c r="AW212" s="75"/>
      <c r="AX212" s="75"/>
      <c r="AY212" s="75"/>
      <c r="AZ212" s="75"/>
      <c r="BA212" s="75"/>
      <c r="BB212" s="75"/>
      <c r="BC212" s="75"/>
      <c r="BD212" s="75"/>
      <c r="BE212" s="75"/>
      <c r="BF212" s="75"/>
      <c r="BG212" s="75"/>
      <c r="BH212" s="75"/>
      <c r="BI212" s="75"/>
      <c r="BJ212" s="75"/>
      <c r="BK212" s="75"/>
      <c r="BL212" s="75"/>
      <c r="BM212" s="75"/>
      <c r="BN212" s="75"/>
      <c r="BO212" s="75"/>
      <c r="BP212" s="75"/>
      <c r="BQ212" s="75"/>
      <c r="BR212" s="75"/>
      <c r="BS212" s="75"/>
      <c r="BT212" s="75"/>
      <c r="BU212" s="75"/>
      <c r="BV212" s="75"/>
      <c r="BW212" s="75"/>
      <c r="BX212" s="75"/>
      <c r="BY212" s="75"/>
      <c r="BZ212" s="75"/>
      <c r="CA212" s="75"/>
      <c r="CB212" s="75"/>
      <c r="CC212" s="75"/>
      <c r="CD212" s="75"/>
      <c r="CE212" s="75"/>
      <c r="CF212" s="75"/>
      <c r="CG212" s="75"/>
      <c r="CH212" s="75"/>
      <c r="CI212" s="75"/>
      <c r="CJ212" s="75"/>
      <c r="CK212" s="75"/>
      <c r="CL212" s="75"/>
      <c r="CM212" s="75"/>
      <c r="CN212" s="75"/>
      <c r="CO212" s="75"/>
      <c r="CP212" s="75"/>
      <c r="CQ212" s="75"/>
      <c r="CR212" s="75"/>
      <c r="CS212" s="75"/>
      <c r="CT212" s="75"/>
      <c r="CU212" s="75"/>
      <c r="CV212" s="75"/>
      <c r="CW212" s="75"/>
      <c r="CX212" s="75"/>
      <c r="CY212" s="75"/>
      <c r="CZ212" s="75"/>
      <c r="DA212" s="75"/>
      <c r="DB212" s="75"/>
      <c r="DC212" s="75"/>
      <c r="DD212" s="75"/>
      <c r="DE212" s="75"/>
      <c r="DF212" s="75"/>
      <c r="DG212" s="75"/>
      <c r="DH212" s="75"/>
      <c r="DI212" s="75"/>
      <c r="DJ212" s="75"/>
      <c r="DK212" s="75"/>
      <c r="DL212" s="75"/>
      <c r="DM212" s="75"/>
      <c r="DN212" s="75"/>
      <c r="DO212" s="75"/>
      <c r="DP212" s="75"/>
      <c r="DQ212" s="75"/>
      <c r="DR212" s="75"/>
      <c r="DS212" s="75"/>
      <c r="DT212" s="75"/>
      <c r="DU212" s="75"/>
      <c r="DV212" s="75"/>
      <c r="DW212" s="75"/>
      <c r="DX212" s="75"/>
      <c r="DY212" s="75"/>
      <c r="DZ212" s="75"/>
      <c r="EA212" s="75"/>
      <c r="EB212" s="75"/>
      <c r="EC212" s="75"/>
      <c r="ED212" s="75"/>
      <c r="EE212" s="75"/>
      <c r="EF212" s="75"/>
      <c r="EG212" s="75"/>
      <c r="EH212" s="75"/>
      <c r="EI212" s="75"/>
      <c r="EJ212" s="75"/>
    </row>
    <row r="213" spans="1:140" s="7" customFormat="1" ht="29.4" customHeight="1" thickBot="1" x14ac:dyDescent="0.25">
      <c r="A213" s="62"/>
      <c r="B213" s="58"/>
      <c r="C213" s="61"/>
      <c r="D213" s="33"/>
      <c r="E213" s="154"/>
      <c r="F213" s="87"/>
      <c r="G213" s="87"/>
      <c r="H213" s="185">
        <f t="shared" si="4"/>
        <v>0</v>
      </c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  <c r="AA213" s="75"/>
      <c r="AB213" s="75"/>
      <c r="AC213" s="75"/>
      <c r="AD213" s="75"/>
      <c r="AE213" s="75"/>
      <c r="AF213" s="75"/>
      <c r="AG213" s="75"/>
      <c r="AH213" s="75"/>
      <c r="AI213" s="75"/>
      <c r="AJ213" s="75"/>
      <c r="AK213" s="75"/>
      <c r="AL213" s="75"/>
      <c r="AM213" s="75"/>
      <c r="AN213" s="75"/>
      <c r="AO213" s="75"/>
      <c r="AP213" s="75"/>
      <c r="AQ213" s="75"/>
      <c r="AR213" s="75"/>
      <c r="AS213" s="75"/>
      <c r="AT213" s="75"/>
      <c r="AU213" s="75"/>
      <c r="AV213" s="75"/>
      <c r="AW213" s="75"/>
      <c r="AX213" s="75"/>
      <c r="AY213" s="75"/>
      <c r="AZ213" s="75"/>
      <c r="BA213" s="75"/>
      <c r="BB213" s="75"/>
      <c r="BC213" s="75"/>
      <c r="BD213" s="75"/>
      <c r="BE213" s="75"/>
      <c r="BF213" s="75"/>
      <c r="BG213" s="75"/>
      <c r="BH213" s="75"/>
      <c r="BI213" s="75"/>
      <c r="BJ213" s="75"/>
      <c r="BK213" s="75"/>
      <c r="BL213" s="75"/>
      <c r="BM213" s="75"/>
      <c r="BN213" s="75"/>
      <c r="BO213" s="75"/>
      <c r="BP213" s="75"/>
      <c r="BQ213" s="75"/>
      <c r="BR213" s="75"/>
      <c r="BS213" s="75"/>
      <c r="BT213" s="75"/>
      <c r="BU213" s="75"/>
      <c r="BV213" s="75"/>
      <c r="BW213" s="75"/>
      <c r="BX213" s="75"/>
      <c r="BY213" s="75"/>
      <c r="BZ213" s="75"/>
      <c r="CA213" s="75"/>
      <c r="CB213" s="75"/>
      <c r="CC213" s="75"/>
      <c r="CD213" s="75"/>
      <c r="CE213" s="75"/>
      <c r="CF213" s="75"/>
      <c r="CG213" s="75"/>
      <c r="CH213" s="75"/>
      <c r="CI213" s="75"/>
      <c r="CJ213" s="75"/>
      <c r="CK213" s="75"/>
      <c r="CL213" s="75"/>
      <c r="CM213" s="75"/>
      <c r="CN213" s="75"/>
      <c r="CO213" s="75"/>
      <c r="CP213" s="75"/>
      <c r="CQ213" s="75"/>
      <c r="CR213" s="75"/>
      <c r="CS213" s="75"/>
      <c r="CT213" s="75"/>
      <c r="CU213" s="75"/>
      <c r="CV213" s="75"/>
      <c r="CW213" s="75"/>
      <c r="CX213" s="75"/>
      <c r="CY213" s="75"/>
      <c r="CZ213" s="75"/>
      <c r="DA213" s="75"/>
      <c r="DB213" s="75"/>
      <c r="DC213" s="75"/>
      <c r="DD213" s="75"/>
      <c r="DE213" s="75"/>
      <c r="DF213" s="75"/>
      <c r="DG213" s="75"/>
      <c r="DH213" s="75"/>
      <c r="DI213" s="75"/>
      <c r="DJ213" s="75"/>
      <c r="DK213" s="75"/>
      <c r="DL213" s="75"/>
      <c r="DM213" s="75"/>
      <c r="DN213" s="75"/>
      <c r="DO213" s="75"/>
      <c r="DP213" s="75"/>
      <c r="DQ213" s="75"/>
      <c r="DR213" s="75"/>
      <c r="DS213" s="75"/>
      <c r="DT213" s="75"/>
      <c r="DU213" s="75"/>
      <c r="DV213" s="75"/>
      <c r="DW213" s="75"/>
      <c r="DX213" s="75"/>
      <c r="DY213" s="75"/>
      <c r="DZ213" s="75"/>
      <c r="EA213" s="75"/>
      <c r="EB213" s="75"/>
      <c r="EC213" s="75"/>
      <c r="ED213" s="75"/>
      <c r="EE213" s="75"/>
      <c r="EF213" s="75"/>
      <c r="EG213" s="75"/>
      <c r="EH213" s="75"/>
      <c r="EI213" s="75"/>
      <c r="EJ213" s="75"/>
    </row>
    <row r="214" spans="1:140" s="26" customFormat="1" ht="19.2" customHeight="1" thickBot="1" x14ac:dyDescent="0.25">
      <c r="A214" s="102" t="s">
        <v>193</v>
      </c>
      <c r="B214" s="108"/>
      <c r="C214" s="53"/>
      <c r="D214" s="54"/>
      <c r="E214" s="157"/>
      <c r="F214" s="87"/>
      <c r="G214" s="87"/>
      <c r="H214" s="185">
        <f t="shared" si="4"/>
        <v>0</v>
      </c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  <c r="BA214" s="74"/>
      <c r="BB214" s="74"/>
      <c r="BC214" s="74"/>
      <c r="BD214" s="74"/>
      <c r="BE214" s="74"/>
      <c r="BF214" s="74"/>
      <c r="BG214" s="74"/>
      <c r="BH214" s="74"/>
      <c r="BI214" s="74"/>
      <c r="BJ214" s="74"/>
      <c r="BK214" s="74"/>
      <c r="BL214" s="74"/>
      <c r="BM214" s="74"/>
      <c r="BN214" s="74"/>
      <c r="BO214" s="74"/>
      <c r="BP214" s="74"/>
      <c r="BQ214" s="74"/>
      <c r="BR214" s="74"/>
      <c r="BS214" s="74"/>
      <c r="BT214" s="74"/>
      <c r="BU214" s="74"/>
      <c r="BV214" s="74"/>
      <c r="BW214" s="74"/>
      <c r="BX214" s="74"/>
      <c r="BY214" s="74"/>
      <c r="BZ214" s="74"/>
      <c r="CA214" s="74"/>
      <c r="CB214" s="74"/>
      <c r="CC214" s="74"/>
      <c r="CD214" s="74"/>
      <c r="CE214" s="74"/>
      <c r="CF214" s="74"/>
      <c r="CG214" s="74"/>
      <c r="CH214" s="74"/>
      <c r="CI214" s="74"/>
      <c r="CJ214" s="74"/>
      <c r="CK214" s="74"/>
      <c r="CL214" s="74"/>
      <c r="CM214" s="74"/>
      <c r="CN214" s="74"/>
      <c r="CO214" s="74"/>
      <c r="CP214" s="74"/>
      <c r="CQ214" s="74"/>
      <c r="CR214" s="74"/>
      <c r="CS214" s="74"/>
      <c r="CT214" s="74"/>
      <c r="CU214" s="74"/>
      <c r="CV214" s="74"/>
      <c r="CW214" s="74"/>
      <c r="CX214" s="74"/>
      <c r="CY214" s="74"/>
      <c r="CZ214" s="74"/>
      <c r="DA214" s="74"/>
      <c r="DB214" s="74"/>
      <c r="DC214" s="74"/>
      <c r="DD214" s="74"/>
      <c r="DE214" s="74"/>
      <c r="DF214" s="74"/>
      <c r="DG214" s="74"/>
      <c r="DH214" s="74"/>
      <c r="DI214" s="74"/>
      <c r="DJ214" s="74"/>
      <c r="DK214" s="74"/>
      <c r="DL214" s="74"/>
      <c r="DM214" s="74"/>
      <c r="DN214" s="74"/>
      <c r="DO214" s="74"/>
      <c r="DP214" s="74"/>
      <c r="DQ214" s="74"/>
      <c r="DR214" s="74"/>
      <c r="DS214" s="74"/>
      <c r="DT214" s="74"/>
      <c r="DU214" s="74"/>
      <c r="DV214" s="74"/>
      <c r="DW214" s="74"/>
      <c r="DX214" s="74"/>
      <c r="DY214" s="74"/>
      <c r="DZ214" s="74"/>
      <c r="EA214" s="74"/>
      <c r="EB214" s="74"/>
      <c r="EC214" s="74"/>
      <c r="ED214" s="74"/>
      <c r="EE214" s="74"/>
      <c r="EF214" s="74"/>
      <c r="EG214" s="74"/>
      <c r="EH214" s="74"/>
      <c r="EI214" s="74"/>
      <c r="EJ214" s="74"/>
    </row>
    <row r="215" spans="1:140" s="7" customFormat="1" ht="14.4" customHeight="1" x14ac:dyDescent="0.2">
      <c r="A215" s="59">
        <v>161</v>
      </c>
      <c r="B215" s="23" t="s">
        <v>194</v>
      </c>
      <c r="C215" s="21" t="s">
        <v>109</v>
      </c>
      <c r="D215" s="6">
        <v>1</v>
      </c>
      <c r="E215" s="148">
        <v>156402</v>
      </c>
      <c r="F215" s="116"/>
      <c r="G215" s="117"/>
      <c r="H215" s="185">
        <f t="shared" si="4"/>
        <v>156402</v>
      </c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  <c r="AA215" s="75"/>
      <c r="AB215" s="75"/>
      <c r="AC215" s="75"/>
      <c r="AD215" s="75"/>
      <c r="AE215" s="75"/>
      <c r="AF215" s="75"/>
      <c r="AG215" s="75"/>
      <c r="AH215" s="75"/>
      <c r="AI215" s="75"/>
      <c r="AJ215" s="75"/>
      <c r="AK215" s="75"/>
      <c r="AL215" s="75"/>
      <c r="AM215" s="75"/>
      <c r="AN215" s="75"/>
      <c r="AO215" s="75"/>
      <c r="AP215" s="75"/>
      <c r="AQ215" s="75"/>
      <c r="AR215" s="75"/>
      <c r="AS215" s="75"/>
      <c r="AT215" s="75"/>
      <c r="AU215" s="75"/>
      <c r="AV215" s="75"/>
      <c r="AW215" s="75"/>
      <c r="AX215" s="75"/>
      <c r="AY215" s="75"/>
      <c r="AZ215" s="75"/>
      <c r="BA215" s="75"/>
      <c r="BB215" s="75"/>
      <c r="BC215" s="75"/>
      <c r="BD215" s="75"/>
      <c r="BE215" s="75"/>
      <c r="BF215" s="75"/>
      <c r="BG215" s="75"/>
      <c r="BH215" s="75"/>
      <c r="BI215" s="75"/>
      <c r="BJ215" s="75"/>
      <c r="BK215" s="75"/>
      <c r="BL215" s="75"/>
      <c r="BM215" s="75"/>
      <c r="BN215" s="75"/>
      <c r="BO215" s="75"/>
      <c r="BP215" s="75"/>
      <c r="BQ215" s="75"/>
      <c r="BR215" s="75"/>
      <c r="BS215" s="75"/>
      <c r="BT215" s="75"/>
      <c r="BU215" s="75"/>
      <c r="BV215" s="75"/>
      <c r="BW215" s="75"/>
      <c r="BX215" s="75"/>
      <c r="BY215" s="75"/>
      <c r="BZ215" s="75"/>
      <c r="CA215" s="75"/>
      <c r="CB215" s="75"/>
      <c r="CC215" s="75"/>
      <c r="CD215" s="75"/>
      <c r="CE215" s="75"/>
      <c r="CF215" s="75"/>
      <c r="CG215" s="75"/>
      <c r="CH215" s="75"/>
      <c r="CI215" s="75"/>
      <c r="CJ215" s="75"/>
      <c r="CK215" s="75"/>
      <c r="CL215" s="75"/>
      <c r="CM215" s="75"/>
      <c r="CN215" s="75"/>
      <c r="CO215" s="75"/>
      <c r="CP215" s="75"/>
      <c r="CQ215" s="75"/>
      <c r="CR215" s="75"/>
      <c r="CS215" s="75"/>
      <c r="CT215" s="75"/>
      <c r="CU215" s="75"/>
      <c r="CV215" s="75"/>
      <c r="CW215" s="75"/>
      <c r="CX215" s="75"/>
      <c r="CY215" s="75"/>
      <c r="CZ215" s="75"/>
      <c r="DA215" s="75"/>
      <c r="DB215" s="75"/>
      <c r="DC215" s="75"/>
      <c r="DD215" s="75"/>
      <c r="DE215" s="75"/>
      <c r="DF215" s="75"/>
      <c r="DG215" s="75"/>
      <c r="DH215" s="75"/>
      <c r="DI215" s="75"/>
      <c r="DJ215" s="75"/>
      <c r="DK215" s="75"/>
      <c r="DL215" s="75"/>
      <c r="DM215" s="75"/>
      <c r="DN215" s="75"/>
      <c r="DO215" s="75"/>
      <c r="DP215" s="75"/>
      <c r="DQ215" s="75"/>
      <c r="DR215" s="75"/>
      <c r="DS215" s="75"/>
      <c r="DT215" s="75"/>
      <c r="DU215" s="75"/>
      <c r="DV215" s="75"/>
      <c r="DW215" s="75"/>
      <c r="DX215" s="75"/>
      <c r="DY215" s="75"/>
      <c r="DZ215" s="75"/>
      <c r="EA215" s="75"/>
      <c r="EB215" s="75"/>
      <c r="EC215" s="75"/>
      <c r="ED215" s="75"/>
      <c r="EE215" s="75"/>
      <c r="EF215" s="75"/>
      <c r="EG215" s="75"/>
      <c r="EH215" s="75"/>
      <c r="EI215" s="75"/>
      <c r="EJ215" s="75"/>
    </row>
    <row r="216" spans="1:140" s="7" customFormat="1" x14ac:dyDescent="0.2">
      <c r="A216" s="10">
        <v>162</v>
      </c>
      <c r="B216" s="23" t="s">
        <v>195</v>
      </c>
      <c r="C216" s="21" t="s">
        <v>109</v>
      </c>
      <c r="D216" s="6">
        <v>1</v>
      </c>
      <c r="E216" s="149">
        <v>233078</v>
      </c>
      <c r="F216" s="116"/>
      <c r="G216" s="117"/>
      <c r="H216" s="185">
        <f t="shared" si="4"/>
        <v>233078</v>
      </c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  <c r="AD216" s="75"/>
      <c r="AE216" s="75"/>
      <c r="AF216" s="75"/>
      <c r="AG216" s="75"/>
      <c r="AH216" s="75"/>
      <c r="AI216" s="75"/>
      <c r="AJ216" s="75"/>
      <c r="AK216" s="75"/>
      <c r="AL216" s="75"/>
      <c r="AM216" s="75"/>
      <c r="AN216" s="75"/>
      <c r="AO216" s="75"/>
      <c r="AP216" s="75"/>
      <c r="AQ216" s="75"/>
      <c r="AR216" s="75"/>
      <c r="AS216" s="75"/>
      <c r="AT216" s="75"/>
      <c r="AU216" s="75"/>
      <c r="AV216" s="75"/>
      <c r="AW216" s="75"/>
      <c r="AX216" s="75"/>
      <c r="AY216" s="75"/>
      <c r="AZ216" s="75"/>
      <c r="BA216" s="75"/>
      <c r="BB216" s="75"/>
      <c r="BC216" s="75"/>
      <c r="BD216" s="75"/>
      <c r="BE216" s="75"/>
      <c r="BF216" s="75"/>
      <c r="BG216" s="75"/>
      <c r="BH216" s="75"/>
      <c r="BI216" s="75"/>
      <c r="BJ216" s="75"/>
      <c r="BK216" s="75"/>
      <c r="BL216" s="75"/>
      <c r="BM216" s="75"/>
      <c r="BN216" s="75"/>
      <c r="BO216" s="75"/>
      <c r="BP216" s="75"/>
      <c r="BQ216" s="75"/>
      <c r="BR216" s="75"/>
      <c r="BS216" s="75"/>
      <c r="BT216" s="75"/>
      <c r="BU216" s="75"/>
      <c r="BV216" s="75"/>
      <c r="BW216" s="75"/>
      <c r="BX216" s="75"/>
      <c r="BY216" s="75"/>
      <c r="BZ216" s="75"/>
      <c r="CA216" s="75"/>
      <c r="CB216" s="75"/>
      <c r="CC216" s="75"/>
      <c r="CD216" s="75"/>
      <c r="CE216" s="75"/>
      <c r="CF216" s="75"/>
      <c r="CG216" s="75"/>
      <c r="CH216" s="75"/>
      <c r="CI216" s="75"/>
      <c r="CJ216" s="75"/>
      <c r="CK216" s="75"/>
      <c r="CL216" s="75"/>
      <c r="CM216" s="75"/>
      <c r="CN216" s="75"/>
      <c r="CO216" s="75"/>
      <c r="CP216" s="75"/>
      <c r="CQ216" s="75"/>
      <c r="CR216" s="75"/>
      <c r="CS216" s="75"/>
      <c r="CT216" s="75"/>
      <c r="CU216" s="75"/>
      <c r="CV216" s="75"/>
      <c r="CW216" s="75"/>
      <c r="CX216" s="75"/>
      <c r="CY216" s="75"/>
      <c r="CZ216" s="75"/>
      <c r="DA216" s="75"/>
      <c r="DB216" s="75"/>
      <c r="DC216" s="75"/>
      <c r="DD216" s="75"/>
      <c r="DE216" s="75"/>
      <c r="DF216" s="75"/>
      <c r="DG216" s="75"/>
      <c r="DH216" s="75"/>
      <c r="DI216" s="75"/>
      <c r="DJ216" s="75"/>
      <c r="DK216" s="75"/>
      <c r="DL216" s="75"/>
      <c r="DM216" s="75"/>
      <c r="DN216" s="75"/>
      <c r="DO216" s="75"/>
      <c r="DP216" s="75"/>
      <c r="DQ216" s="75"/>
      <c r="DR216" s="75"/>
      <c r="DS216" s="75"/>
      <c r="DT216" s="75"/>
      <c r="DU216" s="75"/>
      <c r="DV216" s="75"/>
      <c r="DW216" s="75"/>
      <c r="DX216" s="75"/>
      <c r="DY216" s="75"/>
      <c r="DZ216" s="75"/>
      <c r="EA216" s="75"/>
      <c r="EB216" s="75"/>
      <c r="EC216" s="75"/>
      <c r="ED216" s="75"/>
      <c r="EE216" s="75"/>
      <c r="EF216" s="75"/>
      <c r="EG216" s="75"/>
      <c r="EH216" s="75"/>
      <c r="EI216" s="75"/>
      <c r="EJ216" s="75"/>
    </row>
    <row r="217" spans="1:140" s="7" customFormat="1" x14ac:dyDescent="0.2">
      <c r="A217" s="10">
        <v>163</v>
      </c>
      <c r="B217" s="23" t="s">
        <v>196</v>
      </c>
      <c r="C217" s="21" t="s">
        <v>109</v>
      </c>
      <c r="D217" s="6">
        <v>1</v>
      </c>
      <c r="E217" s="149">
        <v>117323</v>
      </c>
      <c r="F217" s="116"/>
      <c r="G217" s="117"/>
      <c r="H217" s="185">
        <f t="shared" si="4"/>
        <v>117323</v>
      </c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75"/>
      <c r="AB217" s="75"/>
      <c r="AC217" s="75"/>
      <c r="AD217" s="75"/>
      <c r="AE217" s="75"/>
      <c r="AF217" s="75"/>
      <c r="AG217" s="75"/>
      <c r="AH217" s="75"/>
      <c r="AI217" s="75"/>
      <c r="AJ217" s="75"/>
      <c r="AK217" s="75"/>
      <c r="AL217" s="75"/>
      <c r="AM217" s="75"/>
      <c r="AN217" s="75"/>
      <c r="AO217" s="75"/>
      <c r="AP217" s="75"/>
      <c r="AQ217" s="75"/>
      <c r="AR217" s="75"/>
      <c r="AS217" s="75"/>
      <c r="AT217" s="75"/>
      <c r="AU217" s="75"/>
      <c r="AV217" s="75"/>
      <c r="AW217" s="75"/>
      <c r="AX217" s="75"/>
      <c r="AY217" s="75"/>
      <c r="AZ217" s="75"/>
      <c r="BA217" s="75"/>
      <c r="BB217" s="75"/>
      <c r="BC217" s="75"/>
      <c r="BD217" s="75"/>
      <c r="BE217" s="75"/>
      <c r="BF217" s="75"/>
      <c r="BG217" s="75"/>
      <c r="BH217" s="75"/>
      <c r="BI217" s="75"/>
      <c r="BJ217" s="75"/>
      <c r="BK217" s="75"/>
      <c r="BL217" s="75"/>
      <c r="BM217" s="75"/>
      <c r="BN217" s="75"/>
      <c r="BO217" s="75"/>
      <c r="BP217" s="75"/>
      <c r="BQ217" s="75"/>
      <c r="BR217" s="75"/>
      <c r="BS217" s="75"/>
      <c r="BT217" s="75"/>
      <c r="BU217" s="75"/>
      <c r="BV217" s="75"/>
      <c r="BW217" s="75"/>
      <c r="BX217" s="75"/>
      <c r="BY217" s="75"/>
      <c r="BZ217" s="75"/>
      <c r="CA217" s="75"/>
      <c r="CB217" s="75"/>
      <c r="CC217" s="75"/>
      <c r="CD217" s="75"/>
      <c r="CE217" s="75"/>
      <c r="CF217" s="75"/>
      <c r="CG217" s="75"/>
      <c r="CH217" s="75"/>
      <c r="CI217" s="75"/>
      <c r="CJ217" s="75"/>
      <c r="CK217" s="75"/>
      <c r="CL217" s="75"/>
      <c r="CM217" s="75"/>
      <c r="CN217" s="75"/>
      <c r="CO217" s="75"/>
      <c r="CP217" s="75"/>
      <c r="CQ217" s="75"/>
      <c r="CR217" s="75"/>
      <c r="CS217" s="75"/>
      <c r="CT217" s="75"/>
      <c r="CU217" s="75"/>
      <c r="CV217" s="75"/>
      <c r="CW217" s="75"/>
      <c r="CX217" s="75"/>
      <c r="CY217" s="75"/>
      <c r="CZ217" s="75"/>
      <c r="DA217" s="75"/>
      <c r="DB217" s="75"/>
      <c r="DC217" s="75"/>
      <c r="DD217" s="75"/>
      <c r="DE217" s="75"/>
      <c r="DF217" s="75"/>
      <c r="DG217" s="75"/>
      <c r="DH217" s="75"/>
      <c r="DI217" s="75"/>
      <c r="DJ217" s="75"/>
      <c r="DK217" s="75"/>
      <c r="DL217" s="75"/>
      <c r="DM217" s="75"/>
      <c r="DN217" s="75"/>
      <c r="DO217" s="75"/>
      <c r="DP217" s="75"/>
      <c r="DQ217" s="75"/>
      <c r="DR217" s="75"/>
      <c r="DS217" s="75"/>
      <c r="DT217" s="75"/>
      <c r="DU217" s="75"/>
      <c r="DV217" s="75"/>
      <c r="DW217" s="75"/>
      <c r="DX217" s="75"/>
      <c r="DY217" s="75"/>
      <c r="DZ217" s="75"/>
      <c r="EA217" s="75"/>
      <c r="EB217" s="75"/>
      <c r="EC217" s="75"/>
      <c r="ED217" s="75"/>
      <c r="EE217" s="75"/>
      <c r="EF217" s="75"/>
      <c r="EG217" s="75"/>
      <c r="EH217" s="75"/>
      <c r="EI217" s="75"/>
      <c r="EJ217" s="75"/>
    </row>
    <row r="218" spans="1:140" s="7" customFormat="1" ht="20.399999999999999" x14ac:dyDescent="0.2">
      <c r="A218" s="10">
        <v>164</v>
      </c>
      <c r="B218" s="23" t="s">
        <v>197</v>
      </c>
      <c r="C218" s="21" t="s">
        <v>110</v>
      </c>
      <c r="D218" s="6">
        <v>1</v>
      </c>
      <c r="E218" s="149">
        <v>1242000</v>
      </c>
      <c r="F218" s="116"/>
      <c r="G218" s="117"/>
      <c r="H218" s="185">
        <f t="shared" si="4"/>
        <v>1242000</v>
      </c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  <c r="AA218" s="75"/>
      <c r="AB218" s="75"/>
      <c r="AC218" s="75"/>
      <c r="AD218" s="75"/>
      <c r="AE218" s="75"/>
      <c r="AF218" s="75"/>
      <c r="AG218" s="75"/>
      <c r="AH218" s="75"/>
      <c r="AI218" s="75"/>
      <c r="AJ218" s="75"/>
      <c r="AK218" s="75"/>
      <c r="AL218" s="75"/>
      <c r="AM218" s="75"/>
      <c r="AN218" s="75"/>
      <c r="AO218" s="75"/>
      <c r="AP218" s="75"/>
      <c r="AQ218" s="75"/>
      <c r="AR218" s="75"/>
      <c r="AS218" s="75"/>
      <c r="AT218" s="75"/>
      <c r="AU218" s="75"/>
      <c r="AV218" s="75"/>
      <c r="AW218" s="75"/>
      <c r="AX218" s="75"/>
      <c r="AY218" s="75"/>
      <c r="AZ218" s="75"/>
      <c r="BA218" s="75"/>
      <c r="BB218" s="75"/>
      <c r="BC218" s="75"/>
      <c r="BD218" s="75"/>
      <c r="BE218" s="75"/>
      <c r="BF218" s="75"/>
      <c r="BG218" s="75"/>
      <c r="BH218" s="75"/>
      <c r="BI218" s="75"/>
      <c r="BJ218" s="75"/>
      <c r="BK218" s="75"/>
      <c r="BL218" s="75"/>
      <c r="BM218" s="75"/>
      <c r="BN218" s="75"/>
      <c r="BO218" s="75"/>
      <c r="BP218" s="75"/>
      <c r="BQ218" s="75"/>
      <c r="BR218" s="75"/>
      <c r="BS218" s="75"/>
      <c r="BT218" s="75"/>
      <c r="BU218" s="75"/>
      <c r="BV218" s="75"/>
      <c r="BW218" s="75"/>
      <c r="BX218" s="75"/>
      <c r="BY218" s="75"/>
      <c r="BZ218" s="75"/>
      <c r="CA218" s="75"/>
      <c r="CB218" s="75"/>
      <c r="CC218" s="75"/>
      <c r="CD218" s="75"/>
      <c r="CE218" s="75"/>
      <c r="CF218" s="75"/>
      <c r="CG218" s="75"/>
      <c r="CH218" s="75"/>
      <c r="CI218" s="75"/>
      <c r="CJ218" s="75"/>
      <c r="CK218" s="75"/>
      <c r="CL218" s="75"/>
      <c r="CM218" s="75"/>
      <c r="CN218" s="75"/>
      <c r="CO218" s="75"/>
      <c r="CP218" s="75"/>
      <c r="CQ218" s="75"/>
      <c r="CR218" s="75"/>
      <c r="CS218" s="75"/>
      <c r="CT218" s="75"/>
      <c r="CU218" s="75"/>
      <c r="CV218" s="75"/>
      <c r="CW218" s="75"/>
      <c r="CX218" s="75"/>
      <c r="CY218" s="75"/>
      <c r="CZ218" s="75"/>
      <c r="DA218" s="75"/>
      <c r="DB218" s="75"/>
      <c r="DC218" s="75"/>
      <c r="DD218" s="75"/>
      <c r="DE218" s="75"/>
      <c r="DF218" s="75"/>
      <c r="DG218" s="75"/>
      <c r="DH218" s="75"/>
      <c r="DI218" s="75"/>
      <c r="DJ218" s="75"/>
      <c r="DK218" s="75"/>
      <c r="DL218" s="75"/>
      <c r="DM218" s="75"/>
      <c r="DN218" s="75"/>
      <c r="DO218" s="75"/>
      <c r="DP218" s="75"/>
      <c r="DQ218" s="75"/>
      <c r="DR218" s="75"/>
      <c r="DS218" s="75"/>
      <c r="DT218" s="75"/>
      <c r="DU218" s="75"/>
      <c r="DV218" s="75"/>
      <c r="DW218" s="75"/>
      <c r="DX218" s="75"/>
      <c r="DY218" s="75"/>
      <c r="DZ218" s="75"/>
      <c r="EA218" s="75"/>
      <c r="EB218" s="75"/>
      <c r="EC218" s="75"/>
      <c r="ED218" s="75"/>
      <c r="EE218" s="75"/>
      <c r="EF218" s="75"/>
      <c r="EG218" s="75"/>
      <c r="EH218" s="75"/>
      <c r="EI218" s="75"/>
      <c r="EJ218" s="75"/>
    </row>
    <row r="219" spans="1:140" s="7" customFormat="1" ht="30.6" x14ac:dyDescent="0.2">
      <c r="A219" s="10">
        <v>165</v>
      </c>
      <c r="B219" s="23" t="s">
        <v>198</v>
      </c>
      <c r="C219" s="21" t="s">
        <v>111</v>
      </c>
      <c r="D219" s="6">
        <v>1</v>
      </c>
      <c r="E219" s="149">
        <v>203926</v>
      </c>
      <c r="F219" s="116"/>
      <c r="G219" s="117"/>
      <c r="H219" s="185">
        <f t="shared" si="4"/>
        <v>203926</v>
      </c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  <c r="AA219" s="75"/>
      <c r="AB219" s="75"/>
      <c r="AC219" s="75"/>
      <c r="AD219" s="75"/>
      <c r="AE219" s="75"/>
      <c r="AF219" s="75"/>
      <c r="AG219" s="75"/>
      <c r="AH219" s="75"/>
      <c r="AI219" s="75"/>
      <c r="AJ219" s="75"/>
      <c r="AK219" s="75"/>
      <c r="AL219" s="75"/>
      <c r="AM219" s="75"/>
      <c r="AN219" s="75"/>
      <c r="AO219" s="75"/>
      <c r="AP219" s="75"/>
      <c r="AQ219" s="75"/>
      <c r="AR219" s="75"/>
      <c r="AS219" s="75"/>
      <c r="AT219" s="75"/>
      <c r="AU219" s="75"/>
      <c r="AV219" s="75"/>
      <c r="AW219" s="75"/>
      <c r="AX219" s="75"/>
      <c r="AY219" s="75"/>
      <c r="AZ219" s="75"/>
      <c r="BA219" s="75"/>
      <c r="BB219" s="75"/>
      <c r="BC219" s="75"/>
      <c r="BD219" s="75"/>
      <c r="BE219" s="75"/>
      <c r="BF219" s="75"/>
      <c r="BG219" s="75"/>
      <c r="BH219" s="75"/>
      <c r="BI219" s="75"/>
      <c r="BJ219" s="75"/>
      <c r="BK219" s="75"/>
      <c r="BL219" s="75"/>
      <c r="BM219" s="75"/>
      <c r="BN219" s="75"/>
      <c r="BO219" s="75"/>
      <c r="BP219" s="75"/>
      <c r="BQ219" s="75"/>
      <c r="BR219" s="75"/>
      <c r="BS219" s="75"/>
      <c r="BT219" s="75"/>
      <c r="BU219" s="75"/>
      <c r="BV219" s="75"/>
      <c r="BW219" s="75"/>
      <c r="BX219" s="75"/>
      <c r="BY219" s="75"/>
      <c r="BZ219" s="75"/>
      <c r="CA219" s="75"/>
      <c r="CB219" s="75"/>
      <c r="CC219" s="75"/>
      <c r="CD219" s="75"/>
      <c r="CE219" s="75"/>
      <c r="CF219" s="75"/>
      <c r="CG219" s="75"/>
      <c r="CH219" s="75"/>
      <c r="CI219" s="75"/>
      <c r="CJ219" s="75"/>
      <c r="CK219" s="75"/>
      <c r="CL219" s="75"/>
      <c r="CM219" s="75"/>
      <c r="CN219" s="75"/>
      <c r="CO219" s="75"/>
      <c r="CP219" s="75"/>
      <c r="CQ219" s="75"/>
      <c r="CR219" s="75"/>
      <c r="CS219" s="75"/>
      <c r="CT219" s="75"/>
      <c r="CU219" s="75"/>
      <c r="CV219" s="75"/>
      <c r="CW219" s="75"/>
      <c r="CX219" s="75"/>
      <c r="CY219" s="75"/>
      <c r="CZ219" s="75"/>
      <c r="DA219" s="75"/>
      <c r="DB219" s="75"/>
      <c r="DC219" s="75"/>
      <c r="DD219" s="75"/>
      <c r="DE219" s="75"/>
      <c r="DF219" s="75"/>
      <c r="DG219" s="75"/>
      <c r="DH219" s="75"/>
      <c r="DI219" s="75"/>
      <c r="DJ219" s="75"/>
      <c r="DK219" s="75"/>
      <c r="DL219" s="75"/>
      <c r="DM219" s="75"/>
      <c r="DN219" s="75"/>
      <c r="DO219" s="75"/>
      <c r="DP219" s="75"/>
      <c r="DQ219" s="75"/>
      <c r="DR219" s="75"/>
      <c r="DS219" s="75"/>
      <c r="DT219" s="75"/>
      <c r="DU219" s="75"/>
      <c r="DV219" s="75"/>
      <c r="DW219" s="75"/>
      <c r="DX219" s="75"/>
      <c r="DY219" s="75"/>
      <c r="DZ219" s="75"/>
      <c r="EA219" s="75"/>
      <c r="EB219" s="75"/>
      <c r="EC219" s="75"/>
      <c r="ED219" s="75"/>
      <c r="EE219" s="75"/>
      <c r="EF219" s="75"/>
      <c r="EG219" s="75"/>
      <c r="EH219" s="75"/>
      <c r="EI219" s="75"/>
      <c r="EJ219" s="75"/>
    </row>
    <row r="220" spans="1:140" s="7" customFormat="1" ht="51" x14ac:dyDescent="0.2">
      <c r="A220" s="10">
        <v>166</v>
      </c>
      <c r="B220" s="23" t="s">
        <v>199</v>
      </c>
      <c r="C220" s="21" t="s">
        <v>110</v>
      </c>
      <c r="D220" s="6">
        <v>1</v>
      </c>
      <c r="E220" s="149">
        <v>209950</v>
      </c>
      <c r="F220" s="116"/>
      <c r="G220" s="117"/>
      <c r="H220" s="185">
        <f t="shared" si="4"/>
        <v>209950</v>
      </c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  <c r="AA220" s="75"/>
      <c r="AB220" s="75"/>
      <c r="AC220" s="75"/>
      <c r="AD220" s="75"/>
      <c r="AE220" s="75"/>
      <c r="AF220" s="75"/>
      <c r="AG220" s="75"/>
      <c r="AH220" s="75"/>
      <c r="AI220" s="75"/>
      <c r="AJ220" s="75"/>
      <c r="AK220" s="75"/>
      <c r="AL220" s="75"/>
      <c r="AM220" s="75"/>
      <c r="AN220" s="75"/>
      <c r="AO220" s="75"/>
      <c r="AP220" s="75"/>
      <c r="AQ220" s="75"/>
      <c r="AR220" s="75"/>
      <c r="AS220" s="75"/>
      <c r="AT220" s="75"/>
      <c r="AU220" s="75"/>
      <c r="AV220" s="75"/>
      <c r="AW220" s="75"/>
      <c r="AX220" s="75"/>
      <c r="AY220" s="75"/>
      <c r="AZ220" s="75"/>
      <c r="BA220" s="75"/>
      <c r="BB220" s="75"/>
      <c r="BC220" s="75"/>
      <c r="BD220" s="75"/>
      <c r="BE220" s="75"/>
      <c r="BF220" s="75"/>
      <c r="BG220" s="75"/>
      <c r="BH220" s="75"/>
      <c r="BI220" s="75"/>
      <c r="BJ220" s="75"/>
      <c r="BK220" s="75"/>
      <c r="BL220" s="75"/>
      <c r="BM220" s="75"/>
      <c r="BN220" s="75"/>
      <c r="BO220" s="75"/>
      <c r="BP220" s="75"/>
      <c r="BQ220" s="75"/>
      <c r="BR220" s="75"/>
      <c r="BS220" s="75"/>
      <c r="BT220" s="75"/>
      <c r="BU220" s="75"/>
      <c r="BV220" s="75"/>
      <c r="BW220" s="75"/>
      <c r="BX220" s="75"/>
      <c r="BY220" s="75"/>
      <c r="BZ220" s="75"/>
      <c r="CA220" s="75"/>
      <c r="CB220" s="75"/>
      <c r="CC220" s="75"/>
      <c r="CD220" s="75"/>
      <c r="CE220" s="75"/>
      <c r="CF220" s="75"/>
      <c r="CG220" s="75"/>
      <c r="CH220" s="75"/>
      <c r="CI220" s="75"/>
      <c r="CJ220" s="75"/>
      <c r="CK220" s="75"/>
      <c r="CL220" s="75"/>
      <c r="CM220" s="75"/>
      <c r="CN220" s="75"/>
      <c r="CO220" s="75"/>
      <c r="CP220" s="75"/>
      <c r="CQ220" s="75"/>
      <c r="CR220" s="75"/>
      <c r="CS220" s="75"/>
      <c r="CT220" s="75"/>
      <c r="CU220" s="75"/>
      <c r="CV220" s="75"/>
      <c r="CW220" s="75"/>
      <c r="CX220" s="75"/>
      <c r="CY220" s="75"/>
      <c r="CZ220" s="75"/>
      <c r="DA220" s="75"/>
      <c r="DB220" s="75"/>
      <c r="DC220" s="75"/>
      <c r="DD220" s="75"/>
      <c r="DE220" s="75"/>
      <c r="DF220" s="75"/>
      <c r="DG220" s="75"/>
      <c r="DH220" s="75"/>
      <c r="DI220" s="75"/>
      <c r="DJ220" s="75"/>
      <c r="DK220" s="75"/>
      <c r="DL220" s="75"/>
      <c r="DM220" s="75"/>
      <c r="DN220" s="75"/>
      <c r="DO220" s="75"/>
      <c r="DP220" s="75"/>
      <c r="DQ220" s="75"/>
      <c r="DR220" s="75"/>
      <c r="DS220" s="75"/>
      <c r="DT220" s="75"/>
      <c r="DU220" s="75"/>
      <c r="DV220" s="75"/>
      <c r="DW220" s="75"/>
      <c r="DX220" s="75"/>
      <c r="DY220" s="75"/>
      <c r="DZ220" s="75"/>
      <c r="EA220" s="75"/>
      <c r="EB220" s="75"/>
      <c r="EC220" s="75"/>
      <c r="ED220" s="75"/>
      <c r="EE220" s="75"/>
      <c r="EF220" s="75"/>
      <c r="EG220" s="75"/>
      <c r="EH220" s="75"/>
      <c r="EI220" s="75"/>
      <c r="EJ220" s="75"/>
    </row>
    <row r="221" spans="1:140" s="7" customFormat="1" ht="30.6" x14ac:dyDescent="0.2">
      <c r="A221" s="10">
        <v>167</v>
      </c>
      <c r="B221" s="23" t="s">
        <v>200</v>
      </c>
      <c r="C221" s="21" t="s">
        <v>110</v>
      </c>
      <c r="D221" s="6">
        <v>1</v>
      </c>
      <c r="E221" s="149">
        <v>485212</v>
      </c>
      <c r="F221" s="116"/>
      <c r="G221" s="117"/>
      <c r="H221" s="185">
        <f t="shared" si="4"/>
        <v>485212</v>
      </c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  <c r="AA221" s="75"/>
      <c r="AB221" s="75"/>
      <c r="AC221" s="75"/>
      <c r="AD221" s="75"/>
      <c r="AE221" s="75"/>
      <c r="AF221" s="75"/>
      <c r="AG221" s="75"/>
      <c r="AH221" s="75"/>
      <c r="AI221" s="75"/>
      <c r="AJ221" s="75"/>
      <c r="AK221" s="75"/>
      <c r="AL221" s="75"/>
      <c r="AM221" s="75"/>
      <c r="AN221" s="75"/>
      <c r="AO221" s="75"/>
      <c r="AP221" s="75"/>
      <c r="AQ221" s="75"/>
      <c r="AR221" s="75"/>
      <c r="AS221" s="75"/>
      <c r="AT221" s="75"/>
      <c r="AU221" s="75"/>
      <c r="AV221" s="75"/>
      <c r="AW221" s="75"/>
      <c r="AX221" s="75"/>
      <c r="AY221" s="75"/>
      <c r="AZ221" s="75"/>
      <c r="BA221" s="75"/>
      <c r="BB221" s="75"/>
      <c r="BC221" s="75"/>
      <c r="BD221" s="75"/>
      <c r="BE221" s="75"/>
      <c r="BF221" s="75"/>
      <c r="BG221" s="75"/>
      <c r="BH221" s="75"/>
      <c r="BI221" s="75"/>
      <c r="BJ221" s="75"/>
      <c r="BK221" s="75"/>
      <c r="BL221" s="75"/>
      <c r="BM221" s="75"/>
      <c r="BN221" s="75"/>
      <c r="BO221" s="75"/>
      <c r="BP221" s="75"/>
      <c r="BQ221" s="75"/>
      <c r="BR221" s="75"/>
      <c r="BS221" s="75"/>
      <c r="BT221" s="75"/>
      <c r="BU221" s="75"/>
      <c r="BV221" s="75"/>
      <c r="BW221" s="75"/>
      <c r="BX221" s="75"/>
      <c r="BY221" s="75"/>
      <c r="BZ221" s="75"/>
      <c r="CA221" s="75"/>
      <c r="CB221" s="75"/>
      <c r="CC221" s="75"/>
      <c r="CD221" s="75"/>
      <c r="CE221" s="75"/>
      <c r="CF221" s="75"/>
      <c r="CG221" s="75"/>
      <c r="CH221" s="75"/>
      <c r="CI221" s="75"/>
      <c r="CJ221" s="75"/>
      <c r="CK221" s="75"/>
      <c r="CL221" s="75"/>
      <c r="CM221" s="75"/>
      <c r="CN221" s="75"/>
      <c r="CO221" s="75"/>
      <c r="CP221" s="75"/>
      <c r="CQ221" s="75"/>
      <c r="CR221" s="75"/>
      <c r="CS221" s="75"/>
      <c r="CT221" s="75"/>
      <c r="CU221" s="75"/>
      <c r="CV221" s="75"/>
      <c r="CW221" s="75"/>
      <c r="CX221" s="75"/>
      <c r="CY221" s="75"/>
      <c r="CZ221" s="75"/>
      <c r="DA221" s="75"/>
      <c r="DB221" s="75"/>
      <c r="DC221" s="75"/>
      <c r="DD221" s="75"/>
      <c r="DE221" s="75"/>
      <c r="DF221" s="75"/>
      <c r="DG221" s="75"/>
      <c r="DH221" s="75"/>
      <c r="DI221" s="75"/>
      <c r="DJ221" s="75"/>
      <c r="DK221" s="75"/>
      <c r="DL221" s="75"/>
      <c r="DM221" s="75"/>
      <c r="DN221" s="75"/>
      <c r="DO221" s="75"/>
      <c r="DP221" s="75"/>
      <c r="DQ221" s="75"/>
      <c r="DR221" s="75"/>
      <c r="DS221" s="75"/>
      <c r="DT221" s="75"/>
      <c r="DU221" s="75"/>
      <c r="DV221" s="75"/>
      <c r="DW221" s="75"/>
      <c r="DX221" s="75"/>
      <c r="DY221" s="75"/>
      <c r="DZ221" s="75"/>
      <c r="EA221" s="75"/>
      <c r="EB221" s="75"/>
      <c r="EC221" s="75"/>
      <c r="ED221" s="75"/>
      <c r="EE221" s="75"/>
      <c r="EF221" s="75"/>
      <c r="EG221" s="75"/>
      <c r="EH221" s="75"/>
      <c r="EI221" s="75"/>
      <c r="EJ221" s="75"/>
    </row>
    <row r="222" spans="1:140" s="7" customFormat="1" x14ac:dyDescent="0.2">
      <c r="A222" s="10">
        <v>168</v>
      </c>
      <c r="B222" s="23" t="s">
        <v>201</v>
      </c>
      <c r="C222" s="21" t="s">
        <v>109</v>
      </c>
      <c r="D222" s="6">
        <v>1</v>
      </c>
      <c r="E222" s="149">
        <v>125925</v>
      </c>
      <c r="F222" s="116"/>
      <c r="G222" s="117"/>
      <c r="H222" s="185">
        <f t="shared" si="4"/>
        <v>125925</v>
      </c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  <c r="AA222" s="75"/>
      <c r="AB222" s="75"/>
      <c r="AC222" s="75"/>
      <c r="AD222" s="75"/>
      <c r="AE222" s="75"/>
      <c r="AF222" s="75"/>
      <c r="AG222" s="75"/>
      <c r="AH222" s="75"/>
      <c r="AI222" s="75"/>
      <c r="AJ222" s="75"/>
      <c r="AK222" s="75"/>
      <c r="AL222" s="75"/>
      <c r="AM222" s="75"/>
      <c r="AN222" s="75"/>
      <c r="AO222" s="75"/>
      <c r="AP222" s="75"/>
      <c r="AQ222" s="75"/>
      <c r="AR222" s="75"/>
      <c r="AS222" s="75"/>
      <c r="AT222" s="75"/>
      <c r="AU222" s="75"/>
      <c r="AV222" s="75"/>
      <c r="AW222" s="75"/>
      <c r="AX222" s="75"/>
      <c r="AY222" s="75"/>
      <c r="AZ222" s="75"/>
      <c r="BA222" s="75"/>
      <c r="BB222" s="75"/>
      <c r="BC222" s="75"/>
      <c r="BD222" s="75"/>
      <c r="BE222" s="75"/>
      <c r="BF222" s="75"/>
      <c r="BG222" s="75"/>
      <c r="BH222" s="75"/>
      <c r="BI222" s="75"/>
      <c r="BJ222" s="75"/>
      <c r="BK222" s="75"/>
      <c r="BL222" s="75"/>
      <c r="BM222" s="75"/>
      <c r="BN222" s="75"/>
      <c r="BO222" s="75"/>
      <c r="BP222" s="75"/>
      <c r="BQ222" s="75"/>
      <c r="BR222" s="75"/>
      <c r="BS222" s="75"/>
      <c r="BT222" s="75"/>
      <c r="BU222" s="75"/>
      <c r="BV222" s="75"/>
      <c r="BW222" s="75"/>
      <c r="BX222" s="75"/>
      <c r="BY222" s="75"/>
      <c r="BZ222" s="75"/>
      <c r="CA222" s="75"/>
      <c r="CB222" s="75"/>
      <c r="CC222" s="75"/>
      <c r="CD222" s="75"/>
      <c r="CE222" s="75"/>
      <c r="CF222" s="75"/>
      <c r="CG222" s="75"/>
      <c r="CH222" s="75"/>
      <c r="CI222" s="75"/>
      <c r="CJ222" s="75"/>
      <c r="CK222" s="75"/>
      <c r="CL222" s="75"/>
      <c r="CM222" s="75"/>
      <c r="CN222" s="75"/>
      <c r="CO222" s="75"/>
      <c r="CP222" s="75"/>
      <c r="CQ222" s="75"/>
      <c r="CR222" s="75"/>
      <c r="CS222" s="75"/>
      <c r="CT222" s="75"/>
      <c r="CU222" s="75"/>
      <c r="CV222" s="75"/>
      <c r="CW222" s="75"/>
      <c r="CX222" s="75"/>
      <c r="CY222" s="75"/>
      <c r="CZ222" s="75"/>
      <c r="DA222" s="75"/>
      <c r="DB222" s="75"/>
      <c r="DC222" s="75"/>
      <c r="DD222" s="75"/>
      <c r="DE222" s="75"/>
      <c r="DF222" s="75"/>
      <c r="DG222" s="75"/>
      <c r="DH222" s="75"/>
      <c r="DI222" s="75"/>
      <c r="DJ222" s="75"/>
      <c r="DK222" s="75"/>
      <c r="DL222" s="75"/>
      <c r="DM222" s="75"/>
      <c r="DN222" s="75"/>
      <c r="DO222" s="75"/>
      <c r="DP222" s="75"/>
      <c r="DQ222" s="75"/>
      <c r="DR222" s="75"/>
      <c r="DS222" s="75"/>
      <c r="DT222" s="75"/>
      <c r="DU222" s="75"/>
      <c r="DV222" s="75"/>
      <c r="DW222" s="75"/>
      <c r="DX222" s="75"/>
      <c r="DY222" s="75"/>
      <c r="DZ222" s="75"/>
      <c r="EA222" s="75"/>
      <c r="EB222" s="75"/>
      <c r="EC222" s="75"/>
      <c r="ED222" s="75"/>
      <c r="EE222" s="75"/>
      <c r="EF222" s="75"/>
      <c r="EG222" s="75"/>
      <c r="EH222" s="75"/>
      <c r="EI222" s="75"/>
      <c r="EJ222" s="75"/>
    </row>
    <row r="223" spans="1:140" s="7" customFormat="1" x14ac:dyDescent="0.2">
      <c r="A223" s="10">
        <v>169</v>
      </c>
      <c r="B223" s="23" t="s">
        <v>202</v>
      </c>
      <c r="C223" s="21" t="s">
        <v>109</v>
      </c>
      <c r="D223" s="6">
        <v>1</v>
      </c>
      <c r="E223" s="149">
        <v>103915</v>
      </c>
      <c r="F223" s="116"/>
      <c r="G223" s="117"/>
      <c r="H223" s="185">
        <f t="shared" si="4"/>
        <v>103915</v>
      </c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  <c r="AA223" s="75"/>
      <c r="AB223" s="75"/>
      <c r="AC223" s="75"/>
      <c r="AD223" s="75"/>
      <c r="AE223" s="75"/>
      <c r="AF223" s="75"/>
      <c r="AG223" s="75"/>
      <c r="AH223" s="75"/>
      <c r="AI223" s="75"/>
      <c r="AJ223" s="75"/>
      <c r="AK223" s="75"/>
      <c r="AL223" s="75"/>
      <c r="AM223" s="75"/>
      <c r="AN223" s="75"/>
      <c r="AO223" s="75"/>
      <c r="AP223" s="75"/>
      <c r="AQ223" s="75"/>
      <c r="AR223" s="75"/>
      <c r="AS223" s="75"/>
      <c r="AT223" s="75"/>
      <c r="AU223" s="75"/>
      <c r="AV223" s="75"/>
      <c r="AW223" s="75"/>
      <c r="AX223" s="75"/>
      <c r="AY223" s="75"/>
      <c r="AZ223" s="75"/>
      <c r="BA223" s="75"/>
      <c r="BB223" s="75"/>
      <c r="BC223" s="75"/>
      <c r="BD223" s="75"/>
      <c r="BE223" s="75"/>
      <c r="BF223" s="75"/>
      <c r="BG223" s="75"/>
      <c r="BH223" s="75"/>
      <c r="BI223" s="75"/>
      <c r="BJ223" s="75"/>
      <c r="BK223" s="75"/>
      <c r="BL223" s="75"/>
      <c r="BM223" s="75"/>
      <c r="BN223" s="75"/>
      <c r="BO223" s="75"/>
      <c r="BP223" s="75"/>
      <c r="BQ223" s="75"/>
      <c r="BR223" s="75"/>
      <c r="BS223" s="75"/>
      <c r="BT223" s="75"/>
      <c r="BU223" s="75"/>
      <c r="BV223" s="75"/>
      <c r="BW223" s="75"/>
      <c r="BX223" s="75"/>
      <c r="BY223" s="75"/>
      <c r="BZ223" s="75"/>
      <c r="CA223" s="75"/>
      <c r="CB223" s="75"/>
      <c r="CC223" s="75"/>
      <c r="CD223" s="75"/>
      <c r="CE223" s="75"/>
      <c r="CF223" s="75"/>
      <c r="CG223" s="75"/>
      <c r="CH223" s="75"/>
      <c r="CI223" s="75"/>
      <c r="CJ223" s="75"/>
      <c r="CK223" s="75"/>
      <c r="CL223" s="75"/>
      <c r="CM223" s="75"/>
      <c r="CN223" s="75"/>
      <c r="CO223" s="75"/>
      <c r="CP223" s="75"/>
      <c r="CQ223" s="75"/>
      <c r="CR223" s="75"/>
      <c r="CS223" s="75"/>
      <c r="CT223" s="75"/>
      <c r="CU223" s="75"/>
      <c r="CV223" s="75"/>
      <c r="CW223" s="75"/>
      <c r="CX223" s="75"/>
      <c r="CY223" s="75"/>
      <c r="CZ223" s="75"/>
      <c r="DA223" s="75"/>
      <c r="DB223" s="75"/>
      <c r="DC223" s="75"/>
      <c r="DD223" s="75"/>
      <c r="DE223" s="75"/>
      <c r="DF223" s="75"/>
      <c r="DG223" s="75"/>
      <c r="DH223" s="75"/>
      <c r="DI223" s="75"/>
      <c r="DJ223" s="75"/>
      <c r="DK223" s="75"/>
      <c r="DL223" s="75"/>
      <c r="DM223" s="75"/>
      <c r="DN223" s="75"/>
      <c r="DO223" s="75"/>
      <c r="DP223" s="75"/>
      <c r="DQ223" s="75"/>
      <c r="DR223" s="75"/>
      <c r="DS223" s="75"/>
      <c r="DT223" s="75"/>
      <c r="DU223" s="75"/>
      <c r="DV223" s="75"/>
      <c r="DW223" s="75"/>
      <c r="DX223" s="75"/>
      <c r="DY223" s="75"/>
      <c r="DZ223" s="75"/>
      <c r="EA223" s="75"/>
      <c r="EB223" s="75"/>
      <c r="EC223" s="75"/>
      <c r="ED223" s="75"/>
      <c r="EE223" s="75"/>
      <c r="EF223" s="75"/>
      <c r="EG223" s="75"/>
      <c r="EH223" s="75"/>
      <c r="EI223" s="75"/>
      <c r="EJ223" s="75"/>
    </row>
    <row r="224" spans="1:140" s="7" customFormat="1" x14ac:dyDescent="0.2">
      <c r="A224" s="10">
        <v>170</v>
      </c>
      <c r="B224" s="23" t="s">
        <v>203</v>
      </c>
      <c r="C224" s="21" t="s">
        <v>109</v>
      </c>
      <c r="D224" s="6">
        <v>1</v>
      </c>
      <c r="E224" s="149">
        <v>118800</v>
      </c>
      <c r="F224" s="116"/>
      <c r="G224" s="117"/>
      <c r="H224" s="185">
        <f t="shared" si="4"/>
        <v>118800</v>
      </c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  <c r="AA224" s="75"/>
      <c r="AB224" s="75"/>
      <c r="AC224" s="75"/>
      <c r="AD224" s="75"/>
      <c r="AE224" s="75"/>
      <c r="AF224" s="75"/>
      <c r="AG224" s="75"/>
      <c r="AH224" s="75"/>
      <c r="AI224" s="75"/>
      <c r="AJ224" s="75"/>
      <c r="AK224" s="75"/>
      <c r="AL224" s="75"/>
      <c r="AM224" s="75"/>
      <c r="AN224" s="75"/>
      <c r="AO224" s="75"/>
      <c r="AP224" s="75"/>
      <c r="AQ224" s="75"/>
      <c r="AR224" s="75"/>
      <c r="AS224" s="75"/>
      <c r="AT224" s="75"/>
      <c r="AU224" s="75"/>
      <c r="AV224" s="75"/>
      <c r="AW224" s="75"/>
      <c r="AX224" s="75"/>
      <c r="AY224" s="75"/>
      <c r="AZ224" s="75"/>
      <c r="BA224" s="75"/>
      <c r="BB224" s="75"/>
      <c r="BC224" s="75"/>
      <c r="BD224" s="75"/>
      <c r="BE224" s="75"/>
      <c r="BF224" s="75"/>
      <c r="BG224" s="75"/>
      <c r="BH224" s="75"/>
      <c r="BI224" s="75"/>
      <c r="BJ224" s="75"/>
      <c r="BK224" s="75"/>
      <c r="BL224" s="75"/>
      <c r="BM224" s="75"/>
      <c r="BN224" s="75"/>
      <c r="BO224" s="75"/>
      <c r="BP224" s="75"/>
      <c r="BQ224" s="75"/>
      <c r="BR224" s="75"/>
      <c r="BS224" s="75"/>
      <c r="BT224" s="75"/>
      <c r="BU224" s="75"/>
      <c r="BV224" s="75"/>
      <c r="BW224" s="75"/>
      <c r="BX224" s="75"/>
      <c r="BY224" s="75"/>
      <c r="BZ224" s="75"/>
      <c r="CA224" s="75"/>
      <c r="CB224" s="75"/>
      <c r="CC224" s="75"/>
      <c r="CD224" s="75"/>
      <c r="CE224" s="75"/>
      <c r="CF224" s="75"/>
      <c r="CG224" s="75"/>
      <c r="CH224" s="75"/>
      <c r="CI224" s="75"/>
      <c r="CJ224" s="75"/>
      <c r="CK224" s="75"/>
      <c r="CL224" s="75"/>
      <c r="CM224" s="75"/>
      <c r="CN224" s="75"/>
      <c r="CO224" s="75"/>
      <c r="CP224" s="75"/>
      <c r="CQ224" s="75"/>
      <c r="CR224" s="75"/>
      <c r="CS224" s="75"/>
      <c r="CT224" s="75"/>
      <c r="CU224" s="75"/>
      <c r="CV224" s="75"/>
      <c r="CW224" s="75"/>
      <c r="CX224" s="75"/>
      <c r="CY224" s="75"/>
      <c r="CZ224" s="75"/>
      <c r="DA224" s="75"/>
      <c r="DB224" s="75"/>
      <c r="DC224" s="75"/>
      <c r="DD224" s="75"/>
      <c r="DE224" s="75"/>
      <c r="DF224" s="75"/>
      <c r="DG224" s="75"/>
      <c r="DH224" s="75"/>
      <c r="DI224" s="75"/>
      <c r="DJ224" s="75"/>
      <c r="DK224" s="75"/>
      <c r="DL224" s="75"/>
      <c r="DM224" s="75"/>
      <c r="DN224" s="75"/>
      <c r="DO224" s="75"/>
      <c r="DP224" s="75"/>
      <c r="DQ224" s="75"/>
      <c r="DR224" s="75"/>
      <c r="DS224" s="75"/>
      <c r="DT224" s="75"/>
      <c r="DU224" s="75"/>
      <c r="DV224" s="75"/>
      <c r="DW224" s="75"/>
      <c r="DX224" s="75"/>
      <c r="DY224" s="75"/>
      <c r="DZ224" s="75"/>
      <c r="EA224" s="75"/>
      <c r="EB224" s="75"/>
      <c r="EC224" s="75"/>
      <c r="ED224" s="75"/>
      <c r="EE224" s="75"/>
      <c r="EF224" s="75"/>
      <c r="EG224" s="75"/>
      <c r="EH224" s="75"/>
      <c r="EI224" s="75"/>
      <c r="EJ224" s="75"/>
    </row>
    <row r="225" spans="1:140" s="7" customFormat="1" x14ac:dyDescent="0.2">
      <c r="A225" s="10">
        <v>171</v>
      </c>
      <c r="B225" s="23" t="s">
        <v>204</v>
      </c>
      <c r="C225" s="21" t="s">
        <v>110</v>
      </c>
      <c r="D225" s="6">
        <v>1</v>
      </c>
      <c r="E225" s="149">
        <v>72029</v>
      </c>
      <c r="F225" s="116"/>
      <c r="G225" s="117"/>
      <c r="H225" s="185">
        <f t="shared" si="4"/>
        <v>72029</v>
      </c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  <c r="CB225" s="75"/>
      <c r="CC225" s="75"/>
      <c r="CD225" s="75"/>
      <c r="CE225" s="75"/>
      <c r="CF225" s="75"/>
      <c r="CG225" s="75"/>
      <c r="CH225" s="75"/>
      <c r="CI225" s="75"/>
      <c r="CJ225" s="75"/>
      <c r="CK225" s="75"/>
      <c r="CL225" s="75"/>
      <c r="CM225" s="75"/>
      <c r="CN225" s="75"/>
      <c r="CO225" s="75"/>
      <c r="CP225" s="75"/>
      <c r="CQ225" s="75"/>
      <c r="CR225" s="75"/>
      <c r="CS225" s="75"/>
      <c r="CT225" s="75"/>
      <c r="CU225" s="75"/>
      <c r="CV225" s="75"/>
      <c r="CW225" s="75"/>
      <c r="CX225" s="75"/>
      <c r="CY225" s="75"/>
      <c r="CZ225" s="75"/>
      <c r="DA225" s="75"/>
      <c r="DB225" s="75"/>
      <c r="DC225" s="75"/>
      <c r="DD225" s="75"/>
      <c r="DE225" s="75"/>
      <c r="DF225" s="75"/>
      <c r="DG225" s="75"/>
      <c r="DH225" s="75"/>
      <c r="DI225" s="75"/>
      <c r="DJ225" s="75"/>
      <c r="DK225" s="75"/>
      <c r="DL225" s="75"/>
      <c r="DM225" s="75"/>
      <c r="DN225" s="75"/>
      <c r="DO225" s="75"/>
      <c r="DP225" s="75"/>
      <c r="DQ225" s="75"/>
      <c r="DR225" s="75"/>
      <c r="DS225" s="75"/>
      <c r="DT225" s="75"/>
      <c r="DU225" s="75"/>
      <c r="DV225" s="75"/>
      <c r="DW225" s="75"/>
      <c r="DX225" s="75"/>
      <c r="DY225" s="75"/>
      <c r="DZ225" s="75"/>
      <c r="EA225" s="75"/>
      <c r="EB225" s="75"/>
      <c r="EC225" s="75"/>
      <c r="ED225" s="75"/>
      <c r="EE225" s="75"/>
      <c r="EF225" s="75"/>
      <c r="EG225" s="75"/>
      <c r="EH225" s="75"/>
      <c r="EI225" s="75"/>
      <c r="EJ225" s="75"/>
    </row>
    <row r="226" spans="1:140" s="7" customFormat="1" ht="20.399999999999999" x14ac:dyDescent="0.2">
      <c r="A226" s="10">
        <v>172</v>
      </c>
      <c r="B226" s="23" t="s">
        <v>205</v>
      </c>
      <c r="C226" s="21" t="s">
        <v>109</v>
      </c>
      <c r="D226" s="6">
        <v>1</v>
      </c>
      <c r="E226" s="149">
        <v>77532</v>
      </c>
      <c r="F226" s="116"/>
      <c r="G226" s="117"/>
      <c r="H226" s="185">
        <f t="shared" si="4"/>
        <v>77532</v>
      </c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  <c r="AA226" s="75"/>
      <c r="AB226" s="75"/>
      <c r="AC226" s="75"/>
      <c r="AD226" s="75"/>
      <c r="AE226" s="75"/>
      <c r="AF226" s="75"/>
      <c r="AG226" s="75"/>
      <c r="AH226" s="75"/>
      <c r="AI226" s="75"/>
      <c r="AJ226" s="75"/>
      <c r="AK226" s="75"/>
      <c r="AL226" s="75"/>
      <c r="AM226" s="75"/>
      <c r="AN226" s="75"/>
      <c r="AO226" s="75"/>
      <c r="AP226" s="75"/>
      <c r="AQ226" s="75"/>
      <c r="AR226" s="75"/>
      <c r="AS226" s="75"/>
      <c r="AT226" s="75"/>
      <c r="AU226" s="75"/>
      <c r="AV226" s="75"/>
      <c r="AW226" s="75"/>
      <c r="AX226" s="75"/>
      <c r="AY226" s="75"/>
      <c r="AZ226" s="75"/>
      <c r="BA226" s="75"/>
      <c r="BB226" s="75"/>
      <c r="BC226" s="75"/>
      <c r="BD226" s="75"/>
      <c r="BE226" s="75"/>
      <c r="BF226" s="75"/>
      <c r="BG226" s="75"/>
      <c r="BH226" s="75"/>
      <c r="BI226" s="75"/>
      <c r="BJ226" s="75"/>
      <c r="BK226" s="75"/>
      <c r="BL226" s="75"/>
      <c r="BM226" s="75"/>
      <c r="BN226" s="75"/>
      <c r="BO226" s="75"/>
      <c r="BP226" s="75"/>
      <c r="BQ226" s="75"/>
      <c r="BR226" s="75"/>
      <c r="BS226" s="75"/>
      <c r="BT226" s="75"/>
      <c r="BU226" s="75"/>
      <c r="BV226" s="75"/>
      <c r="BW226" s="75"/>
      <c r="BX226" s="75"/>
      <c r="BY226" s="75"/>
      <c r="BZ226" s="75"/>
      <c r="CA226" s="75"/>
      <c r="CB226" s="75"/>
      <c r="CC226" s="75"/>
      <c r="CD226" s="75"/>
      <c r="CE226" s="75"/>
      <c r="CF226" s="75"/>
      <c r="CG226" s="75"/>
      <c r="CH226" s="75"/>
      <c r="CI226" s="75"/>
      <c r="CJ226" s="75"/>
      <c r="CK226" s="75"/>
      <c r="CL226" s="75"/>
      <c r="CM226" s="75"/>
      <c r="CN226" s="75"/>
      <c r="CO226" s="75"/>
      <c r="CP226" s="75"/>
      <c r="CQ226" s="75"/>
      <c r="CR226" s="75"/>
      <c r="CS226" s="75"/>
      <c r="CT226" s="75"/>
      <c r="CU226" s="75"/>
      <c r="CV226" s="75"/>
      <c r="CW226" s="75"/>
      <c r="CX226" s="75"/>
      <c r="CY226" s="75"/>
      <c r="CZ226" s="75"/>
      <c r="DA226" s="75"/>
      <c r="DB226" s="75"/>
      <c r="DC226" s="75"/>
      <c r="DD226" s="75"/>
      <c r="DE226" s="75"/>
      <c r="DF226" s="75"/>
      <c r="DG226" s="75"/>
      <c r="DH226" s="75"/>
      <c r="DI226" s="75"/>
      <c r="DJ226" s="75"/>
      <c r="DK226" s="75"/>
      <c r="DL226" s="75"/>
      <c r="DM226" s="75"/>
      <c r="DN226" s="75"/>
      <c r="DO226" s="75"/>
      <c r="DP226" s="75"/>
      <c r="DQ226" s="75"/>
      <c r="DR226" s="75"/>
      <c r="DS226" s="75"/>
      <c r="DT226" s="75"/>
      <c r="DU226" s="75"/>
      <c r="DV226" s="75"/>
      <c r="DW226" s="75"/>
      <c r="DX226" s="75"/>
      <c r="DY226" s="75"/>
      <c r="DZ226" s="75"/>
      <c r="EA226" s="75"/>
      <c r="EB226" s="75"/>
      <c r="EC226" s="75"/>
      <c r="ED226" s="75"/>
      <c r="EE226" s="75"/>
      <c r="EF226" s="75"/>
      <c r="EG226" s="75"/>
      <c r="EH226" s="75"/>
      <c r="EI226" s="75"/>
      <c r="EJ226" s="75"/>
    </row>
    <row r="227" spans="1:140" s="7" customFormat="1" ht="20.399999999999999" x14ac:dyDescent="0.2">
      <c r="A227" s="10">
        <v>173</v>
      </c>
      <c r="B227" s="23" t="s">
        <v>206</v>
      </c>
      <c r="C227" s="21" t="s">
        <v>109</v>
      </c>
      <c r="D227" s="6">
        <v>1</v>
      </c>
      <c r="E227" s="149">
        <v>93500</v>
      </c>
      <c r="F227" s="116"/>
      <c r="G227" s="117"/>
      <c r="H227" s="185">
        <f t="shared" si="4"/>
        <v>93500</v>
      </c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  <c r="AA227" s="75"/>
      <c r="AB227" s="75"/>
      <c r="AC227" s="75"/>
      <c r="AD227" s="75"/>
      <c r="AE227" s="75"/>
      <c r="AF227" s="75"/>
      <c r="AG227" s="75"/>
      <c r="AH227" s="75"/>
      <c r="AI227" s="75"/>
      <c r="AJ227" s="75"/>
      <c r="AK227" s="75"/>
      <c r="AL227" s="75"/>
      <c r="AM227" s="75"/>
      <c r="AN227" s="75"/>
      <c r="AO227" s="75"/>
      <c r="AP227" s="75"/>
      <c r="AQ227" s="75"/>
      <c r="AR227" s="75"/>
      <c r="AS227" s="75"/>
      <c r="AT227" s="75"/>
      <c r="AU227" s="75"/>
      <c r="AV227" s="75"/>
      <c r="AW227" s="75"/>
      <c r="AX227" s="75"/>
      <c r="AY227" s="75"/>
      <c r="AZ227" s="75"/>
      <c r="BA227" s="75"/>
      <c r="BB227" s="75"/>
      <c r="BC227" s="75"/>
      <c r="BD227" s="75"/>
      <c r="BE227" s="75"/>
      <c r="BF227" s="75"/>
      <c r="BG227" s="75"/>
      <c r="BH227" s="75"/>
      <c r="BI227" s="75"/>
      <c r="BJ227" s="75"/>
      <c r="BK227" s="75"/>
      <c r="BL227" s="75"/>
      <c r="BM227" s="75"/>
      <c r="BN227" s="75"/>
      <c r="BO227" s="75"/>
      <c r="BP227" s="75"/>
      <c r="BQ227" s="75"/>
      <c r="BR227" s="75"/>
      <c r="BS227" s="75"/>
      <c r="BT227" s="75"/>
      <c r="BU227" s="75"/>
      <c r="BV227" s="75"/>
      <c r="BW227" s="75"/>
      <c r="BX227" s="75"/>
      <c r="BY227" s="75"/>
      <c r="BZ227" s="75"/>
      <c r="CA227" s="75"/>
      <c r="CB227" s="75"/>
      <c r="CC227" s="75"/>
      <c r="CD227" s="75"/>
      <c r="CE227" s="75"/>
      <c r="CF227" s="75"/>
      <c r="CG227" s="75"/>
      <c r="CH227" s="75"/>
      <c r="CI227" s="75"/>
      <c r="CJ227" s="75"/>
      <c r="CK227" s="75"/>
      <c r="CL227" s="75"/>
      <c r="CM227" s="75"/>
      <c r="CN227" s="75"/>
      <c r="CO227" s="75"/>
      <c r="CP227" s="75"/>
      <c r="CQ227" s="75"/>
      <c r="CR227" s="75"/>
      <c r="CS227" s="75"/>
      <c r="CT227" s="75"/>
      <c r="CU227" s="75"/>
      <c r="CV227" s="75"/>
      <c r="CW227" s="75"/>
      <c r="CX227" s="75"/>
      <c r="CY227" s="75"/>
      <c r="CZ227" s="75"/>
      <c r="DA227" s="75"/>
      <c r="DB227" s="75"/>
      <c r="DC227" s="75"/>
      <c r="DD227" s="75"/>
      <c r="DE227" s="75"/>
      <c r="DF227" s="75"/>
      <c r="DG227" s="75"/>
      <c r="DH227" s="75"/>
      <c r="DI227" s="75"/>
      <c r="DJ227" s="75"/>
      <c r="DK227" s="75"/>
      <c r="DL227" s="75"/>
      <c r="DM227" s="75"/>
      <c r="DN227" s="75"/>
      <c r="DO227" s="75"/>
      <c r="DP227" s="75"/>
      <c r="DQ227" s="75"/>
      <c r="DR227" s="75"/>
      <c r="DS227" s="75"/>
      <c r="DT227" s="75"/>
      <c r="DU227" s="75"/>
      <c r="DV227" s="75"/>
      <c r="DW227" s="75"/>
      <c r="DX227" s="75"/>
      <c r="DY227" s="75"/>
      <c r="DZ227" s="75"/>
      <c r="EA227" s="75"/>
      <c r="EB227" s="75"/>
      <c r="EC227" s="75"/>
      <c r="ED227" s="75"/>
      <c r="EE227" s="75"/>
      <c r="EF227" s="75"/>
      <c r="EG227" s="75"/>
      <c r="EH227" s="75"/>
      <c r="EI227" s="75"/>
      <c r="EJ227" s="75"/>
    </row>
    <row r="228" spans="1:140" s="7" customFormat="1" x14ac:dyDescent="0.2">
      <c r="A228" s="10">
        <v>174</v>
      </c>
      <c r="B228" s="23" t="s">
        <v>207</v>
      </c>
      <c r="C228" s="21" t="s">
        <v>109</v>
      </c>
      <c r="D228" s="6">
        <v>1</v>
      </c>
      <c r="E228" s="149">
        <v>83877</v>
      </c>
      <c r="F228" s="116"/>
      <c r="G228" s="117"/>
      <c r="H228" s="185">
        <f t="shared" si="4"/>
        <v>83877</v>
      </c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  <c r="AA228" s="75"/>
      <c r="AB228" s="75"/>
      <c r="AC228" s="75"/>
      <c r="AD228" s="75"/>
      <c r="AE228" s="75"/>
      <c r="AF228" s="75"/>
      <c r="AG228" s="75"/>
      <c r="AH228" s="75"/>
      <c r="AI228" s="75"/>
      <c r="AJ228" s="75"/>
      <c r="AK228" s="75"/>
      <c r="AL228" s="75"/>
      <c r="AM228" s="75"/>
      <c r="AN228" s="75"/>
      <c r="AO228" s="75"/>
      <c r="AP228" s="75"/>
      <c r="AQ228" s="75"/>
      <c r="AR228" s="75"/>
      <c r="AS228" s="75"/>
      <c r="AT228" s="75"/>
      <c r="AU228" s="75"/>
      <c r="AV228" s="75"/>
      <c r="AW228" s="75"/>
      <c r="AX228" s="75"/>
      <c r="AY228" s="75"/>
      <c r="AZ228" s="75"/>
      <c r="BA228" s="75"/>
      <c r="BB228" s="75"/>
      <c r="BC228" s="75"/>
      <c r="BD228" s="75"/>
      <c r="BE228" s="75"/>
      <c r="BF228" s="75"/>
      <c r="BG228" s="75"/>
      <c r="BH228" s="75"/>
      <c r="BI228" s="75"/>
      <c r="BJ228" s="75"/>
      <c r="BK228" s="75"/>
      <c r="BL228" s="75"/>
      <c r="BM228" s="75"/>
      <c r="BN228" s="75"/>
      <c r="BO228" s="75"/>
      <c r="BP228" s="75"/>
      <c r="BQ228" s="75"/>
      <c r="BR228" s="75"/>
      <c r="BS228" s="75"/>
      <c r="BT228" s="75"/>
      <c r="BU228" s="75"/>
      <c r="BV228" s="75"/>
      <c r="BW228" s="75"/>
      <c r="BX228" s="75"/>
      <c r="BY228" s="75"/>
      <c r="BZ228" s="75"/>
      <c r="CA228" s="75"/>
      <c r="CB228" s="75"/>
      <c r="CC228" s="75"/>
      <c r="CD228" s="75"/>
      <c r="CE228" s="75"/>
      <c r="CF228" s="75"/>
      <c r="CG228" s="75"/>
      <c r="CH228" s="75"/>
      <c r="CI228" s="75"/>
      <c r="CJ228" s="75"/>
      <c r="CK228" s="75"/>
      <c r="CL228" s="75"/>
      <c r="CM228" s="75"/>
      <c r="CN228" s="75"/>
      <c r="CO228" s="75"/>
      <c r="CP228" s="75"/>
      <c r="CQ228" s="75"/>
      <c r="CR228" s="75"/>
      <c r="CS228" s="75"/>
      <c r="CT228" s="75"/>
      <c r="CU228" s="75"/>
      <c r="CV228" s="75"/>
      <c r="CW228" s="75"/>
      <c r="CX228" s="75"/>
      <c r="CY228" s="75"/>
      <c r="CZ228" s="75"/>
      <c r="DA228" s="75"/>
      <c r="DB228" s="75"/>
      <c r="DC228" s="75"/>
      <c r="DD228" s="75"/>
      <c r="DE228" s="75"/>
      <c r="DF228" s="75"/>
      <c r="DG228" s="75"/>
      <c r="DH228" s="75"/>
      <c r="DI228" s="75"/>
      <c r="DJ228" s="75"/>
      <c r="DK228" s="75"/>
      <c r="DL228" s="75"/>
      <c r="DM228" s="75"/>
      <c r="DN228" s="75"/>
      <c r="DO228" s="75"/>
      <c r="DP228" s="75"/>
      <c r="DQ228" s="75"/>
      <c r="DR228" s="75"/>
      <c r="DS228" s="75"/>
      <c r="DT228" s="75"/>
      <c r="DU228" s="75"/>
      <c r="DV228" s="75"/>
      <c r="DW228" s="75"/>
      <c r="DX228" s="75"/>
      <c r="DY228" s="75"/>
      <c r="DZ228" s="75"/>
      <c r="EA228" s="75"/>
      <c r="EB228" s="75"/>
      <c r="EC228" s="75"/>
      <c r="ED228" s="75"/>
      <c r="EE228" s="75"/>
      <c r="EF228" s="75"/>
      <c r="EG228" s="75"/>
      <c r="EH228" s="75"/>
      <c r="EI228" s="75"/>
      <c r="EJ228" s="75"/>
    </row>
    <row r="229" spans="1:140" s="7" customFormat="1" x14ac:dyDescent="0.2">
      <c r="A229" s="10">
        <v>175</v>
      </c>
      <c r="B229" s="23" t="s">
        <v>208</v>
      </c>
      <c r="C229" s="21" t="s">
        <v>109</v>
      </c>
      <c r="D229" s="6">
        <v>1</v>
      </c>
      <c r="E229" s="149">
        <v>118849</v>
      </c>
      <c r="F229" s="116"/>
      <c r="G229" s="117"/>
      <c r="H229" s="185">
        <f t="shared" si="4"/>
        <v>118849</v>
      </c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5"/>
      <c r="AJ229" s="75"/>
      <c r="AK229" s="75"/>
      <c r="AL229" s="75"/>
      <c r="AM229" s="75"/>
      <c r="AN229" s="75"/>
      <c r="AO229" s="75"/>
      <c r="AP229" s="75"/>
      <c r="AQ229" s="75"/>
      <c r="AR229" s="75"/>
      <c r="AS229" s="75"/>
      <c r="AT229" s="75"/>
      <c r="AU229" s="75"/>
      <c r="AV229" s="75"/>
      <c r="AW229" s="75"/>
      <c r="AX229" s="75"/>
      <c r="AY229" s="75"/>
      <c r="AZ229" s="75"/>
      <c r="BA229" s="75"/>
      <c r="BB229" s="75"/>
      <c r="BC229" s="75"/>
      <c r="BD229" s="75"/>
      <c r="BE229" s="75"/>
      <c r="BF229" s="75"/>
      <c r="BG229" s="75"/>
      <c r="BH229" s="75"/>
      <c r="BI229" s="75"/>
      <c r="BJ229" s="75"/>
      <c r="BK229" s="75"/>
      <c r="BL229" s="75"/>
      <c r="BM229" s="75"/>
      <c r="BN229" s="75"/>
      <c r="BO229" s="75"/>
      <c r="BP229" s="75"/>
      <c r="BQ229" s="75"/>
      <c r="BR229" s="75"/>
      <c r="BS229" s="75"/>
      <c r="BT229" s="75"/>
      <c r="BU229" s="75"/>
      <c r="BV229" s="75"/>
      <c r="BW229" s="75"/>
      <c r="BX229" s="75"/>
      <c r="BY229" s="75"/>
      <c r="BZ229" s="75"/>
      <c r="CA229" s="75"/>
      <c r="CB229" s="75"/>
      <c r="CC229" s="75"/>
      <c r="CD229" s="75"/>
      <c r="CE229" s="75"/>
      <c r="CF229" s="75"/>
      <c r="CG229" s="75"/>
      <c r="CH229" s="75"/>
      <c r="CI229" s="75"/>
      <c r="CJ229" s="75"/>
      <c r="CK229" s="75"/>
      <c r="CL229" s="75"/>
      <c r="CM229" s="75"/>
      <c r="CN229" s="75"/>
      <c r="CO229" s="75"/>
      <c r="CP229" s="75"/>
      <c r="CQ229" s="75"/>
      <c r="CR229" s="75"/>
      <c r="CS229" s="75"/>
      <c r="CT229" s="75"/>
      <c r="CU229" s="75"/>
      <c r="CV229" s="75"/>
      <c r="CW229" s="75"/>
      <c r="CX229" s="75"/>
      <c r="CY229" s="75"/>
      <c r="CZ229" s="75"/>
      <c r="DA229" s="75"/>
      <c r="DB229" s="75"/>
      <c r="DC229" s="75"/>
      <c r="DD229" s="75"/>
      <c r="DE229" s="75"/>
      <c r="DF229" s="75"/>
      <c r="DG229" s="75"/>
      <c r="DH229" s="75"/>
      <c r="DI229" s="75"/>
      <c r="DJ229" s="75"/>
      <c r="DK229" s="75"/>
      <c r="DL229" s="75"/>
      <c r="DM229" s="75"/>
      <c r="DN229" s="75"/>
      <c r="DO229" s="75"/>
      <c r="DP229" s="75"/>
      <c r="DQ229" s="75"/>
      <c r="DR229" s="75"/>
      <c r="DS229" s="75"/>
      <c r="DT229" s="75"/>
      <c r="DU229" s="75"/>
      <c r="DV229" s="75"/>
      <c r="DW229" s="75"/>
      <c r="DX229" s="75"/>
      <c r="DY229" s="75"/>
      <c r="DZ229" s="75"/>
      <c r="EA229" s="75"/>
      <c r="EB229" s="75"/>
      <c r="EC229" s="75"/>
      <c r="ED229" s="75"/>
      <c r="EE229" s="75"/>
      <c r="EF229" s="75"/>
      <c r="EG229" s="75"/>
      <c r="EH229" s="75"/>
      <c r="EI229" s="75"/>
      <c r="EJ229" s="75"/>
    </row>
    <row r="230" spans="1:140" s="7" customFormat="1" ht="10.8" thickBot="1" x14ac:dyDescent="0.25">
      <c r="A230" s="10">
        <v>176</v>
      </c>
      <c r="B230" s="55" t="s">
        <v>209</v>
      </c>
      <c r="C230" s="56" t="s">
        <v>109</v>
      </c>
      <c r="D230" s="46">
        <v>1</v>
      </c>
      <c r="E230" s="151">
        <v>53444</v>
      </c>
      <c r="F230" s="116"/>
      <c r="G230" s="117"/>
      <c r="H230" s="185">
        <f t="shared" si="4"/>
        <v>53444</v>
      </c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  <c r="AA230" s="75"/>
      <c r="AB230" s="75"/>
      <c r="AC230" s="75"/>
      <c r="AD230" s="75"/>
      <c r="AE230" s="75"/>
      <c r="AF230" s="75"/>
      <c r="AG230" s="75"/>
      <c r="AH230" s="75"/>
      <c r="AI230" s="75"/>
      <c r="AJ230" s="75"/>
      <c r="AK230" s="75"/>
      <c r="AL230" s="75"/>
      <c r="AM230" s="75"/>
      <c r="AN230" s="75"/>
      <c r="AO230" s="75"/>
      <c r="AP230" s="75"/>
      <c r="AQ230" s="75"/>
      <c r="AR230" s="75"/>
      <c r="AS230" s="75"/>
      <c r="AT230" s="75"/>
      <c r="AU230" s="75"/>
      <c r="AV230" s="75"/>
      <c r="AW230" s="75"/>
      <c r="AX230" s="75"/>
      <c r="AY230" s="75"/>
      <c r="AZ230" s="75"/>
      <c r="BA230" s="75"/>
      <c r="BB230" s="75"/>
      <c r="BC230" s="75"/>
      <c r="BD230" s="75"/>
      <c r="BE230" s="75"/>
      <c r="BF230" s="75"/>
      <c r="BG230" s="75"/>
      <c r="BH230" s="75"/>
      <c r="BI230" s="75"/>
      <c r="BJ230" s="75"/>
      <c r="BK230" s="75"/>
      <c r="BL230" s="75"/>
      <c r="BM230" s="75"/>
      <c r="BN230" s="75"/>
      <c r="BO230" s="75"/>
      <c r="BP230" s="75"/>
      <c r="BQ230" s="75"/>
      <c r="BR230" s="75"/>
      <c r="BS230" s="75"/>
      <c r="BT230" s="75"/>
      <c r="BU230" s="75"/>
      <c r="BV230" s="75"/>
      <c r="BW230" s="75"/>
      <c r="BX230" s="75"/>
      <c r="BY230" s="75"/>
      <c r="BZ230" s="75"/>
      <c r="CA230" s="75"/>
      <c r="CB230" s="75"/>
      <c r="CC230" s="75"/>
      <c r="CD230" s="75"/>
      <c r="CE230" s="75"/>
      <c r="CF230" s="75"/>
      <c r="CG230" s="75"/>
      <c r="CH230" s="75"/>
      <c r="CI230" s="75"/>
      <c r="CJ230" s="75"/>
      <c r="CK230" s="75"/>
      <c r="CL230" s="75"/>
      <c r="CM230" s="75"/>
      <c r="CN230" s="75"/>
      <c r="CO230" s="75"/>
      <c r="CP230" s="75"/>
      <c r="CQ230" s="75"/>
      <c r="CR230" s="75"/>
      <c r="CS230" s="75"/>
      <c r="CT230" s="75"/>
      <c r="CU230" s="75"/>
      <c r="CV230" s="75"/>
      <c r="CW230" s="75"/>
      <c r="CX230" s="75"/>
      <c r="CY230" s="75"/>
      <c r="CZ230" s="75"/>
      <c r="DA230" s="75"/>
      <c r="DB230" s="75"/>
      <c r="DC230" s="75"/>
      <c r="DD230" s="75"/>
      <c r="DE230" s="75"/>
      <c r="DF230" s="75"/>
      <c r="DG230" s="75"/>
      <c r="DH230" s="75"/>
      <c r="DI230" s="75"/>
      <c r="DJ230" s="75"/>
      <c r="DK230" s="75"/>
      <c r="DL230" s="75"/>
      <c r="DM230" s="75"/>
      <c r="DN230" s="75"/>
      <c r="DO230" s="75"/>
      <c r="DP230" s="75"/>
      <c r="DQ230" s="75"/>
      <c r="DR230" s="75"/>
      <c r="DS230" s="75"/>
      <c r="DT230" s="75"/>
      <c r="DU230" s="75"/>
      <c r="DV230" s="75"/>
      <c r="DW230" s="75"/>
      <c r="DX230" s="75"/>
      <c r="DY230" s="75"/>
      <c r="DZ230" s="75"/>
      <c r="EA230" s="75"/>
      <c r="EB230" s="75"/>
      <c r="EC230" s="75"/>
      <c r="ED230" s="75"/>
      <c r="EE230" s="75"/>
      <c r="EF230" s="75"/>
      <c r="EG230" s="75"/>
      <c r="EH230" s="75"/>
      <c r="EI230" s="75"/>
      <c r="EJ230" s="75"/>
    </row>
    <row r="231" spans="1:140" s="7" customFormat="1" ht="15" customHeight="1" x14ac:dyDescent="0.2">
      <c r="A231" s="38"/>
      <c r="B231" s="49" t="s">
        <v>703</v>
      </c>
      <c r="C231" s="47"/>
      <c r="D231" s="48"/>
      <c r="E231" s="152">
        <f>SUM(E215:E230)</f>
        <v>3495762</v>
      </c>
      <c r="F231" s="89" t="s">
        <v>703</v>
      </c>
      <c r="G231" s="88"/>
      <c r="H231" s="18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  <c r="AA231" s="75"/>
      <c r="AB231" s="75"/>
      <c r="AC231" s="75"/>
      <c r="AD231" s="75"/>
      <c r="AE231" s="75"/>
      <c r="AF231" s="75"/>
      <c r="AG231" s="75"/>
      <c r="AH231" s="75"/>
      <c r="AI231" s="75"/>
      <c r="AJ231" s="75"/>
      <c r="AK231" s="75"/>
      <c r="AL231" s="75"/>
      <c r="AM231" s="75"/>
      <c r="AN231" s="75"/>
      <c r="AO231" s="75"/>
      <c r="AP231" s="75"/>
      <c r="AQ231" s="75"/>
      <c r="AR231" s="75"/>
      <c r="AS231" s="75"/>
      <c r="AT231" s="75"/>
      <c r="AU231" s="75"/>
      <c r="AV231" s="75"/>
      <c r="AW231" s="75"/>
      <c r="AX231" s="75"/>
      <c r="AY231" s="75"/>
      <c r="AZ231" s="75"/>
      <c r="BA231" s="75"/>
      <c r="BB231" s="75"/>
      <c r="BC231" s="75"/>
      <c r="BD231" s="75"/>
      <c r="BE231" s="75"/>
      <c r="BF231" s="75"/>
      <c r="BG231" s="75"/>
      <c r="BH231" s="75"/>
      <c r="BI231" s="75"/>
      <c r="BJ231" s="75"/>
      <c r="BK231" s="75"/>
      <c r="BL231" s="75"/>
      <c r="BM231" s="75"/>
      <c r="BN231" s="75"/>
      <c r="BO231" s="75"/>
      <c r="BP231" s="75"/>
      <c r="BQ231" s="75"/>
      <c r="BR231" s="75"/>
      <c r="BS231" s="75"/>
      <c r="BT231" s="75"/>
      <c r="BU231" s="75"/>
      <c r="BV231" s="75"/>
      <c r="BW231" s="75"/>
      <c r="BX231" s="75"/>
      <c r="BY231" s="75"/>
      <c r="BZ231" s="75"/>
      <c r="CA231" s="75"/>
      <c r="CB231" s="75"/>
      <c r="CC231" s="75"/>
      <c r="CD231" s="75"/>
      <c r="CE231" s="75"/>
      <c r="CF231" s="75"/>
      <c r="CG231" s="75"/>
      <c r="CH231" s="75"/>
      <c r="CI231" s="75"/>
      <c r="CJ231" s="75"/>
      <c r="CK231" s="75"/>
      <c r="CL231" s="75"/>
      <c r="CM231" s="75"/>
      <c r="CN231" s="75"/>
      <c r="CO231" s="75"/>
      <c r="CP231" s="75"/>
      <c r="CQ231" s="75"/>
      <c r="CR231" s="75"/>
      <c r="CS231" s="75"/>
      <c r="CT231" s="75"/>
      <c r="CU231" s="75"/>
      <c r="CV231" s="75"/>
      <c r="CW231" s="75"/>
      <c r="CX231" s="75"/>
      <c r="CY231" s="75"/>
      <c r="CZ231" s="75"/>
      <c r="DA231" s="75"/>
      <c r="DB231" s="75"/>
      <c r="DC231" s="75"/>
      <c r="DD231" s="75"/>
      <c r="DE231" s="75"/>
      <c r="DF231" s="75"/>
      <c r="DG231" s="75"/>
      <c r="DH231" s="75"/>
      <c r="DI231" s="75"/>
      <c r="DJ231" s="75"/>
      <c r="DK231" s="75"/>
      <c r="DL231" s="75"/>
      <c r="DM231" s="75"/>
      <c r="DN231" s="75"/>
      <c r="DO231" s="75"/>
      <c r="DP231" s="75"/>
      <c r="DQ231" s="75"/>
      <c r="DR231" s="75"/>
      <c r="DS231" s="75"/>
      <c r="DT231" s="75"/>
      <c r="DU231" s="75"/>
      <c r="DV231" s="75"/>
      <c r="DW231" s="75"/>
      <c r="DX231" s="75"/>
      <c r="DY231" s="75"/>
      <c r="DZ231" s="75"/>
      <c r="EA231" s="75"/>
      <c r="EB231" s="75"/>
      <c r="EC231" s="75"/>
      <c r="ED231" s="75"/>
      <c r="EE231" s="75"/>
      <c r="EF231" s="75"/>
      <c r="EG231" s="75"/>
      <c r="EH231" s="75"/>
      <c r="EI231" s="75"/>
      <c r="EJ231" s="75"/>
    </row>
    <row r="232" spans="1:140" s="7" customFormat="1" ht="22.2" customHeight="1" x14ac:dyDescent="0.2">
      <c r="A232" s="38"/>
      <c r="B232" s="50" t="s">
        <v>705</v>
      </c>
      <c r="C232" s="37">
        <v>0.14000000000000001</v>
      </c>
      <c r="D232" s="6"/>
      <c r="E232" s="148">
        <f>E231*C232</f>
        <v>489406.68000000005</v>
      </c>
      <c r="F232" s="89" t="s">
        <v>705</v>
      </c>
      <c r="G232" s="88"/>
      <c r="H232" s="18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  <c r="AA232" s="75"/>
      <c r="AB232" s="75"/>
      <c r="AC232" s="75"/>
      <c r="AD232" s="75"/>
      <c r="AE232" s="75"/>
      <c r="AF232" s="75"/>
      <c r="AG232" s="75"/>
      <c r="AH232" s="75"/>
      <c r="AI232" s="75"/>
      <c r="AJ232" s="75"/>
      <c r="AK232" s="75"/>
      <c r="AL232" s="75"/>
      <c r="AM232" s="75"/>
      <c r="AN232" s="75"/>
      <c r="AO232" s="75"/>
      <c r="AP232" s="75"/>
      <c r="AQ232" s="75"/>
      <c r="AR232" s="75"/>
      <c r="AS232" s="75"/>
      <c r="AT232" s="75"/>
      <c r="AU232" s="75"/>
      <c r="AV232" s="75"/>
      <c r="AW232" s="75"/>
      <c r="AX232" s="75"/>
      <c r="AY232" s="75"/>
      <c r="AZ232" s="75"/>
      <c r="BA232" s="75"/>
      <c r="BB232" s="75"/>
      <c r="BC232" s="75"/>
      <c r="BD232" s="75"/>
      <c r="BE232" s="75"/>
      <c r="BF232" s="75"/>
      <c r="BG232" s="75"/>
      <c r="BH232" s="75"/>
      <c r="BI232" s="75"/>
      <c r="BJ232" s="75"/>
      <c r="BK232" s="75"/>
      <c r="BL232" s="75"/>
      <c r="BM232" s="75"/>
      <c r="BN232" s="75"/>
      <c r="BO232" s="75"/>
      <c r="BP232" s="75"/>
      <c r="BQ232" s="75"/>
      <c r="BR232" s="75"/>
      <c r="BS232" s="75"/>
      <c r="BT232" s="75"/>
      <c r="BU232" s="75"/>
      <c r="BV232" s="75"/>
      <c r="BW232" s="75"/>
      <c r="BX232" s="75"/>
      <c r="BY232" s="75"/>
      <c r="BZ232" s="75"/>
      <c r="CA232" s="75"/>
      <c r="CB232" s="75"/>
      <c r="CC232" s="75"/>
      <c r="CD232" s="75"/>
      <c r="CE232" s="75"/>
      <c r="CF232" s="75"/>
      <c r="CG232" s="75"/>
      <c r="CH232" s="75"/>
      <c r="CI232" s="75"/>
      <c r="CJ232" s="75"/>
      <c r="CK232" s="75"/>
      <c r="CL232" s="75"/>
      <c r="CM232" s="75"/>
      <c r="CN232" s="75"/>
      <c r="CO232" s="75"/>
      <c r="CP232" s="75"/>
      <c r="CQ232" s="75"/>
      <c r="CR232" s="75"/>
      <c r="CS232" s="75"/>
      <c r="CT232" s="75"/>
      <c r="CU232" s="75"/>
      <c r="CV232" s="75"/>
      <c r="CW232" s="75"/>
      <c r="CX232" s="75"/>
      <c r="CY232" s="75"/>
      <c r="CZ232" s="75"/>
      <c r="DA232" s="75"/>
      <c r="DB232" s="75"/>
      <c r="DC232" s="75"/>
      <c r="DD232" s="75"/>
      <c r="DE232" s="75"/>
      <c r="DF232" s="75"/>
      <c r="DG232" s="75"/>
      <c r="DH232" s="75"/>
      <c r="DI232" s="75"/>
      <c r="DJ232" s="75"/>
      <c r="DK232" s="75"/>
      <c r="DL232" s="75"/>
      <c r="DM232" s="75"/>
      <c r="DN232" s="75"/>
      <c r="DO232" s="75"/>
      <c r="DP232" s="75"/>
      <c r="DQ232" s="75"/>
      <c r="DR232" s="75"/>
      <c r="DS232" s="75"/>
      <c r="DT232" s="75"/>
      <c r="DU232" s="75"/>
      <c r="DV232" s="75"/>
      <c r="DW232" s="75"/>
      <c r="DX232" s="75"/>
      <c r="DY232" s="75"/>
      <c r="DZ232" s="75"/>
      <c r="EA232" s="75"/>
      <c r="EB232" s="75"/>
      <c r="EC232" s="75"/>
      <c r="ED232" s="75"/>
      <c r="EE232" s="75"/>
      <c r="EF232" s="75"/>
      <c r="EG232" s="75"/>
      <c r="EH232" s="75"/>
      <c r="EI232" s="75"/>
      <c r="EJ232" s="75"/>
    </row>
    <row r="233" spans="1:140" s="7" customFormat="1" ht="15" customHeight="1" x14ac:dyDescent="0.2">
      <c r="A233" s="38"/>
      <c r="B233" s="50" t="s">
        <v>706</v>
      </c>
      <c r="C233" s="37">
        <v>0.03</v>
      </c>
      <c r="D233" s="6"/>
      <c r="E233" s="148">
        <f>E231*C233</f>
        <v>104872.86</v>
      </c>
      <c r="F233" s="89" t="s">
        <v>706</v>
      </c>
      <c r="G233" s="88"/>
      <c r="H233" s="18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  <c r="AA233" s="75"/>
      <c r="AB233" s="75"/>
      <c r="AC233" s="75"/>
      <c r="AD233" s="75"/>
      <c r="AE233" s="75"/>
      <c r="AF233" s="75"/>
      <c r="AG233" s="75"/>
      <c r="AH233" s="75"/>
      <c r="AI233" s="75"/>
      <c r="AJ233" s="75"/>
      <c r="AK233" s="75"/>
      <c r="AL233" s="75"/>
      <c r="AM233" s="75"/>
      <c r="AN233" s="75"/>
      <c r="AO233" s="75"/>
      <c r="AP233" s="75"/>
      <c r="AQ233" s="75"/>
      <c r="AR233" s="75"/>
      <c r="AS233" s="75"/>
      <c r="AT233" s="75"/>
      <c r="AU233" s="75"/>
      <c r="AV233" s="75"/>
      <c r="AW233" s="75"/>
      <c r="AX233" s="75"/>
      <c r="AY233" s="75"/>
      <c r="AZ233" s="75"/>
      <c r="BA233" s="75"/>
      <c r="BB233" s="75"/>
      <c r="BC233" s="75"/>
      <c r="BD233" s="75"/>
      <c r="BE233" s="75"/>
      <c r="BF233" s="75"/>
      <c r="BG233" s="75"/>
      <c r="BH233" s="75"/>
      <c r="BI233" s="75"/>
      <c r="BJ233" s="75"/>
      <c r="BK233" s="75"/>
      <c r="BL233" s="75"/>
      <c r="BM233" s="75"/>
      <c r="BN233" s="75"/>
      <c r="BO233" s="75"/>
      <c r="BP233" s="75"/>
      <c r="BQ233" s="75"/>
      <c r="BR233" s="75"/>
      <c r="BS233" s="75"/>
      <c r="BT233" s="75"/>
      <c r="BU233" s="75"/>
      <c r="BV233" s="75"/>
      <c r="BW233" s="75"/>
      <c r="BX233" s="75"/>
      <c r="BY233" s="75"/>
      <c r="BZ233" s="75"/>
      <c r="CA233" s="75"/>
      <c r="CB233" s="75"/>
      <c r="CC233" s="75"/>
      <c r="CD233" s="75"/>
      <c r="CE233" s="75"/>
      <c r="CF233" s="75"/>
      <c r="CG233" s="75"/>
      <c r="CH233" s="75"/>
      <c r="CI233" s="75"/>
      <c r="CJ233" s="75"/>
      <c r="CK233" s="75"/>
      <c r="CL233" s="75"/>
      <c r="CM233" s="75"/>
      <c r="CN233" s="75"/>
      <c r="CO233" s="75"/>
      <c r="CP233" s="75"/>
      <c r="CQ233" s="75"/>
      <c r="CR233" s="75"/>
      <c r="CS233" s="75"/>
      <c r="CT233" s="75"/>
      <c r="CU233" s="75"/>
      <c r="CV233" s="75"/>
      <c r="CW233" s="75"/>
      <c r="CX233" s="75"/>
      <c r="CY233" s="75"/>
      <c r="CZ233" s="75"/>
      <c r="DA233" s="75"/>
      <c r="DB233" s="75"/>
      <c r="DC233" s="75"/>
      <c r="DD233" s="75"/>
      <c r="DE233" s="75"/>
      <c r="DF233" s="75"/>
      <c r="DG233" s="75"/>
      <c r="DH233" s="75"/>
      <c r="DI233" s="75"/>
      <c r="DJ233" s="75"/>
      <c r="DK233" s="75"/>
      <c r="DL233" s="75"/>
      <c r="DM233" s="75"/>
      <c r="DN233" s="75"/>
      <c r="DO233" s="75"/>
      <c r="DP233" s="75"/>
      <c r="DQ233" s="75"/>
      <c r="DR233" s="75"/>
      <c r="DS233" s="75"/>
      <c r="DT233" s="75"/>
      <c r="DU233" s="75"/>
      <c r="DV233" s="75"/>
      <c r="DW233" s="75"/>
      <c r="DX233" s="75"/>
      <c r="DY233" s="75"/>
      <c r="DZ233" s="75"/>
      <c r="EA233" s="75"/>
      <c r="EB233" s="75"/>
      <c r="EC233" s="75"/>
      <c r="ED233" s="75"/>
      <c r="EE233" s="75"/>
      <c r="EF233" s="75"/>
      <c r="EG233" s="75"/>
      <c r="EH233" s="75"/>
      <c r="EI233" s="75"/>
      <c r="EJ233" s="75"/>
    </row>
    <row r="234" spans="1:140" s="7" customFormat="1" ht="15" customHeight="1" x14ac:dyDescent="0.2">
      <c r="A234" s="38"/>
      <c r="B234" s="50" t="s">
        <v>707</v>
      </c>
      <c r="C234" s="37">
        <v>0.05</v>
      </c>
      <c r="D234" s="6"/>
      <c r="E234" s="148">
        <f>E231*C234</f>
        <v>174788.1</v>
      </c>
      <c r="F234" s="89" t="s">
        <v>707</v>
      </c>
      <c r="G234" s="88"/>
      <c r="H234" s="18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  <c r="AA234" s="75"/>
      <c r="AB234" s="75"/>
      <c r="AC234" s="75"/>
      <c r="AD234" s="75"/>
      <c r="AE234" s="75"/>
      <c r="AF234" s="75"/>
      <c r="AG234" s="75"/>
      <c r="AH234" s="75"/>
      <c r="AI234" s="75"/>
      <c r="AJ234" s="75"/>
      <c r="AK234" s="75"/>
      <c r="AL234" s="75"/>
      <c r="AM234" s="75"/>
      <c r="AN234" s="75"/>
      <c r="AO234" s="75"/>
      <c r="AP234" s="75"/>
      <c r="AQ234" s="75"/>
      <c r="AR234" s="75"/>
      <c r="AS234" s="75"/>
      <c r="AT234" s="75"/>
      <c r="AU234" s="75"/>
      <c r="AV234" s="75"/>
      <c r="AW234" s="75"/>
      <c r="AX234" s="75"/>
      <c r="AY234" s="75"/>
      <c r="AZ234" s="75"/>
      <c r="BA234" s="75"/>
      <c r="BB234" s="75"/>
      <c r="BC234" s="75"/>
      <c r="BD234" s="75"/>
      <c r="BE234" s="75"/>
      <c r="BF234" s="75"/>
      <c r="BG234" s="75"/>
      <c r="BH234" s="75"/>
      <c r="BI234" s="75"/>
      <c r="BJ234" s="75"/>
      <c r="BK234" s="75"/>
      <c r="BL234" s="75"/>
      <c r="BM234" s="75"/>
      <c r="BN234" s="75"/>
      <c r="BO234" s="75"/>
      <c r="BP234" s="75"/>
      <c r="BQ234" s="75"/>
      <c r="BR234" s="75"/>
      <c r="BS234" s="75"/>
      <c r="BT234" s="75"/>
      <c r="BU234" s="75"/>
      <c r="BV234" s="75"/>
      <c r="BW234" s="75"/>
      <c r="BX234" s="75"/>
      <c r="BY234" s="75"/>
      <c r="BZ234" s="75"/>
      <c r="CA234" s="75"/>
      <c r="CB234" s="75"/>
      <c r="CC234" s="75"/>
      <c r="CD234" s="75"/>
      <c r="CE234" s="75"/>
      <c r="CF234" s="75"/>
      <c r="CG234" s="75"/>
      <c r="CH234" s="75"/>
      <c r="CI234" s="75"/>
      <c r="CJ234" s="75"/>
      <c r="CK234" s="75"/>
      <c r="CL234" s="75"/>
      <c r="CM234" s="75"/>
      <c r="CN234" s="75"/>
      <c r="CO234" s="75"/>
      <c r="CP234" s="75"/>
      <c r="CQ234" s="75"/>
      <c r="CR234" s="75"/>
      <c r="CS234" s="75"/>
      <c r="CT234" s="75"/>
      <c r="CU234" s="75"/>
      <c r="CV234" s="75"/>
      <c r="CW234" s="75"/>
      <c r="CX234" s="75"/>
      <c r="CY234" s="75"/>
      <c r="CZ234" s="75"/>
      <c r="DA234" s="75"/>
      <c r="DB234" s="75"/>
      <c r="DC234" s="75"/>
      <c r="DD234" s="75"/>
      <c r="DE234" s="75"/>
      <c r="DF234" s="75"/>
      <c r="DG234" s="75"/>
      <c r="DH234" s="75"/>
      <c r="DI234" s="75"/>
      <c r="DJ234" s="75"/>
      <c r="DK234" s="75"/>
      <c r="DL234" s="75"/>
      <c r="DM234" s="75"/>
      <c r="DN234" s="75"/>
      <c r="DO234" s="75"/>
      <c r="DP234" s="75"/>
      <c r="DQ234" s="75"/>
      <c r="DR234" s="75"/>
      <c r="DS234" s="75"/>
      <c r="DT234" s="75"/>
      <c r="DU234" s="75"/>
      <c r="DV234" s="75"/>
      <c r="DW234" s="75"/>
      <c r="DX234" s="75"/>
      <c r="DY234" s="75"/>
      <c r="DZ234" s="75"/>
      <c r="EA234" s="75"/>
      <c r="EB234" s="75"/>
      <c r="EC234" s="75"/>
      <c r="ED234" s="75"/>
      <c r="EE234" s="75"/>
      <c r="EF234" s="75"/>
      <c r="EG234" s="75"/>
      <c r="EH234" s="75"/>
      <c r="EI234" s="75"/>
      <c r="EJ234" s="75"/>
    </row>
    <row r="235" spans="1:140" s="7" customFormat="1" ht="15" customHeight="1" x14ac:dyDescent="0.2">
      <c r="A235" s="38"/>
      <c r="B235" s="50" t="s">
        <v>708</v>
      </c>
      <c r="C235" s="37">
        <v>0.19</v>
      </c>
      <c r="D235" s="6"/>
      <c r="E235" s="148">
        <f>E234*C235</f>
        <v>33209.739000000001</v>
      </c>
      <c r="F235" s="89" t="s">
        <v>708</v>
      </c>
      <c r="G235" s="88"/>
      <c r="H235" s="18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  <c r="AA235" s="75"/>
      <c r="AB235" s="75"/>
      <c r="AC235" s="75"/>
      <c r="AD235" s="75"/>
      <c r="AE235" s="75"/>
      <c r="AF235" s="75"/>
      <c r="AG235" s="75"/>
      <c r="AH235" s="75"/>
      <c r="AI235" s="75"/>
      <c r="AJ235" s="75"/>
      <c r="AK235" s="75"/>
      <c r="AL235" s="75"/>
      <c r="AM235" s="75"/>
      <c r="AN235" s="75"/>
      <c r="AO235" s="75"/>
      <c r="AP235" s="75"/>
      <c r="AQ235" s="75"/>
      <c r="AR235" s="75"/>
      <c r="AS235" s="75"/>
      <c r="AT235" s="75"/>
      <c r="AU235" s="75"/>
      <c r="AV235" s="75"/>
      <c r="AW235" s="75"/>
      <c r="AX235" s="75"/>
      <c r="AY235" s="75"/>
      <c r="AZ235" s="75"/>
      <c r="BA235" s="75"/>
      <c r="BB235" s="75"/>
      <c r="BC235" s="75"/>
      <c r="BD235" s="75"/>
      <c r="BE235" s="75"/>
      <c r="BF235" s="75"/>
      <c r="BG235" s="75"/>
      <c r="BH235" s="75"/>
      <c r="BI235" s="75"/>
      <c r="BJ235" s="75"/>
      <c r="BK235" s="75"/>
      <c r="BL235" s="75"/>
      <c r="BM235" s="75"/>
      <c r="BN235" s="75"/>
      <c r="BO235" s="75"/>
      <c r="BP235" s="75"/>
      <c r="BQ235" s="75"/>
      <c r="BR235" s="75"/>
      <c r="BS235" s="75"/>
      <c r="BT235" s="75"/>
      <c r="BU235" s="75"/>
      <c r="BV235" s="75"/>
      <c r="BW235" s="75"/>
      <c r="BX235" s="75"/>
      <c r="BY235" s="75"/>
      <c r="BZ235" s="75"/>
      <c r="CA235" s="75"/>
      <c r="CB235" s="75"/>
      <c r="CC235" s="75"/>
      <c r="CD235" s="75"/>
      <c r="CE235" s="75"/>
      <c r="CF235" s="75"/>
      <c r="CG235" s="75"/>
      <c r="CH235" s="75"/>
      <c r="CI235" s="75"/>
      <c r="CJ235" s="75"/>
      <c r="CK235" s="75"/>
      <c r="CL235" s="75"/>
      <c r="CM235" s="75"/>
      <c r="CN235" s="75"/>
      <c r="CO235" s="75"/>
      <c r="CP235" s="75"/>
      <c r="CQ235" s="75"/>
      <c r="CR235" s="75"/>
      <c r="CS235" s="75"/>
      <c r="CT235" s="75"/>
      <c r="CU235" s="75"/>
      <c r="CV235" s="75"/>
      <c r="CW235" s="75"/>
      <c r="CX235" s="75"/>
      <c r="CY235" s="75"/>
      <c r="CZ235" s="75"/>
      <c r="DA235" s="75"/>
      <c r="DB235" s="75"/>
      <c r="DC235" s="75"/>
      <c r="DD235" s="75"/>
      <c r="DE235" s="75"/>
      <c r="DF235" s="75"/>
      <c r="DG235" s="75"/>
      <c r="DH235" s="75"/>
      <c r="DI235" s="75"/>
      <c r="DJ235" s="75"/>
      <c r="DK235" s="75"/>
      <c r="DL235" s="75"/>
      <c r="DM235" s="75"/>
      <c r="DN235" s="75"/>
      <c r="DO235" s="75"/>
      <c r="DP235" s="75"/>
      <c r="DQ235" s="75"/>
      <c r="DR235" s="75"/>
      <c r="DS235" s="75"/>
      <c r="DT235" s="75"/>
      <c r="DU235" s="75"/>
      <c r="DV235" s="75"/>
      <c r="DW235" s="75"/>
      <c r="DX235" s="75"/>
      <c r="DY235" s="75"/>
      <c r="DZ235" s="75"/>
      <c r="EA235" s="75"/>
      <c r="EB235" s="75"/>
      <c r="EC235" s="75"/>
      <c r="ED235" s="75"/>
      <c r="EE235" s="75"/>
      <c r="EF235" s="75"/>
      <c r="EG235" s="75"/>
      <c r="EH235" s="75"/>
      <c r="EI235" s="75"/>
      <c r="EJ235" s="75"/>
    </row>
    <row r="236" spans="1:140" s="7" customFormat="1" ht="24" customHeight="1" x14ac:dyDescent="0.2">
      <c r="A236" s="38"/>
      <c r="B236" s="50" t="s">
        <v>709</v>
      </c>
      <c r="C236" s="18"/>
      <c r="D236" s="6"/>
      <c r="E236" s="148">
        <f>SUM(E232:E235)</f>
        <v>802277.37899999996</v>
      </c>
      <c r="F236" s="89" t="s">
        <v>709</v>
      </c>
      <c r="G236" s="88"/>
      <c r="H236" s="18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  <c r="AD236" s="75"/>
      <c r="AE236" s="75"/>
      <c r="AF236" s="75"/>
      <c r="AG236" s="75"/>
      <c r="AH236" s="75"/>
      <c r="AI236" s="75"/>
      <c r="AJ236" s="75"/>
      <c r="AK236" s="75"/>
      <c r="AL236" s="75"/>
      <c r="AM236" s="75"/>
      <c r="AN236" s="75"/>
      <c r="AO236" s="75"/>
      <c r="AP236" s="75"/>
      <c r="AQ236" s="75"/>
      <c r="AR236" s="75"/>
      <c r="AS236" s="75"/>
      <c r="AT236" s="75"/>
      <c r="AU236" s="75"/>
      <c r="AV236" s="75"/>
      <c r="AW236" s="75"/>
      <c r="AX236" s="75"/>
      <c r="AY236" s="75"/>
      <c r="AZ236" s="75"/>
      <c r="BA236" s="75"/>
      <c r="BB236" s="75"/>
      <c r="BC236" s="75"/>
      <c r="BD236" s="75"/>
      <c r="BE236" s="75"/>
      <c r="BF236" s="75"/>
      <c r="BG236" s="75"/>
      <c r="BH236" s="75"/>
      <c r="BI236" s="75"/>
      <c r="BJ236" s="75"/>
      <c r="BK236" s="75"/>
      <c r="BL236" s="75"/>
      <c r="BM236" s="75"/>
      <c r="BN236" s="75"/>
      <c r="BO236" s="75"/>
      <c r="BP236" s="75"/>
      <c r="BQ236" s="75"/>
      <c r="BR236" s="75"/>
      <c r="BS236" s="75"/>
      <c r="BT236" s="75"/>
      <c r="BU236" s="75"/>
      <c r="BV236" s="75"/>
      <c r="BW236" s="75"/>
      <c r="BX236" s="75"/>
      <c r="BY236" s="75"/>
      <c r="BZ236" s="75"/>
      <c r="CA236" s="75"/>
      <c r="CB236" s="75"/>
      <c r="CC236" s="75"/>
      <c r="CD236" s="75"/>
      <c r="CE236" s="75"/>
      <c r="CF236" s="75"/>
      <c r="CG236" s="75"/>
      <c r="CH236" s="75"/>
      <c r="CI236" s="75"/>
      <c r="CJ236" s="75"/>
      <c r="CK236" s="75"/>
      <c r="CL236" s="75"/>
      <c r="CM236" s="75"/>
      <c r="CN236" s="75"/>
      <c r="CO236" s="75"/>
      <c r="CP236" s="75"/>
      <c r="CQ236" s="75"/>
      <c r="CR236" s="75"/>
      <c r="CS236" s="75"/>
      <c r="CT236" s="75"/>
      <c r="CU236" s="75"/>
      <c r="CV236" s="75"/>
      <c r="CW236" s="75"/>
      <c r="CX236" s="75"/>
      <c r="CY236" s="75"/>
      <c r="CZ236" s="75"/>
      <c r="DA236" s="75"/>
      <c r="DB236" s="75"/>
      <c r="DC236" s="75"/>
      <c r="DD236" s="75"/>
      <c r="DE236" s="75"/>
      <c r="DF236" s="75"/>
      <c r="DG236" s="75"/>
      <c r="DH236" s="75"/>
      <c r="DI236" s="75"/>
      <c r="DJ236" s="75"/>
      <c r="DK236" s="75"/>
      <c r="DL236" s="75"/>
      <c r="DM236" s="75"/>
      <c r="DN236" s="75"/>
      <c r="DO236" s="75"/>
      <c r="DP236" s="75"/>
      <c r="DQ236" s="75"/>
      <c r="DR236" s="75"/>
      <c r="DS236" s="75"/>
      <c r="DT236" s="75"/>
      <c r="DU236" s="75"/>
      <c r="DV236" s="75"/>
      <c r="DW236" s="75"/>
      <c r="DX236" s="75"/>
      <c r="DY236" s="75"/>
      <c r="DZ236" s="75"/>
      <c r="EA236" s="75"/>
      <c r="EB236" s="75"/>
      <c r="EC236" s="75"/>
      <c r="ED236" s="75"/>
      <c r="EE236" s="75"/>
      <c r="EF236" s="75"/>
      <c r="EG236" s="75"/>
      <c r="EH236" s="75"/>
      <c r="EI236" s="75"/>
      <c r="EJ236" s="75"/>
    </row>
    <row r="237" spans="1:140" s="7" customFormat="1" ht="15" customHeight="1" thickBot="1" x14ac:dyDescent="0.25">
      <c r="A237" s="57"/>
      <c r="B237" s="140" t="s">
        <v>704</v>
      </c>
      <c r="C237" s="165"/>
      <c r="D237" s="166"/>
      <c r="E237" s="153">
        <f>E231+E236</f>
        <v>4298039.3789999997</v>
      </c>
      <c r="F237" s="89" t="s">
        <v>704</v>
      </c>
      <c r="G237" s="88"/>
      <c r="H237" s="18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  <c r="AA237" s="75"/>
      <c r="AB237" s="75"/>
      <c r="AC237" s="75"/>
      <c r="AD237" s="75"/>
      <c r="AE237" s="75"/>
      <c r="AF237" s="75"/>
      <c r="AG237" s="75"/>
      <c r="AH237" s="75"/>
      <c r="AI237" s="75"/>
      <c r="AJ237" s="75"/>
      <c r="AK237" s="75"/>
      <c r="AL237" s="75"/>
      <c r="AM237" s="75"/>
      <c r="AN237" s="75"/>
      <c r="AO237" s="75"/>
      <c r="AP237" s="75"/>
      <c r="AQ237" s="75"/>
      <c r="AR237" s="75"/>
      <c r="AS237" s="75"/>
      <c r="AT237" s="75"/>
      <c r="AU237" s="75"/>
      <c r="AV237" s="75"/>
      <c r="AW237" s="75"/>
      <c r="AX237" s="75"/>
      <c r="AY237" s="75"/>
      <c r="AZ237" s="75"/>
      <c r="BA237" s="75"/>
      <c r="BB237" s="75"/>
      <c r="BC237" s="75"/>
      <c r="BD237" s="75"/>
      <c r="BE237" s="75"/>
      <c r="BF237" s="75"/>
      <c r="BG237" s="75"/>
      <c r="BH237" s="75"/>
      <c r="BI237" s="75"/>
      <c r="BJ237" s="75"/>
      <c r="BK237" s="75"/>
      <c r="BL237" s="75"/>
      <c r="BM237" s="75"/>
      <c r="BN237" s="75"/>
      <c r="BO237" s="75"/>
      <c r="BP237" s="75"/>
      <c r="BQ237" s="75"/>
      <c r="BR237" s="75"/>
      <c r="BS237" s="75"/>
      <c r="BT237" s="75"/>
      <c r="BU237" s="75"/>
      <c r="BV237" s="75"/>
      <c r="BW237" s="75"/>
      <c r="BX237" s="75"/>
      <c r="BY237" s="75"/>
      <c r="BZ237" s="75"/>
      <c r="CA237" s="75"/>
      <c r="CB237" s="75"/>
      <c r="CC237" s="75"/>
      <c r="CD237" s="75"/>
      <c r="CE237" s="75"/>
      <c r="CF237" s="75"/>
      <c r="CG237" s="75"/>
      <c r="CH237" s="75"/>
      <c r="CI237" s="75"/>
      <c r="CJ237" s="75"/>
      <c r="CK237" s="75"/>
      <c r="CL237" s="75"/>
      <c r="CM237" s="75"/>
      <c r="CN237" s="75"/>
      <c r="CO237" s="75"/>
      <c r="CP237" s="75"/>
      <c r="CQ237" s="75"/>
      <c r="CR237" s="75"/>
      <c r="CS237" s="75"/>
      <c r="CT237" s="75"/>
      <c r="CU237" s="75"/>
      <c r="CV237" s="75"/>
      <c r="CW237" s="75"/>
      <c r="CX237" s="75"/>
      <c r="CY237" s="75"/>
      <c r="CZ237" s="75"/>
      <c r="DA237" s="75"/>
      <c r="DB237" s="75"/>
      <c r="DC237" s="75"/>
      <c r="DD237" s="75"/>
      <c r="DE237" s="75"/>
      <c r="DF237" s="75"/>
      <c r="DG237" s="75"/>
      <c r="DH237" s="75"/>
      <c r="DI237" s="75"/>
      <c r="DJ237" s="75"/>
      <c r="DK237" s="75"/>
      <c r="DL237" s="75"/>
      <c r="DM237" s="75"/>
      <c r="DN237" s="75"/>
      <c r="DO237" s="75"/>
      <c r="DP237" s="75"/>
      <c r="DQ237" s="75"/>
      <c r="DR237" s="75"/>
      <c r="DS237" s="75"/>
      <c r="DT237" s="75"/>
      <c r="DU237" s="75"/>
      <c r="DV237" s="75"/>
      <c r="DW237" s="75"/>
      <c r="DX237" s="75"/>
      <c r="DY237" s="75"/>
      <c r="DZ237" s="75"/>
      <c r="EA237" s="75"/>
      <c r="EB237" s="75"/>
      <c r="EC237" s="75"/>
      <c r="ED237" s="75"/>
      <c r="EE237" s="75"/>
      <c r="EF237" s="75"/>
      <c r="EG237" s="75"/>
      <c r="EH237" s="75"/>
      <c r="EI237" s="75"/>
      <c r="EJ237" s="75"/>
    </row>
    <row r="238" spans="1:140" s="7" customFormat="1" ht="24" customHeight="1" thickBot="1" x14ac:dyDescent="0.25">
      <c r="A238" s="62"/>
      <c r="B238" s="58"/>
      <c r="C238" s="61"/>
      <c r="D238" s="33"/>
      <c r="E238" s="154"/>
      <c r="F238" s="87"/>
      <c r="G238" s="87"/>
      <c r="H238" s="185">
        <f t="shared" si="4"/>
        <v>0</v>
      </c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  <c r="AA238" s="75"/>
      <c r="AB238" s="75"/>
      <c r="AC238" s="75"/>
      <c r="AD238" s="75"/>
      <c r="AE238" s="75"/>
      <c r="AF238" s="75"/>
      <c r="AG238" s="75"/>
      <c r="AH238" s="75"/>
      <c r="AI238" s="75"/>
      <c r="AJ238" s="75"/>
      <c r="AK238" s="75"/>
      <c r="AL238" s="75"/>
      <c r="AM238" s="75"/>
      <c r="AN238" s="75"/>
      <c r="AO238" s="75"/>
      <c r="AP238" s="75"/>
      <c r="AQ238" s="75"/>
      <c r="AR238" s="75"/>
      <c r="AS238" s="75"/>
      <c r="AT238" s="75"/>
      <c r="AU238" s="75"/>
      <c r="AV238" s="75"/>
      <c r="AW238" s="75"/>
      <c r="AX238" s="75"/>
      <c r="AY238" s="75"/>
      <c r="AZ238" s="75"/>
      <c r="BA238" s="75"/>
      <c r="BB238" s="75"/>
      <c r="BC238" s="75"/>
      <c r="BD238" s="75"/>
      <c r="BE238" s="75"/>
      <c r="BF238" s="75"/>
      <c r="BG238" s="75"/>
      <c r="BH238" s="75"/>
      <c r="BI238" s="75"/>
      <c r="BJ238" s="75"/>
      <c r="BK238" s="75"/>
      <c r="BL238" s="75"/>
      <c r="BM238" s="75"/>
      <c r="BN238" s="75"/>
      <c r="BO238" s="75"/>
      <c r="BP238" s="75"/>
      <c r="BQ238" s="75"/>
      <c r="BR238" s="75"/>
      <c r="BS238" s="75"/>
      <c r="BT238" s="75"/>
      <c r="BU238" s="75"/>
      <c r="BV238" s="75"/>
      <c r="BW238" s="75"/>
      <c r="BX238" s="75"/>
      <c r="BY238" s="75"/>
      <c r="BZ238" s="75"/>
      <c r="CA238" s="75"/>
      <c r="CB238" s="75"/>
      <c r="CC238" s="75"/>
      <c r="CD238" s="75"/>
      <c r="CE238" s="75"/>
      <c r="CF238" s="75"/>
      <c r="CG238" s="75"/>
      <c r="CH238" s="75"/>
      <c r="CI238" s="75"/>
      <c r="CJ238" s="75"/>
      <c r="CK238" s="75"/>
      <c r="CL238" s="75"/>
      <c r="CM238" s="75"/>
      <c r="CN238" s="75"/>
      <c r="CO238" s="75"/>
      <c r="CP238" s="75"/>
      <c r="CQ238" s="75"/>
      <c r="CR238" s="75"/>
      <c r="CS238" s="75"/>
      <c r="CT238" s="75"/>
      <c r="CU238" s="75"/>
      <c r="CV238" s="75"/>
      <c r="CW238" s="75"/>
      <c r="CX238" s="75"/>
      <c r="CY238" s="75"/>
      <c r="CZ238" s="75"/>
      <c r="DA238" s="75"/>
      <c r="DB238" s="75"/>
      <c r="DC238" s="75"/>
      <c r="DD238" s="75"/>
      <c r="DE238" s="75"/>
      <c r="DF238" s="75"/>
      <c r="DG238" s="75"/>
      <c r="DH238" s="75"/>
      <c r="DI238" s="75"/>
      <c r="DJ238" s="75"/>
      <c r="DK238" s="75"/>
      <c r="DL238" s="75"/>
      <c r="DM238" s="75"/>
      <c r="DN238" s="75"/>
      <c r="DO238" s="75"/>
      <c r="DP238" s="75"/>
      <c r="DQ238" s="75"/>
      <c r="DR238" s="75"/>
      <c r="DS238" s="75"/>
      <c r="DT238" s="75"/>
      <c r="DU238" s="75"/>
      <c r="DV238" s="75"/>
      <c r="DW238" s="75"/>
      <c r="DX238" s="75"/>
      <c r="DY238" s="75"/>
      <c r="DZ238" s="75"/>
      <c r="EA238" s="75"/>
      <c r="EB238" s="75"/>
      <c r="EC238" s="75"/>
      <c r="ED238" s="75"/>
      <c r="EE238" s="75"/>
      <c r="EF238" s="75"/>
      <c r="EG238" s="75"/>
      <c r="EH238" s="75"/>
      <c r="EI238" s="75"/>
      <c r="EJ238" s="75"/>
    </row>
    <row r="239" spans="1:140" s="26" customFormat="1" ht="24" customHeight="1" thickBot="1" x14ac:dyDescent="0.25">
      <c r="A239" s="102" t="s">
        <v>210</v>
      </c>
      <c r="B239" s="103"/>
      <c r="C239" s="53"/>
      <c r="D239" s="54"/>
      <c r="E239" s="157"/>
      <c r="F239" s="87"/>
      <c r="G239" s="87"/>
      <c r="H239" s="185">
        <f t="shared" si="4"/>
        <v>0</v>
      </c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  <c r="AW239" s="74"/>
      <c r="AX239" s="74"/>
      <c r="AY239" s="74"/>
      <c r="AZ239" s="74"/>
      <c r="BA239" s="74"/>
      <c r="BB239" s="74"/>
      <c r="BC239" s="74"/>
      <c r="BD239" s="74"/>
      <c r="BE239" s="74"/>
      <c r="BF239" s="74"/>
      <c r="BG239" s="74"/>
      <c r="BH239" s="74"/>
      <c r="BI239" s="74"/>
      <c r="BJ239" s="74"/>
      <c r="BK239" s="74"/>
      <c r="BL239" s="74"/>
      <c r="BM239" s="74"/>
      <c r="BN239" s="74"/>
      <c r="BO239" s="74"/>
      <c r="BP239" s="74"/>
      <c r="BQ239" s="74"/>
      <c r="BR239" s="74"/>
      <c r="BS239" s="74"/>
      <c r="BT239" s="74"/>
      <c r="BU239" s="74"/>
      <c r="BV239" s="74"/>
      <c r="BW239" s="74"/>
      <c r="BX239" s="74"/>
      <c r="BY239" s="74"/>
      <c r="BZ239" s="74"/>
      <c r="CA239" s="74"/>
      <c r="CB239" s="74"/>
      <c r="CC239" s="74"/>
      <c r="CD239" s="74"/>
      <c r="CE239" s="74"/>
      <c r="CF239" s="74"/>
      <c r="CG239" s="74"/>
      <c r="CH239" s="74"/>
      <c r="CI239" s="74"/>
      <c r="CJ239" s="74"/>
      <c r="CK239" s="74"/>
      <c r="CL239" s="74"/>
      <c r="CM239" s="74"/>
      <c r="CN239" s="74"/>
      <c r="CO239" s="74"/>
      <c r="CP239" s="74"/>
      <c r="CQ239" s="74"/>
      <c r="CR239" s="74"/>
      <c r="CS239" s="74"/>
      <c r="CT239" s="74"/>
      <c r="CU239" s="74"/>
      <c r="CV239" s="74"/>
      <c r="CW239" s="74"/>
      <c r="CX239" s="74"/>
      <c r="CY239" s="74"/>
      <c r="CZ239" s="74"/>
      <c r="DA239" s="74"/>
      <c r="DB239" s="74"/>
      <c r="DC239" s="74"/>
      <c r="DD239" s="74"/>
      <c r="DE239" s="74"/>
      <c r="DF239" s="74"/>
      <c r="DG239" s="74"/>
      <c r="DH239" s="74"/>
      <c r="DI239" s="74"/>
      <c r="DJ239" s="74"/>
      <c r="DK239" s="74"/>
      <c r="DL239" s="74"/>
      <c r="DM239" s="74"/>
      <c r="DN239" s="74"/>
      <c r="DO239" s="74"/>
      <c r="DP239" s="74"/>
      <c r="DQ239" s="74"/>
      <c r="DR239" s="74"/>
      <c r="DS239" s="74"/>
      <c r="DT239" s="74"/>
      <c r="DU239" s="74"/>
      <c r="DV239" s="74"/>
      <c r="DW239" s="74"/>
      <c r="DX239" s="74"/>
      <c r="DY239" s="74"/>
      <c r="DZ239" s="74"/>
      <c r="EA239" s="74"/>
      <c r="EB239" s="74"/>
      <c r="EC239" s="74"/>
      <c r="ED239" s="74"/>
      <c r="EE239" s="74"/>
      <c r="EF239" s="74"/>
      <c r="EG239" s="74"/>
      <c r="EH239" s="74"/>
      <c r="EI239" s="74"/>
      <c r="EJ239" s="74"/>
    </row>
    <row r="240" spans="1:140" s="7" customFormat="1" x14ac:dyDescent="0.2">
      <c r="A240" s="59">
        <v>177</v>
      </c>
      <c r="B240" s="60" t="s">
        <v>211</v>
      </c>
      <c r="C240" s="21" t="s">
        <v>109</v>
      </c>
      <c r="D240" s="6">
        <v>1</v>
      </c>
      <c r="E240" s="148">
        <v>134760</v>
      </c>
      <c r="F240" s="116"/>
      <c r="G240" s="117"/>
      <c r="H240" s="185">
        <f t="shared" si="4"/>
        <v>134760</v>
      </c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5"/>
      <c r="AD240" s="75"/>
      <c r="AE240" s="75"/>
      <c r="AF240" s="75"/>
      <c r="AG240" s="75"/>
      <c r="AH240" s="75"/>
      <c r="AI240" s="75"/>
      <c r="AJ240" s="75"/>
      <c r="AK240" s="75"/>
      <c r="AL240" s="75"/>
      <c r="AM240" s="75"/>
      <c r="AN240" s="75"/>
      <c r="AO240" s="75"/>
      <c r="AP240" s="75"/>
      <c r="AQ240" s="75"/>
      <c r="AR240" s="75"/>
      <c r="AS240" s="75"/>
      <c r="AT240" s="75"/>
      <c r="AU240" s="75"/>
      <c r="AV240" s="75"/>
      <c r="AW240" s="75"/>
      <c r="AX240" s="75"/>
      <c r="AY240" s="75"/>
      <c r="AZ240" s="75"/>
      <c r="BA240" s="75"/>
      <c r="BB240" s="75"/>
      <c r="BC240" s="75"/>
      <c r="BD240" s="75"/>
      <c r="BE240" s="75"/>
      <c r="BF240" s="75"/>
      <c r="BG240" s="75"/>
      <c r="BH240" s="75"/>
      <c r="BI240" s="75"/>
      <c r="BJ240" s="75"/>
      <c r="BK240" s="75"/>
      <c r="BL240" s="75"/>
      <c r="BM240" s="75"/>
      <c r="BN240" s="75"/>
      <c r="BO240" s="75"/>
      <c r="BP240" s="75"/>
      <c r="BQ240" s="75"/>
      <c r="BR240" s="75"/>
      <c r="BS240" s="75"/>
      <c r="BT240" s="75"/>
      <c r="BU240" s="75"/>
      <c r="BV240" s="75"/>
      <c r="BW240" s="75"/>
      <c r="BX240" s="75"/>
      <c r="BY240" s="75"/>
      <c r="BZ240" s="75"/>
      <c r="CA240" s="75"/>
      <c r="CB240" s="75"/>
      <c r="CC240" s="75"/>
      <c r="CD240" s="75"/>
      <c r="CE240" s="75"/>
      <c r="CF240" s="75"/>
      <c r="CG240" s="75"/>
      <c r="CH240" s="75"/>
      <c r="CI240" s="75"/>
      <c r="CJ240" s="75"/>
      <c r="CK240" s="75"/>
      <c r="CL240" s="75"/>
      <c r="CM240" s="75"/>
      <c r="CN240" s="75"/>
      <c r="CO240" s="75"/>
      <c r="CP240" s="75"/>
      <c r="CQ240" s="75"/>
      <c r="CR240" s="75"/>
      <c r="CS240" s="75"/>
      <c r="CT240" s="75"/>
      <c r="CU240" s="75"/>
      <c r="CV240" s="75"/>
      <c r="CW240" s="75"/>
      <c r="CX240" s="75"/>
      <c r="CY240" s="75"/>
      <c r="CZ240" s="75"/>
      <c r="DA240" s="75"/>
      <c r="DB240" s="75"/>
      <c r="DC240" s="75"/>
      <c r="DD240" s="75"/>
      <c r="DE240" s="75"/>
      <c r="DF240" s="75"/>
      <c r="DG240" s="75"/>
      <c r="DH240" s="75"/>
      <c r="DI240" s="75"/>
      <c r="DJ240" s="75"/>
      <c r="DK240" s="75"/>
      <c r="DL240" s="75"/>
      <c r="DM240" s="75"/>
      <c r="DN240" s="75"/>
      <c r="DO240" s="75"/>
      <c r="DP240" s="75"/>
      <c r="DQ240" s="75"/>
      <c r="DR240" s="75"/>
      <c r="DS240" s="75"/>
      <c r="DT240" s="75"/>
      <c r="DU240" s="75"/>
      <c r="DV240" s="75"/>
      <c r="DW240" s="75"/>
      <c r="DX240" s="75"/>
      <c r="DY240" s="75"/>
      <c r="DZ240" s="75"/>
      <c r="EA240" s="75"/>
      <c r="EB240" s="75"/>
      <c r="EC240" s="75"/>
      <c r="ED240" s="75"/>
      <c r="EE240" s="75"/>
      <c r="EF240" s="75"/>
      <c r="EG240" s="75"/>
      <c r="EH240" s="75"/>
      <c r="EI240" s="75"/>
      <c r="EJ240" s="75"/>
    </row>
    <row r="241" spans="1:140" s="7" customFormat="1" x14ac:dyDescent="0.2">
      <c r="A241" s="10">
        <v>178</v>
      </c>
      <c r="B241" s="23" t="s">
        <v>212</v>
      </c>
      <c r="C241" s="21" t="s">
        <v>109</v>
      </c>
      <c r="D241" s="6">
        <v>1</v>
      </c>
      <c r="E241" s="148">
        <v>92880</v>
      </c>
      <c r="F241" s="116"/>
      <c r="G241" s="117"/>
      <c r="H241" s="185">
        <f t="shared" si="4"/>
        <v>92880</v>
      </c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  <c r="AA241" s="75"/>
      <c r="AB241" s="75"/>
      <c r="AC241" s="75"/>
      <c r="AD241" s="75"/>
      <c r="AE241" s="75"/>
      <c r="AF241" s="75"/>
      <c r="AG241" s="75"/>
      <c r="AH241" s="75"/>
      <c r="AI241" s="75"/>
      <c r="AJ241" s="75"/>
      <c r="AK241" s="75"/>
      <c r="AL241" s="75"/>
      <c r="AM241" s="75"/>
      <c r="AN241" s="75"/>
      <c r="AO241" s="75"/>
      <c r="AP241" s="75"/>
      <c r="AQ241" s="75"/>
      <c r="AR241" s="75"/>
      <c r="AS241" s="75"/>
      <c r="AT241" s="75"/>
      <c r="AU241" s="75"/>
      <c r="AV241" s="75"/>
      <c r="AW241" s="75"/>
      <c r="AX241" s="75"/>
      <c r="AY241" s="75"/>
      <c r="AZ241" s="75"/>
      <c r="BA241" s="75"/>
      <c r="BB241" s="75"/>
      <c r="BC241" s="75"/>
      <c r="BD241" s="75"/>
      <c r="BE241" s="75"/>
      <c r="BF241" s="75"/>
      <c r="BG241" s="75"/>
      <c r="BH241" s="75"/>
      <c r="BI241" s="75"/>
      <c r="BJ241" s="75"/>
      <c r="BK241" s="75"/>
      <c r="BL241" s="75"/>
      <c r="BM241" s="75"/>
      <c r="BN241" s="75"/>
      <c r="BO241" s="75"/>
      <c r="BP241" s="75"/>
      <c r="BQ241" s="75"/>
      <c r="BR241" s="75"/>
      <c r="BS241" s="75"/>
      <c r="BT241" s="75"/>
      <c r="BU241" s="75"/>
      <c r="BV241" s="75"/>
      <c r="BW241" s="75"/>
      <c r="BX241" s="75"/>
      <c r="BY241" s="75"/>
      <c r="BZ241" s="75"/>
      <c r="CA241" s="75"/>
      <c r="CB241" s="75"/>
      <c r="CC241" s="75"/>
      <c r="CD241" s="75"/>
      <c r="CE241" s="75"/>
      <c r="CF241" s="75"/>
      <c r="CG241" s="75"/>
      <c r="CH241" s="75"/>
      <c r="CI241" s="75"/>
      <c r="CJ241" s="75"/>
      <c r="CK241" s="75"/>
      <c r="CL241" s="75"/>
      <c r="CM241" s="75"/>
      <c r="CN241" s="75"/>
      <c r="CO241" s="75"/>
      <c r="CP241" s="75"/>
      <c r="CQ241" s="75"/>
      <c r="CR241" s="75"/>
      <c r="CS241" s="75"/>
      <c r="CT241" s="75"/>
      <c r="CU241" s="75"/>
      <c r="CV241" s="75"/>
      <c r="CW241" s="75"/>
      <c r="CX241" s="75"/>
      <c r="CY241" s="75"/>
      <c r="CZ241" s="75"/>
      <c r="DA241" s="75"/>
      <c r="DB241" s="75"/>
      <c r="DC241" s="75"/>
      <c r="DD241" s="75"/>
      <c r="DE241" s="75"/>
      <c r="DF241" s="75"/>
      <c r="DG241" s="75"/>
      <c r="DH241" s="75"/>
      <c r="DI241" s="75"/>
      <c r="DJ241" s="75"/>
      <c r="DK241" s="75"/>
      <c r="DL241" s="75"/>
      <c r="DM241" s="75"/>
      <c r="DN241" s="75"/>
      <c r="DO241" s="75"/>
      <c r="DP241" s="75"/>
      <c r="DQ241" s="75"/>
      <c r="DR241" s="75"/>
      <c r="DS241" s="75"/>
      <c r="DT241" s="75"/>
      <c r="DU241" s="75"/>
      <c r="DV241" s="75"/>
      <c r="DW241" s="75"/>
      <c r="DX241" s="75"/>
      <c r="DY241" s="75"/>
      <c r="DZ241" s="75"/>
      <c r="EA241" s="75"/>
      <c r="EB241" s="75"/>
      <c r="EC241" s="75"/>
      <c r="ED241" s="75"/>
      <c r="EE241" s="75"/>
      <c r="EF241" s="75"/>
      <c r="EG241" s="75"/>
      <c r="EH241" s="75"/>
      <c r="EI241" s="75"/>
      <c r="EJ241" s="75"/>
    </row>
    <row r="242" spans="1:140" s="7" customFormat="1" x14ac:dyDescent="0.2">
      <c r="A242" s="10">
        <v>179</v>
      </c>
      <c r="B242" s="23" t="s">
        <v>213</v>
      </c>
      <c r="C242" s="21" t="s">
        <v>109</v>
      </c>
      <c r="D242" s="6">
        <v>1</v>
      </c>
      <c r="E242" s="149">
        <v>142292</v>
      </c>
      <c r="F242" s="116"/>
      <c r="G242" s="117"/>
      <c r="H242" s="185">
        <f t="shared" si="4"/>
        <v>142292</v>
      </c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  <c r="AA242" s="75"/>
      <c r="AB242" s="75"/>
      <c r="AC242" s="75"/>
      <c r="AD242" s="75"/>
      <c r="AE242" s="75"/>
      <c r="AF242" s="75"/>
      <c r="AG242" s="75"/>
      <c r="AH242" s="75"/>
      <c r="AI242" s="75"/>
      <c r="AJ242" s="75"/>
      <c r="AK242" s="75"/>
      <c r="AL242" s="75"/>
      <c r="AM242" s="75"/>
      <c r="AN242" s="75"/>
      <c r="AO242" s="75"/>
      <c r="AP242" s="75"/>
      <c r="AQ242" s="75"/>
      <c r="AR242" s="75"/>
      <c r="AS242" s="75"/>
      <c r="AT242" s="75"/>
      <c r="AU242" s="75"/>
      <c r="AV242" s="75"/>
      <c r="AW242" s="75"/>
      <c r="AX242" s="75"/>
      <c r="AY242" s="75"/>
      <c r="AZ242" s="75"/>
      <c r="BA242" s="75"/>
      <c r="BB242" s="75"/>
      <c r="BC242" s="75"/>
      <c r="BD242" s="75"/>
      <c r="BE242" s="75"/>
      <c r="BF242" s="75"/>
      <c r="BG242" s="75"/>
      <c r="BH242" s="75"/>
      <c r="BI242" s="75"/>
      <c r="BJ242" s="75"/>
      <c r="BK242" s="75"/>
      <c r="BL242" s="75"/>
      <c r="BM242" s="75"/>
      <c r="BN242" s="75"/>
      <c r="BO242" s="75"/>
      <c r="BP242" s="75"/>
      <c r="BQ242" s="75"/>
      <c r="BR242" s="75"/>
      <c r="BS242" s="75"/>
      <c r="BT242" s="75"/>
      <c r="BU242" s="75"/>
      <c r="BV242" s="75"/>
      <c r="BW242" s="75"/>
      <c r="BX242" s="75"/>
      <c r="BY242" s="75"/>
      <c r="BZ242" s="75"/>
      <c r="CA242" s="75"/>
      <c r="CB242" s="75"/>
      <c r="CC242" s="75"/>
      <c r="CD242" s="75"/>
      <c r="CE242" s="75"/>
      <c r="CF242" s="75"/>
      <c r="CG242" s="75"/>
      <c r="CH242" s="75"/>
      <c r="CI242" s="75"/>
      <c r="CJ242" s="75"/>
      <c r="CK242" s="75"/>
      <c r="CL242" s="75"/>
      <c r="CM242" s="75"/>
      <c r="CN242" s="75"/>
      <c r="CO242" s="75"/>
      <c r="CP242" s="75"/>
      <c r="CQ242" s="75"/>
      <c r="CR242" s="75"/>
      <c r="CS242" s="75"/>
      <c r="CT242" s="75"/>
      <c r="CU242" s="75"/>
      <c r="CV242" s="75"/>
      <c r="CW242" s="75"/>
      <c r="CX242" s="75"/>
      <c r="CY242" s="75"/>
      <c r="CZ242" s="75"/>
      <c r="DA242" s="75"/>
      <c r="DB242" s="75"/>
      <c r="DC242" s="75"/>
      <c r="DD242" s="75"/>
      <c r="DE242" s="75"/>
      <c r="DF242" s="75"/>
      <c r="DG242" s="75"/>
      <c r="DH242" s="75"/>
      <c r="DI242" s="75"/>
      <c r="DJ242" s="75"/>
      <c r="DK242" s="75"/>
      <c r="DL242" s="75"/>
      <c r="DM242" s="75"/>
      <c r="DN242" s="75"/>
      <c r="DO242" s="75"/>
      <c r="DP242" s="75"/>
      <c r="DQ242" s="75"/>
      <c r="DR242" s="75"/>
      <c r="DS242" s="75"/>
      <c r="DT242" s="75"/>
      <c r="DU242" s="75"/>
      <c r="DV242" s="75"/>
      <c r="DW242" s="75"/>
      <c r="DX242" s="75"/>
      <c r="DY242" s="75"/>
      <c r="DZ242" s="75"/>
      <c r="EA242" s="75"/>
      <c r="EB242" s="75"/>
      <c r="EC242" s="75"/>
      <c r="ED242" s="75"/>
      <c r="EE242" s="75"/>
      <c r="EF242" s="75"/>
      <c r="EG242" s="75"/>
      <c r="EH242" s="75"/>
      <c r="EI242" s="75"/>
      <c r="EJ242" s="75"/>
    </row>
    <row r="243" spans="1:140" s="7" customFormat="1" ht="10.8" thickBot="1" x14ac:dyDescent="0.25">
      <c r="A243" s="10">
        <v>180</v>
      </c>
      <c r="B243" s="55" t="s">
        <v>214</v>
      </c>
      <c r="C243" s="56" t="s">
        <v>109</v>
      </c>
      <c r="D243" s="46">
        <v>1</v>
      </c>
      <c r="E243" s="151">
        <v>73125</v>
      </c>
      <c r="F243" s="116"/>
      <c r="G243" s="117"/>
      <c r="H243" s="185">
        <f t="shared" si="4"/>
        <v>73125</v>
      </c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  <c r="AA243" s="75"/>
      <c r="AB243" s="75"/>
      <c r="AC243" s="75"/>
      <c r="AD243" s="75"/>
      <c r="AE243" s="75"/>
      <c r="AF243" s="75"/>
      <c r="AG243" s="75"/>
      <c r="AH243" s="75"/>
      <c r="AI243" s="75"/>
      <c r="AJ243" s="75"/>
      <c r="AK243" s="75"/>
      <c r="AL243" s="75"/>
      <c r="AM243" s="75"/>
      <c r="AN243" s="75"/>
      <c r="AO243" s="75"/>
      <c r="AP243" s="75"/>
      <c r="AQ243" s="75"/>
      <c r="AR243" s="75"/>
      <c r="AS243" s="75"/>
      <c r="AT243" s="75"/>
      <c r="AU243" s="75"/>
      <c r="AV243" s="75"/>
      <c r="AW243" s="75"/>
      <c r="AX243" s="75"/>
      <c r="AY243" s="75"/>
      <c r="AZ243" s="75"/>
      <c r="BA243" s="75"/>
      <c r="BB243" s="75"/>
      <c r="BC243" s="75"/>
      <c r="BD243" s="75"/>
      <c r="BE243" s="75"/>
      <c r="BF243" s="75"/>
      <c r="BG243" s="75"/>
      <c r="BH243" s="75"/>
      <c r="BI243" s="75"/>
      <c r="BJ243" s="75"/>
      <c r="BK243" s="75"/>
      <c r="BL243" s="75"/>
      <c r="BM243" s="75"/>
      <c r="BN243" s="75"/>
      <c r="BO243" s="75"/>
      <c r="BP243" s="75"/>
      <c r="BQ243" s="75"/>
      <c r="BR243" s="75"/>
      <c r="BS243" s="75"/>
      <c r="BT243" s="75"/>
      <c r="BU243" s="75"/>
      <c r="BV243" s="75"/>
      <c r="BW243" s="75"/>
      <c r="BX243" s="75"/>
      <c r="BY243" s="75"/>
      <c r="BZ243" s="75"/>
      <c r="CA243" s="75"/>
      <c r="CB243" s="75"/>
      <c r="CC243" s="75"/>
      <c r="CD243" s="75"/>
      <c r="CE243" s="75"/>
      <c r="CF243" s="75"/>
      <c r="CG243" s="75"/>
      <c r="CH243" s="75"/>
      <c r="CI243" s="75"/>
      <c r="CJ243" s="75"/>
      <c r="CK243" s="75"/>
      <c r="CL243" s="75"/>
      <c r="CM243" s="75"/>
      <c r="CN243" s="75"/>
      <c r="CO243" s="75"/>
      <c r="CP243" s="75"/>
      <c r="CQ243" s="75"/>
      <c r="CR243" s="75"/>
      <c r="CS243" s="75"/>
      <c r="CT243" s="75"/>
      <c r="CU243" s="75"/>
      <c r="CV243" s="75"/>
      <c r="CW243" s="75"/>
      <c r="CX243" s="75"/>
      <c r="CY243" s="75"/>
      <c r="CZ243" s="75"/>
      <c r="DA243" s="75"/>
      <c r="DB243" s="75"/>
      <c r="DC243" s="75"/>
      <c r="DD243" s="75"/>
      <c r="DE243" s="75"/>
      <c r="DF243" s="75"/>
      <c r="DG243" s="75"/>
      <c r="DH243" s="75"/>
      <c r="DI243" s="75"/>
      <c r="DJ243" s="75"/>
      <c r="DK243" s="75"/>
      <c r="DL243" s="75"/>
      <c r="DM243" s="75"/>
      <c r="DN243" s="75"/>
      <c r="DO243" s="75"/>
      <c r="DP243" s="75"/>
      <c r="DQ243" s="75"/>
      <c r="DR243" s="75"/>
      <c r="DS243" s="75"/>
      <c r="DT243" s="75"/>
      <c r="DU243" s="75"/>
      <c r="DV243" s="75"/>
      <c r="DW243" s="75"/>
      <c r="DX243" s="75"/>
      <c r="DY243" s="75"/>
      <c r="DZ243" s="75"/>
      <c r="EA243" s="75"/>
      <c r="EB243" s="75"/>
      <c r="EC243" s="75"/>
      <c r="ED243" s="75"/>
      <c r="EE243" s="75"/>
      <c r="EF243" s="75"/>
      <c r="EG243" s="75"/>
      <c r="EH243" s="75"/>
      <c r="EI243" s="75"/>
      <c r="EJ243" s="75"/>
    </row>
    <row r="244" spans="1:140" s="7" customFormat="1" x14ac:dyDescent="0.2">
      <c r="A244" s="38"/>
      <c r="B244" s="63" t="s">
        <v>703</v>
      </c>
      <c r="C244" s="47"/>
      <c r="D244" s="48"/>
      <c r="E244" s="152">
        <f>SUM(E240:E243)</f>
        <v>443057</v>
      </c>
      <c r="F244" s="89" t="s">
        <v>703</v>
      </c>
      <c r="G244" s="88"/>
      <c r="H244" s="184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  <c r="AD244" s="75"/>
      <c r="AE244" s="75"/>
      <c r="AF244" s="75"/>
      <c r="AG244" s="75"/>
      <c r="AH244" s="75"/>
      <c r="AI244" s="75"/>
      <c r="AJ244" s="75"/>
      <c r="AK244" s="75"/>
      <c r="AL244" s="75"/>
      <c r="AM244" s="75"/>
      <c r="AN244" s="75"/>
      <c r="AO244" s="75"/>
      <c r="AP244" s="75"/>
      <c r="AQ244" s="75"/>
      <c r="AR244" s="75"/>
      <c r="AS244" s="75"/>
      <c r="AT244" s="75"/>
      <c r="AU244" s="75"/>
      <c r="AV244" s="75"/>
      <c r="AW244" s="75"/>
      <c r="AX244" s="75"/>
      <c r="AY244" s="75"/>
      <c r="AZ244" s="75"/>
      <c r="BA244" s="75"/>
      <c r="BB244" s="75"/>
      <c r="BC244" s="75"/>
      <c r="BD244" s="75"/>
      <c r="BE244" s="75"/>
      <c r="BF244" s="75"/>
      <c r="BG244" s="75"/>
      <c r="BH244" s="75"/>
      <c r="BI244" s="75"/>
      <c r="BJ244" s="75"/>
      <c r="BK244" s="75"/>
      <c r="BL244" s="75"/>
      <c r="BM244" s="75"/>
      <c r="BN244" s="75"/>
      <c r="BO244" s="75"/>
      <c r="BP244" s="75"/>
      <c r="BQ244" s="75"/>
      <c r="BR244" s="75"/>
      <c r="BS244" s="75"/>
      <c r="BT244" s="75"/>
      <c r="BU244" s="75"/>
      <c r="BV244" s="75"/>
      <c r="BW244" s="75"/>
      <c r="BX244" s="75"/>
      <c r="BY244" s="75"/>
      <c r="BZ244" s="75"/>
      <c r="CA244" s="75"/>
      <c r="CB244" s="75"/>
      <c r="CC244" s="75"/>
      <c r="CD244" s="75"/>
      <c r="CE244" s="75"/>
      <c r="CF244" s="75"/>
      <c r="CG244" s="75"/>
      <c r="CH244" s="75"/>
      <c r="CI244" s="75"/>
      <c r="CJ244" s="75"/>
      <c r="CK244" s="75"/>
      <c r="CL244" s="75"/>
      <c r="CM244" s="75"/>
      <c r="CN244" s="75"/>
      <c r="CO244" s="75"/>
      <c r="CP244" s="75"/>
      <c r="CQ244" s="75"/>
      <c r="CR244" s="75"/>
      <c r="CS244" s="75"/>
      <c r="CT244" s="75"/>
      <c r="CU244" s="75"/>
      <c r="CV244" s="75"/>
      <c r="CW244" s="75"/>
      <c r="CX244" s="75"/>
      <c r="CY244" s="75"/>
      <c r="CZ244" s="75"/>
      <c r="DA244" s="75"/>
      <c r="DB244" s="75"/>
      <c r="DC244" s="75"/>
      <c r="DD244" s="75"/>
      <c r="DE244" s="75"/>
      <c r="DF244" s="75"/>
      <c r="DG244" s="75"/>
      <c r="DH244" s="75"/>
      <c r="DI244" s="75"/>
      <c r="DJ244" s="75"/>
      <c r="DK244" s="75"/>
      <c r="DL244" s="75"/>
      <c r="DM244" s="75"/>
      <c r="DN244" s="75"/>
      <c r="DO244" s="75"/>
      <c r="DP244" s="75"/>
      <c r="DQ244" s="75"/>
      <c r="DR244" s="75"/>
      <c r="DS244" s="75"/>
      <c r="DT244" s="75"/>
      <c r="DU244" s="75"/>
      <c r="DV244" s="75"/>
      <c r="DW244" s="75"/>
      <c r="DX244" s="75"/>
      <c r="DY244" s="75"/>
      <c r="DZ244" s="75"/>
      <c r="EA244" s="75"/>
      <c r="EB244" s="75"/>
      <c r="EC244" s="75"/>
      <c r="ED244" s="75"/>
      <c r="EE244" s="75"/>
      <c r="EF244" s="75"/>
      <c r="EG244" s="75"/>
      <c r="EH244" s="75"/>
      <c r="EI244" s="75"/>
      <c r="EJ244" s="75"/>
    </row>
    <row r="245" spans="1:140" s="7" customFormat="1" ht="20.399999999999999" x14ac:dyDescent="0.2">
      <c r="A245" s="38"/>
      <c r="B245" s="64" t="s">
        <v>705</v>
      </c>
      <c r="C245" s="37">
        <v>0.14000000000000001</v>
      </c>
      <c r="D245" s="6"/>
      <c r="E245" s="148">
        <f>E244*C245</f>
        <v>62027.98</v>
      </c>
      <c r="F245" s="89" t="s">
        <v>705</v>
      </c>
      <c r="G245" s="88"/>
      <c r="H245" s="184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  <c r="AA245" s="75"/>
      <c r="AB245" s="75"/>
      <c r="AC245" s="75"/>
      <c r="AD245" s="75"/>
      <c r="AE245" s="75"/>
      <c r="AF245" s="75"/>
      <c r="AG245" s="75"/>
      <c r="AH245" s="75"/>
      <c r="AI245" s="75"/>
      <c r="AJ245" s="75"/>
      <c r="AK245" s="75"/>
      <c r="AL245" s="75"/>
      <c r="AM245" s="75"/>
      <c r="AN245" s="75"/>
      <c r="AO245" s="75"/>
      <c r="AP245" s="75"/>
      <c r="AQ245" s="75"/>
      <c r="AR245" s="75"/>
      <c r="AS245" s="75"/>
      <c r="AT245" s="75"/>
      <c r="AU245" s="75"/>
      <c r="AV245" s="75"/>
      <c r="AW245" s="75"/>
      <c r="AX245" s="75"/>
      <c r="AY245" s="75"/>
      <c r="AZ245" s="75"/>
      <c r="BA245" s="75"/>
      <c r="BB245" s="75"/>
      <c r="BC245" s="75"/>
      <c r="BD245" s="75"/>
      <c r="BE245" s="75"/>
      <c r="BF245" s="75"/>
      <c r="BG245" s="75"/>
      <c r="BH245" s="75"/>
      <c r="BI245" s="75"/>
      <c r="BJ245" s="75"/>
      <c r="BK245" s="75"/>
      <c r="BL245" s="75"/>
      <c r="BM245" s="75"/>
      <c r="BN245" s="75"/>
      <c r="BO245" s="75"/>
      <c r="BP245" s="75"/>
      <c r="BQ245" s="75"/>
      <c r="BR245" s="75"/>
      <c r="BS245" s="75"/>
      <c r="BT245" s="75"/>
      <c r="BU245" s="75"/>
      <c r="BV245" s="75"/>
      <c r="BW245" s="75"/>
      <c r="BX245" s="75"/>
      <c r="BY245" s="75"/>
      <c r="BZ245" s="75"/>
      <c r="CA245" s="75"/>
      <c r="CB245" s="75"/>
      <c r="CC245" s="75"/>
      <c r="CD245" s="75"/>
      <c r="CE245" s="75"/>
      <c r="CF245" s="75"/>
      <c r="CG245" s="75"/>
      <c r="CH245" s="75"/>
      <c r="CI245" s="75"/>
      <c r="CJ245" s="75"/>
      <c r="CK245" s="75"/>
      <c r="CL245" s="75"/>
      <c r="CM245" s="75"/>
      <c r="CN245" s="75"/>
      <c r="CO245" s="75"/>
      <c r="CP245" s="75"/>
      <c r="CQ245" s="75"/>
      <c r="CR245" s="75"/>
      <c r="CS245" s="75"/>
      <c r="CT245" s="75"/>
      <c r="CU245" s="75"/>
      <c r="CV245" s="75"/>
      <c r="CW245" s="75"/>
      <c r="CX245" s="75"/>
      <c r="CY245" s="75"/>
      <c r="CZ245" s="75"/>
      <c r="DA245" s="75"/>
      <c r="DB245" s="75"/>
      <c r="DC245" s="75"/>
      <c r="DD245" s="75"/>
      <c r="DE245" s="75"/>
      <c r="DF245" s="75"/>
      <c r="DG245" s="75"/>
      <c r="DH245" s="75"/>
      <c r="DI245" s="75"/>
      <c r="DJ245" s="75"/>
      <c r="DK245" s="75"/>
      <c r="DL245" s="75"/>
      <c r="DM245" s="75"/>
      <c r="DN245" s="75"/>
      <c r="DO245" s="75"/>
      <c r="DP245" s="75"/>
      <c r="DQ245" s="75"/>
      <c r="DR245" s="75"/>
      <c r="DS245" s="75"/>
      <c r="DT245" s="75"/>
      <c r="DU245" s="75"/>
      <c r="DV245" s="75"/>
      <c r="DW245" s="75"/>
      <c r="DX245" s="75"/>
      <c r="DY245" s="75"/>
      <c r="DZ245" s="75"/>
      <c r="EA245" s="75"/>
      <c r="EB245" s="75"/>
      <c r="EC245" s="75"/>
      <c r="ED245" s="75"/>
      <c r="EE245" s="75"/>
      <c r="EF245" s="75"/>
      <c r="EG245" s="75"/>
      <c r="EH245" s="75"/>
      <c r="EI245" s="75"/>
      <c r="EJ245" s="75"/>
    </row>
    <row r="246" spans="1:140" s="7" customFormat="1" ht="20.399999999999999" x14ac:dyDescent="0.2">
      <c r="A246" s="38"/>
      <c r="B246" s="64" t="s">
        <v>706</v>
      </c>
      <c r="C246" s="37">
        <v>0.03</v>
      </c>
      <c r="D246" s="6"/>
      <c r="E246" s="148">
        <f>E244*C246</f>
        <v>13291.71</v>
      </c>
      <c r="F246" s="89" t="s">
        <v>706</v>
      </c>
      <c r="G246" s="88"/>
      <c r="H246" s="184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  <c r="AA246" s="75"/>
      <c r="AB246" s="75"/>
      <c r="AC246" s="75"/>
      <c r="AD246" s="75"/>
      <c r="AE246" s="75"/>
      <c r="AF246" s="75"/>
      <c r="AG246" s="75"/>
      <c r="AH246" s="75"/>
      <c r="AI246" s="75"/>
      <c r="AJ246" s="75"/>
      <c r="AK246" s="75"/>
      <c r="AL246" s="75"/>
      <c r="AM246" s="75"/>
      <c r="AN246" s="75"/>
      <c r="AO246" s="75"/>
      <c r="AP246" s="75"/>
      <c r="AQ246" s="75"/>
      <c r="AR246" s="75"/>
      <c r="AS246" s="75"/>
      <c r="AT246" s="75"/>
      <c r="AU246" s="75"/>
      <c r="AV246" s="75"/>
      <c r="AW246" s="75"/>
      <c r="AX246" s="75"/>
      <c r="AY246" s="75"/>
      <c r="AZ246" s="75"/>
      <c r="BA246" s="75"/>
      <c r="BB246" s="75"/>
      <c r="BC246" s="75"/>
      <c r="BD246" s="75"/>
      <c r="BE246" s="75"/>
      <c r="BF246" s="75"/>
      <c r="BG246" s="75"/>
      <c r="BH246" s="75"/>
      <c r="BI246" s="75"/>
      <c r="BJ246" s="75"/>
      <c r="BK246" s="75"/>
      <c r="BL246" s="75"/>
      <c r="BM246" s="75"/>
      <c r="BN246" s="75"/>
      <c r="BO246" s="75"/>
      <c r="BP246" s="75"/>
      <c r="BQ246" s="75"/>
      <c r="BR246" s="75"/>
      <c r="BS246" s="75"/>
      <c r="BT246" s="75"/>
      <c r="BU246" s="75"/>
      <c r="BV246" s="75"/>
      <c r="BW246" s="75"/>
      <c r="BX246" s="75"/>
      <c r="BY246" s="75"/>
      <c r="BZ246" s="75"/>
      <c r="CA246" s="75"/>
      <c r="CB246" s="75"/>
      <c r="CC246" s="75"/>
      <c r="CD246" s="75"/>
      <c r="CE246" s="75"/>
      <c r="CF246" s="75"/>
      <c r="CG246" s="75"/>
      <c r="CH246" s="75"/>
      <c r="CI246" s="75"/>
      <c r="CJ246" s="75"/>
      <c r="CK246" s="75"/>
      <c r="CL246" s="75"/>
      <c r="CM246" s="75"/>
      <c r="CN246" s="75"/>
      <c r="CO246" s="75"/>
      <c r="CP246" s="75"/>
      <c r="CQ246" s="75"/>
      <c r="CR246" s="75"/>
      <c r="CS246" s="75"/>
      <c r="CT246" s="75"/>
      <c r="CU246" s="75"/>
      <c r="CV246" s="75"/>
      <c r="CW246" s="75"/>
      <c r="CX246" s="75"/>
      <c r="CY246" s="75"/>
      <c r="CZ246" s="75"/>
      <c r="DA246" s="75"/>
      <c r="DB246" s="75"/>
      <c r="DC246" s="75"/>
      <c r="DD246" s="75"/>
      <c r="DE246" s="75"/>
      <c r="DF246" s="75"/>
      <c r="DG246" s="75"/>
      <c r="DH246" s="75"/>
      <c r="DI246" s="75"/>
      <c r="DJ246" s="75"/>
      <c r="DK246" s="75"/>
      <c r="DL246" s="75"/>
      <c r="DM246" s="75"/>
      <c r="DN246" s="75"/>
      <c r="DO246" s="75"/>
      <c r="DP246" s="75"/>
      <c r="DQ246" s="75"/>
      <c r="DR246" s="75"/>
      <c r="DS246" s="75"/>
      <c r="DT246" s="75"/>
      <c r="DU246" s="75"/>
      <c r="DV246" s="75"/>
      <c r="DW246" s="75"/>
      <c r="DX246" s="75"/>
      <c r="DY246" s="75"/>
      <c r="DZ246" s="75"/>
      <c r="EA246" s="75"/>
      <c r="EB246" s="75"/>
      <c r="EC246" s="75"/>
      <c r="ED246" s="75"/>
      <c r="EE246" s="75"/>
      <c r="EF246" s="75"/>
      <c r="EG246" s="75"/>
      <c r="EH246" s="75"/>
      <c r="EI246" s="75"/>
      <c r="EJ246" s="75"/>
    </row>
    <row r="247" spans="1:140" s="7" customFormat="1" x14ac:dyDescent="0.2">
      <c r="A247" s="38"/>
      <c r="B247" s="64" t="s">
        <v>707</v>
      </c>
      <c r="C247" s="37">
        <v>0.05</v>
      </c>
      <c r="D247" s="6"/>
      <c r="E247" s="148">
        <f>E244*C247</f>
        <v>22152.850000000002</v>
      </c>
      <c r="F247" s="89" t="s">
        <v>707</v>
      </c>
      <c r="G247" s="88"/>
      <c r="H247" s="184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  <c r="AD247" s="75"/>
      <c r="AE247" s="75"/>
      <c r="AF247" s="75"/>
      <c r="AG247" s="75"/>
      <c r="AH247" s="75"/>
      <c r="AI247" s="75"/>
      <c r="AJ247" s="75"/>
      <c r="AK247" s="75"/>
      <c r="AL247" s="75"/>
      <c r="AM247" s="75"/>
      <c r="AN247" s="75"/>
      <c r="AO247" s="75"/>
      <c r="AP247" s="75"/>
      <c r="AQ247" s="75"/>
      <c r="AR247" s="75"/>
      <c r="AS247" s="75"/>
      <c r="AT247" s="75"/>
      <c r="AU247" s="75"/>
      <c r="AV247" s="75"/>
      <c r="AW247" s="75"/>
      <c r="AX247" s="75"/>
      <c r="AY247" s="75"/>
      <c r="AZ247" s="75"/>
      <c r="BA247" s="75"/>
      <c r="BB247" s="75"/>
      <c r="BC247" s="75"/>
      <c r="BD247" s="75"/>
      <c r="BE247" s="75"/>
      <c r="BF247" s="75"/>
      <c r="BG247" s="75"/>
      <c r="BH247" s="75"/>
      <c r="BI247" s="75"/>
      <c r="BJ247" s="75"/>
      <c r="BK247" s="75"/>
      <c r="BL247" s="75"/>
      <c r="BM247" s="75"/>
      <c r="BN247" s="75"/>
      <c r="BO247" s="75"/>
      <c r="BP247" s="75"/>
      <c r="BQ247" s="75"/>
      <c r="BR247" s="75"/>
      <c r="BS247" s="75"/>
      <c r="BT247" s="75"/>
      <c r="BU247" s="75"/>
      <c r="BV247" s="75"/>
      <c r="BW247" s="75"/>
      <c r="BX247" s="75"/>
      <c r="BY247" s="75"/>
      <c r="BZ247" s="75"/>
      <c r="CA247" s="75"/>
      <c r="CB247" s="75"/>
      <c r="CC247" s="75"/>
      <c r="CD247" s="75"/>
      <c r="CE247" s="75"/>
      <c r="CF247" s="75"/>
      <c r="CG247" s="75"/>
      <c r="CH247" s="75"/>
      <c r="CI247" s="75"/>
      <c r="CJ247" s="75"/>
      <c r="CK247" s="75"/>
      <c r="CL247" s="75"/>
      <c r="CM247" s="75"/>
      <c r="CN247" s="75"/>
      <c r="CO247" s="75"/>
      <c r="CP247" s="75"/>
      <c r="CQ247" s="75"/>
      <c r="CR247" s="75"/>
      <c r="CS247" s="75"/>
      <c r="CT247" s="75"/>
      <c r="CU247" s="75"/>
      <c r="CV247" s="75"/>
      <c r="CW247" s="75"/>
      <c r="CX247" s="75"/>
      <c r="CY247" s="75"/>
      <c r="CZ247" s="75"/>
      <c r="DA247" s="75"/>
      <c r="DB247" s="75"/>
      <c r="DC247" s="75"/>
      <c r="DD247" s="75"/>
      <c r="DE247" s="75"/>
      <c r="DF247" s="75"/>
      <c r="DG247" s="75"/>
      <c r="DH247" s="75"/>
      <c r="DI247" s="75"/>
      <c r="DJ247" s="75"/>
      <c r="DK247" s="75"/>
      <c r="DL247" s="75"/>
      <c r="DM247" s="75"/>
      <c r="DN247" s="75"/>
      <c r="DO247" s="75"/>
      <c r="DP247" s="75"/>
      <c r="DQ247" s="75"/>
      <c r="DR247" s="75"/>
      <c r="DS247" s="75"/>
      <c r="DT247" s="75"/>
      <c r="DU247" s="75"/>
      <c r="DV247" s="75"/>
      <c r="DW247" s="75"/>
      <c r="DX247" s="75"/>
      <c r="DY247" s="75"/>
      <c r="DZ247" s="75"/>
      <c r="EA247" s="75"/>
      <c r="EB247" s="75"/>
      <c r="EC247" s="75"/>
      <c r="ED247" s="75"/>
      <c r="EE247" s="75"/>
      <c r="EF247" s="75"/>
      <c r="EG247" s="75"/>
      <c r="EH247" s="75"/>
      <c r="EI247" s="75"/>
      <c r="EJ247" s="75"/>
    </row>
    <row r="248" spans="1:140" s="7" customFormat="1" x14ac:dyDescent="0.2">
      <c r="A248" s="38"/>
      <c r="B248" s="64" t="s">
        <v>708</v>
      </c>
      <c r="C248" s="37">
        <v>0.19</v>
      </c>
      <c r="D248" s="6"/>
      <c r="E248" s="148">
        <f>E247*C248</f>
        <v>4209.0415000000003</v>
      </c>
      <c r="F248" s="89" t="s">
        <v>708</v>
      </c>
      <c r="G248" s="88"/>
      <c r="H248" s="184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  <c r="AA248" s="75"/>
      <c r="AB248" s="75"/>
      <c r="AC248" s="75"/>
      <c r="AD248" s="75"/>
      <c r="AE248" s="75"/>
      <c r="AF248" s="75"/>
      <c r="AG248" s="75"/>
      <c r="AH248" s="75"/>
      <c r="AI248" s="75"/>
      <c r="AJ248" s="75"/>
      <c r="AK248" s="75"/>
      <c r="AL248" s="75"/>
      <c r="AM248" s="75"/>
      <c r="AN248" s="75"/>
      <c r="AO248" s="75"/>
      <c r="AP248" s="75"/>
      <c r="AQ248" s="75"/>
      <c r="AR248" s="75"/>
      <c r="AS248" s="75"/>
      <c r="AT248" s="75"/>
      <c r="AU248" s="75"/>
      <c r="AV248" s="75"/>
      <c r="AW248" s="75"/>
      <c r="AX248" s="75"/>
      <c r="AY248" s="75"/>
      <c r="AZ248" s="75"/>
      <c r="BA248" s="75"/>
      <c r="BB248" s="75"/>
      <c r="BC248" s="75"/>
      <c r="BD248" s="75"/>
      <c r="BE248" s="75"/>
      <c r="BF248" s="75"/>
      <c r="BG248" s="75"/>
      <c r="BH248" s="75"/>
      <c r="BI248" s="75"/>
      <c r="BJ248" s="75"/>
      <c r="BK248" s="75"/>
      <c r="BL248" s="75"/>
      <c r="BM248" s="75"/>
      <c r="BN248" s="75"/>
      <c r="BO248" s="75"/>
      <c r="BP248" s="75"/>
      <c r="BQ248" s="75"/>
      <c r="BR248" s="75"/>
      <c r="BS248" s="75"/>
      <c r="BT248" s="75"/>
      <c r="BU248" s="75"/>
      <c r="BV248" s="75"/>
      <c r="BW248" s="75"/>
      <c r="BX248" s="75"/>
      <c r="BY248" s="75"/>
      <c r="BZ248" s="75"/>
      <c r="CA248" s="75"/>
      <c r="CB248" s="75"/>
      <c r="CC248" s="75"/>
      <c r="CD248" s="75"/>
      <c r="CE248" s="75"/>
      <c r="CF248" s="75"/>
      <c r="CG248" s="75"/>
      <c r="CH248" s="75"/>
      <c r="CI248" s="75"/>
      <c r="CJ248" s="75"/>
      <c r="CK248" s="75"/>
      <c r="CL248" s="75"/>
      <c r="CM248" s="75"/>
      <c r="CN248" s="75"/>
      <c r="CO248" s="75"/>
      <c r="CP248" s="75"/>
      <c r="CQ248" s="75"/>
      <c r="CR248" s="75"/>
      <c r="CS248" s="75"/>
      <c r="CT248" s="75"/>
      <c r="CU248" s="75"/>
      <c r="CV248" s="75"/>
      <c r="CW248" s="75"/>
      <c r="CX248" s="75"/>
      <c r="CY248" s="75"/>
      <c r="CZ248" s="75"/>
      <c r="DA248" s="75"/>
      <c r="DB248" s="75"/>
      <c r="DC248" s="75"/>
      <c r="DD248" s="75"/>
      <c r="DE248" s="75"/>
      <c r="DF248" s="75"/>
      <c r="DG248" s="75"/>
      <c r="DH248" s="75"/>
      <c r="DI248" s="75"/>
      <c r="DJ248" s="75"/>
      <c r="DK248" s="75"/>
      <c r="DL248" s="75"/>
      <c r="DM248" s="75"/>
      <c r="DN248" s="75"/>
      <c r="DO248" s="75"/>
      <c r="DP248" s="75"/>
      <c r="DQ248" s="75"/>
      <c r="DR248" s="75"/>
      <c r="DS248" s="75"/>
      <c r="DT248" s="75"/>
      <c r="DU248" s="75"/>
      <c r="DV248" s="75"/>
      <c r="DW248" s="75"/>
      <c r="DX248" s="75"/>
      <c r="DY248" s="75"/>
      <c r="DZ248" s="75"/>
      <c r="EA248" s="75"/>
      <c r="EB248" s="75"/>
      <c r="EC248" s="75"/>
      <c r="ED248" s="75"/>
      <c r="EE248" s="75"/>
      <c r="EF248" s="75"/>
      <c r="EG248" s="75"/>
      <c r="EH248" s="75"/>
      <c r="EI248" s="75"/>
      <c r="EJ248" s="75"/>
    </row>
    <row r="249" spans="1:140" s="7" customFormat="1" x14ac:dyDescent="0.2">
      <c r="A249" s="38"/>
      <c r="B249" s="64" t="s">
        <v>709</v>
      </c>
      <c r="C249" s="18"/>
      <c r="D249" s="6"/>
      <c r="E249" s="148">
        <f>SUM(E245:E248)</f>
        <v>101681.58150000001</v>
      </c>
      <c r="F249" s="89" t="s">
        <v>709</v>
      </c>
      <c r="G249" s="88"/>
      <c r="H249" s="184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  <c r="AA249" s="75"/>
      <c r="AB249" s="75"/>
      <c r="AC249" s="75"/>
      <c r="AD249" s="75"/>
      <c r="AE249" s="75"/>
      <c r="AF249" s="75"/>
      <c r="AG249" s="75"/>
      <c r="AH249" s="75"/>
      <c r="AI249" s="75"/>
      <c r="AJ249" s="75"/>
      <c r="AK249" s="75"/>
      <c r="AL249" s="75"/>
      <c r="AM249" s="75"/>
      <c r="AN249" s="75"/>
      <c r="AO249" s="75"/>
      <c r="AP249" s="75"/>
      <c r="AQ249" s="75"/>
      <c r="AR249" s="75"/>
      <c r="AS249" s="75"/>
      <c r="AT249" s="75"/>
      <c r="AU249" s="75"/>
      <c r="AV249" s="75"/>
      <c r="AW249" s="75"/>
      <c r="AX249" s="75"/>
      <c r="AY249" s="75"/>
      <c r="AZ249" s="75"/>
      <c r="BA249" s="75"/>
      <c r="BB249" s="75"/>
      <c r="BC249" s="75"/>
      <c r="BD249" s="75"/>
      <c r="BE249" s="75"/>
      <c r="BF249" s="75"/>
      <c r="BG249" s="75"/>
      <c r="BH249" s="75"/>
      <c r="BI249" s="75"/>
      <c r="BJ249" s="75"/>
      <c r="BK249" s="75"/>
      <c r="BL249" s="75"/>
      <c r="BM249" s="75"/>
      <c r="BN249" s="75"/>
      <c r="BO249" s="75"/>
      <c r="BP249" s="75"/>
      <c r="BQ249" s="75"/>
      <c r="BR249" s="75"/>
      <c r="BS249" s="75"/>
      <c r="BT249" s="75"/>
      <c r="BU249" s="75"/>
      <c r="BV249" s="75"/>
      <c r="BW249" s="75"/>
      <c r="BX249" s="75"/>
      <c r="BY249" s="75"/>
      <c r="BZ249" s="75"/>
      <c r="CA249" s="75"/>
      <c r="CB249" s="75"/>
      <c r="CC249" s="75"/>
      <c r="CD249" s="75"/>
      <c r="CE249" s="75"/>
      <c r="CF249" s="75"/>
      <c r="CG249" s="75"/>
      <c r="CH249" s="75"/>
      <c r="CI249" s="75"/>
      <c r="CJ249" s="75"/>
      <c r="CK249" s="75"/>
      <c r="CL249" s="75"/>
      <c r="CM249" s="75"/>
      <c r="CN249" s="75"/>
      <c r="CO249" s="75"/>
      <c r="CP249" s="75"/>
      <c r="CQ249" s="75"/>
      <c r="CR249" s="75"/>
      <c r="CS249" s="75"/>
      <c r="CT249" s="75"/>
      <c r="CU249" s="75"/>
      <c r="CV249" s="75"/>
      <c r="CW249" s="75"/>
      <c r="CX249" s="75"/>
      <c r="CY249" s="75"/>
      <c r="CZ249" s="75"/>
      <c r="DA249" s="75"/>
      <c r="DB249" s="75"/>
      <c r="DC249" s="75"/>
      <c r="DD249" s="75"/>
      <c r="DE249" s="75"/>
      <c r="DF249" s="75"/>
      <c r="DG249" s="75"/>
      <c r="DH249" s="75"/>
      <c r="DI249" s="75"/>
      <c r="DJ249" s="75"/>
      <c r="DK249" s="75"/>
      <c r="DL249" s="75"/>
      <c r="DM249" s="75"/>
      <c r="DN249" s="75"/>
      <c r="DO249" s="75"/>
      <c r="DP249" s="75"/>
      <c r="DQ249" s="75"/>
      <c r="DR249" s="75"/>
      <c r="DS249" s="75"/>
      <c r="DT249" s="75"/>
      <c r="DU249" s="75"/>
      <c r="DV249" s="75"/>
      <c r="DW249" s="75"/>
      <c r="DX249" s="75"/>
      <c r="DY249" s="75"/>
      <c r="DZ249" s="75"/>
      <c r="EA249" s="75"/>
      <c r="EB249" s="75"/>
      <c r="EC249" s="75"/>
      <c r="ED249" s="75"/>
      <c r="EE249" s="75"/>
      <c r="EF249" s="75"/>
      <c r="EG249" s="75"/>
      <c r="EH249" s="75"/>
      <c r="EI249" s="75"/>
      <c r="EJ249" s="75"/>
    </row>
    <row r="250" spans="1:140" s="7" customFormat="1" ht="10.8" thickBot="1" x14ac:dyDescent="0.25">
      <c r="A250" s="57"/>
      <c r="B250" s="164" t="s">
        <v>704</v>
      </c>
      <c r="C250" s="165"/>
      <c r="D250" s="166"/>
      <c r="E250" s="153">
        <f>SUM(E249,E244)</f>
        <v>544738.58149999997</v>
      </c>
      <c r="F250" s="89" t="s">
        <v>704</v>
      </c>
      <c r="G250" s="88"/>
      <c r="H250" s="184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  <c r="AA250" s="75"/>
      <c r="AB250" s="75"/>
      <c r="AC250" s="75"/>
      <c r="AD250" s="75"/>
      <c r="AE250" s="75"/>
      <c r="AF250" s="75"/>
      <c r="AG250" s="75"/>
      <c r="AH250" s="75"/>
      <c r="AI250" s="75"/>
      <c r="AJ250" s="75"/>
      <c r="AK250" s="75"/>
      <c r="AL250" s="75"/>
      <c r="AM250" s="75"/>
      <c r="AN250" s="75"/>
      <c r="AO250" s="75"/>
      <c r="AP250" s="75"/>
      <c r="AQ250" s="75"/>
      <c r="AR250" s="75"/>
      <c r="AS250" s="75"/>
      <c r="AT250" s="75"/>
      <c r="AU250" s="75"/>
      <c r="AV250" s="75"/>
      <c r="AW250" s="75"/>
      <c r="AX250" s="75"/>
      <c r="AY250" s="75"/>
      <c r="AZ250" s="75"/>
      <c r="BA250" s="75"/>
      <c r="BB250" s="75"/>
      <c r="BC250" s="75"/>
      <c r="BD250" s="75"/>
      <c r="BE250" s="75"/>
      <c r="BF250" s="75"/>
      <c r="BG250" s="75"/>
      <c r="BH250" s="75"/>
      <c r="BI250" s="75"/>
      <c r="BJ250" s="75"/>
      <c r="BK250" s="75"/>
      <c r="BL250" s="75"/>
      <c r="BM250" s="75"/>
      <c r="BN250" s="75"/>
      <c r="BO250" s="75"/>
      <c r="BP250" s="75"/>
      <c r="BQ250" s="75"/>
      <c r="BR250" s="75"/>
      <c r="BS250" s="75"/>
      <c r="BT250" s="75"/>
      <c r="BU250" s="75"/>
      <c r="BV250" s="75"/>
      <c r="BW250" s="75"/>
      <c r="BX250" s="75"/>
      <c r="BY250" s="75"/>
      <c r="BZ250" s="75"/>
      <c r="CA250" s="75"/>
      <c r="CB250" s="75"/>
      <c r="CC250" s="75"/>
      <c r="CD250" s="75"/>
      <c r="CE250" s="75"/>
      <c r="CF250" s="75"/>
      <c r="CG250" s="75"/>
      <c r="CH250" s="75"/>
      <c r="CI250" s="75"/>
      <c r="CJ250" s="75"/>
      <c r="CK250" s="75"/>
      <c r="CL250" s="75"/>
      <c r="CM250" s="75"/>
      <c r="CN250" s="75"/>
      <c r="CO250" s="75"/>
      <c r="CP250" s="75"/>
      <c r="CQ250" s="75"/>
      <c r="CR250" s="75"/>
      <c r="CS250" s="75"/>
      <c r="CT250" s="75"/>
      <c r="CU250" s="75"/>
      <c r="CV250" s="75"/>
      <c r="CW250" s="75"/>
      <c r="CX250" s="75"/>
      <c r="CY250" s="75"/>
      <c r="CZ250" s="75"/>
      <c r="DA250" s="75"/>
      <c r="DB250" s="75"/>
      <c r="DC250" s="75"/>
      <c r="DD250" s="75"/>
      <c r="DE250" s="75"/>
      <c r="DF250" s="75"/>
      <c r="DG250" s="75"/>
      <c r="DH250" s="75"/>
      <c r="DI250" s="75"/>
      <c r="DJ250" s="75"/>
      <c r="DK250" s="75"/>
      <c r="DL250" s="75"/>
      <c r="DM250" s="75"/>
      <c r="DN250" s="75"/>
      <c r="DO250" s="75"/>
      <c r="DP250" s="75"/>
      <c r="DQ250" s="75"/>
      <c r="DR250" s="75"/>
      <c r="DS250" s="75"/>
      <c r="DT250" s="75"/>
      <c r="DU250" s="75"/>
      <c r="DV250" s="75"/>
      <c r="DW250" s="75"/>
      <c r="DX250" s="75"/>
      <c r="DY250" s="75"/>
      <c r="DZ250" s="75"/>
      <c r="EA250" s="75"/>
      <c r="EB250" s="75"/>
      <c r="EC250" s="75"/>
      <c r="ED250" s="75"/>
      <c r="EE250" s="75"/>
      <c r="EF250" s="75"/>
      <c r="EG250" s="75"/>
      <c r="EH250" s="75"/>
      <c r="EI250" s="75"/>
      <c r="EJ250" s="75"/>
    </row>
    <row r="251" spans="1:140" s="7" customFormat="1" x14ac:dyDescent="0.2">
      <c r="A251" s="71"/>
      <c r="B251" s="80"/>
      <c r="C251" s="73"/>
      <c r="D251" s="54"/>
      <c r="E251" s="157"/>
      <c r="F251" s="87"/>
      <c r="G251" s="87"/>
      <c r="H251" s="184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  <c r="AA251" s="75"/>
      <c r="AB251" s="75"/>
      <c r="AC251" s="75"/>
      <c r="AD251" s="75"/>
      <c r="AE251" s="75"/>
      <c r="AF251" s="75"/>
      <c r="AG251" s="75"/>
      <c r="AH251" s="75"/>
      <c r="AI251" s="75"/>
      <c r="AJ251" s="75"/>
      <c r="AK251" s="75"/>
      <c r="AL251" s="75"/>
      <c r="AM251" s="75"/>
      <c r="AN251" s="75"/>
      <c r="AO251" s="75"/>
      <c r="AP251" s="75"/>
      <c r="AQ251" s="75"/>
      <c r="AR251" s="75"/>
      <c r="AS251" s="75"/>
      <c r="AT251" s="75"/>
      <c r="AU251" s="75"/>
      <c r="AV251" s="75"/>
      <c r="AW251" s="75"/>
      <c r="AX251" s="75"/>
      <c r="AY251" s="75"/>
      <c r="AZ251" s="75"/>
      <c r="BA251" s="75"/>
      <c r="BB251" s="75"/>
      <c r="BC251" s="75"/>
      <c r="BD251" s="75"/>
      <c r="BE251" s="75"/>
      <c r="BF251" s="75"/>
      <c r="BG251" s="75"/>
      <c r="BH251" s="75"/>
      <c r="BI251" s="75"/>
      <c r="BJ251" s="75"/>
      <c r="BK251" s="75"/>
      <c r="BL251" s="75"/>
      <c r="BM251" s="75"/>
      <c r="BN251" s="75"/>
      <c r="BO251" s="75"/>
      <c r="BP251" s="75"/>
      <c r="BQ251" s="75"/>
      <c r="BR251" s="75"/>
      <c r="BS251" s="75"/>
      <c r="BT251" s="75"/>
      <c r="BU251" s="75"/>
      <c r="BV251" s="75"/>
      <c r="BW251" s="75"/>
      <c r="BX251" s="75"/>
      <c r="BY251" s="75"/>
      <c r="BZ251" s="75"/>
      <c r="CA251" s="75"/>
      <c r="CB251" s="75"/>
      <c r="CC251" s="75"/>
      <c r="CD251" s="75"/>
      <c r="CE251" s="75"/>
      <c r="CF251" s="75"/>
      <c r="CG251" s="75"/>
      <c r="CH251" s="75"/>
      <c r="CI251" s="75"/>
      <c r="CJ251" s="75"/>
      <c r="CK251" s="75"/>
      <c r="CL251" s="75"/>
      <c r="CM251" s="75"/>
      <c r="CN251" s="75"/>
      <c r="CO251" s="75"/>
      <c r="CP251" s="75"/>
      <c r="CQ251" s="75"/>
      <c r="CR251" s="75"/>
      <c r="CS251" s="75"/>
      <c r="CT251" s="75"/>
      <c r="CU251" s="75"/>
      <c r="CV251" s="75"/>
      <c r="CW251" s="75"/>
      <c r="CX251" s="75"/>
      <c r="CY251" s="75"/>
      <c r="CZ251" s="75"/>
      <c r="DA251" s="75"/>
      <c r="DB251" s="75"/>
      <c r="DC251" s="75"/>
      <c r="DD251" s="75"/>
      <c r="DE251" s="75"/>
      <c r="DF251" s="75"/>
      <c r="DG251" s="75"/>
      <c r="DH251" s="75"/>
      <c r="DI251" s="75"/>
      <c r="DJ251" s="75"/>
      <c r="DK251" s="75"/>
      <c r="DL251" s="75"/>
      <c r="DM251" s="75"/>
      <c r="DN251" s="75"/>
      <c r="DO251" s="75"/>
      <c r="DP251" s="75"/>
      <c r="DQ251" s="75"/>
      <c r="DR251" s="75"/>
      <c r="DS251" s="75"/>
      <c r="DT251" s="75"/>
      <c r="DU251" s="75"/>
      <c r="DV251" s="75"/>
      <c r="DW251" s="75"/>
      <c r="DX251" s="75"/>
      <c r="DY251" s="75"/>
      <c r="DZ251" s="75"/>
      <c r="EA251" s="75"/>
      <c r="EB251" s="75"/>
      <c r="EC251" s="75"/>
      <c r="ED251" s="75"/>
      <c r="EE251" s="75"/>
      <c r="EF251" s="75"/>
      <c r="EG251" s="75"/>
      <c r="EH251" s="75"/>
      <c r="EI251" s="75"/>
      <c r="EJ251" s="75"/>
    </row>
    <row r="252" spans="1:140" s="7" customFormat="1" ht="10.8" thickBot="1" x14ac:dyDescent="0.25">
      <c r="A252" s="71"/>
      <c r="B252" s="80"/>
      <c r="C252" s="73"/>
      <c r="D252" s="54"/>
      <c r="E252" s="157"/>
      <c r="F252" s="87"/>
      <c r="G252" s="87"/>
      <c r="H252" s="184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  <c r="AA252" s="75"/>
      <c r="AB252" s="75"/>
      <c r="AC252" s="75"/>
      <c r="AD252" s="75"/>
      <c r="AE252" s="75"/>
      <c r="AF252" s="75"/>
      <c r="AG252" s="75"/>
      <c r="AH252" s="75"/>
      <c r="AI252" s="75"/>
      <c r="AJ252" s="75"/>
      <c r="AK252" s="75"/>
      <c r="AL252" s="75"/>
      <c r="AM252" s="75"/>
      <c r="AN252" s="75"/>
      <c r="AO252" s="75"/>
      <c r="AP252" s="75"/>
      <c r="AQ252" s="75"/>
      <c r="AR252" s="75"/>
      <c r="AS252" s="75"/>
      <c r="AT252" s="75"/>
      <c r="AU252" s="75"/>
      <c r="AV252" s="75"/>
      <c r="AW252" s="75"/>
      <c r="AX252" s="75"/>
      <c r="AY252" s="75"/>
      <c r="AZ252" s="75"/>
      <c r="BA252" s="75"/>
      <c r="BB252" s="75"/>
      <c r="BC252" s="75"/>
      <c r="BD252" s="75"/>
      <c r="BE252" s="75"/>
      <c r="BF252" s="75"/>
      <c r="BG252" s="75"/>
      <c r="BH252" s="75"/>
      <c r="BI252" s="75"/>
      <c r="BJ252" s="75"/>
      <c r="BK252" s="75"/>
      <c r="BL252" s="75"/>
      <c r="BM252" s="75"/>
      <c r="BN252" s="75"/>
      <c r="BO252" s="75"/>
      <c r="BP252" s="75"/>
      <c r="BQ252" s="75"/>
      <c r="BR252" s="75"/>
      <c r="BS252" s="75"/>
      <c r="BT252" s="75"/>
      <c r="BU252" s="75"/>
      <c r="BV252" s="75"/>
      <c r="BW252" s="75"/>
      <c r="BX252" s="75"/>
      <c r="BY252" s="75"/>
      <c r="BZ252" s="75"/>
      <c r="CA252" s="75"/>
      <c r="CB252" s="75"/>
      <c r="CC252" s="75"/>
      <c r="CD252" s="75"/>
      <c r="CE252" s="75"/>
      <c r="CF252" s="75"/>
      <c r="CG252" s="75"/>
      <c r="CH252" s="75"/>
      <c r="CI252" s="75"/>
      <c r="CJ252" s="75"/>
      <c r="CK252" s="75"/>
      <c r="CL252" s="75"/>
      <c r="CM252" s="75"/>
      <c r="CN252" s="75"/>
      <c r="CO252" s="75"/>
      <c r="CP252" s="75"/>
      <c r="CQ252" s="75"/>
      <c r="CR252" s="75"/>
      <c r="CS252" s="75"/>
      <c r="CT252" s="75"/>
      <c r="CU252" s="75"/>
      <c r="CV252" s="75"/>
      <c r="CW252" s="75"/>
      <c r="CX252" s="75"/>
      <c r="CY252" s="75"/>
      <c r="CZ252" s="75"/>
      <c r="DA252" s="75"/>
      <c r="DB252" s="75"/>
      <c r="DC252" s="75"/>
      <c r="DD252" s="75"/>
      <c r="DE252" s="75"/>
      <c r="DF252" s="75"/>
      <c r="DG252" s="75"/>
      <c r="DH252" s="75"/>
      <c r="DI252" s="75"/>
      <c r="DJ252" s="75"/>
      <c r="DK252" s="75"/>
      <c r="DL252" s="75"/>
      <c r="DM252" s="75"/>
      <c r="DN252" s="75"/>
      <c r="DO252" s="75"/>
      <c r="DP252" s="75"/>
      <c r="DQ252" s="75"/>
      <c r="DR252" s="75"/>
      <c r="DS252" s="75"/>
      <c r="DT252" s="75"/>
      <c r="DU252" s="75"/>
      <c r="DV252" s="75"/>
      <c r="DW252" s="75"/>
      <c r="DX252" s="75"/>
      <c r="DY252" s="75"/>
      <c r="DZ252" s="75"/>
      <c r="EA252" s="75"/>
      <c r="EB252" s="75"/>
      <c r="EC252" s="75"/>
      <c r="ED252" s="75"/>
      <c r="EE252" s="75"/>
      <c r="EF252" s="75"/>
      <c r="EG252" s="75"/>
      <c r="EH252" s="75"/>
      <c r="EI252" s="75"/>
      <c r="EJ252" s="75"/>
    </row>
    <row r="253" spans="1:140" s="26" customFormat="1" ht="24" customHeight="1" thickBot="1" x14ac:dyDescent="0.25">
      <c r="A253" s="102" t="s">
        <v>215</v>
      </c>
      <c r="B253" s="103"/>
      <c r="C253" s="53"/>
      <c r="D253" s="54"/>
      <c r="E253" s="157"/>
      <c r="F253" s="87"/>
      <c r="G253" s="87"/>
      <c r="H253" s="181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  <c r="BA253" s="74"/>
      <c r="BB253" s="74"/>
      <c r="BC253" s="74"/>
      <c r="BD253" s="74"/>
      <c r="BE253" s="74"/>
      <c r="BF253" s="74"/>
      <c r="BG253" s="74"/>
      <c r="BH253" s="74"/>
      <c r="BI253" s="74"/>
      <c r="BJ253" s="74"/>
      <c r="BK253" s="74"/>
      <c r="BL253" s="74"/>
      <c r="BM253" s="74"/>
      <c r="BN253" s="74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74"/>
      <c r="BZ253" s="74"/>
      <c r="CA253" s="74"/>
      <c r="CB253" s="74"/>
      <c r="CC253" s="74"/>
      <c r="CD253" s="74"/>
      <c r="CE253" s="74"/>
      <c r="CF253" s="74"/>
      <c r="CG253" s="74"/>
      <c r="CH253" s="74"/>
      <c r="CI253" s="74"/>
      <c r="CJ253" s="74"/>
      <c r="CK253" s="74"/>
      <c r="CL253" s="74"/>
      <c r="CM253" s="74"/>
      <c r="CN253" s="74"/>
      <c r="CO253" s="74"/>
      <c r="CP253" s="74"/>
      <c r="CQ253" s="74"/>
      <c r="CR253" s="74"/>
      <c r="CS253" s="74"/>
      <c r="CT253" s="74"/>
      <c r="CU253" s="74"/>
      <c r="CV253" s="74"/>
      <c r="CW253" s="74"/>
      <c r="CX253" s="74"/>
      <c r="CY253" s="74"/>
      <c r="CZ253" s="74"/>
      <c r="DA253" s="74"/>
      <c r="DB253" s="74"/>
      <c r="DC253" s="74"/>
      <c r="DD253" s="74"/>
      <c r="DE253" s="74"/>
      <c r="DF253" s="74"/>
      <c r="DG253" s="74"/>
      <c r="DH253" s="74"/>
      <c r="DI253" s="74"/>
      <c r="DJ253" s="74"/>
      <c r="DK253" s="74"/>
      <c r="DL253" s="74"/>
      <c r="DM253" s="74"/>
      <c r="DN253" s="74"/>
      <c r="DO253" s="74"/>
      <c r="DP253" s="74"/>
      <c r="DQ253" s="74"/>
      <c r="DR253" s="74"/>
      <c r="DS253" s="74"/>
      <c r="DT253" s="74"/>
      <c r="DU253" s="74"/>
      <c r="DV253" s="74"/>
      <c r="DW253" s="74"/>
      <c r="DX253" s="74"/>
      <c r="DY253" s="74"/>
      <c r="DZ253" s="74"/>
      <c r="EA253" s="74"/>
      <c r="EB253" s="74"/>
      <c r="EC253" s="74"/>
      <c r="ED253" s="74"/>
      <c r="EE253" s="74"/>
      <c r="EF253" s="74"/>
      <c r="EG253" s="74"/>
      <c r="EH253" s="74"/>
      <c r="EI253" s="74"/>
      <c r="EJ253" s="74"/>
    </row>
    <row r="254" spans="1:140" s="7" customFormat="1" ht="20.399999999999999" x14ac:dyDescent="0.2">
      <c r="A254" s="59">
        <v>181</v>
      </c>
      <c r="B254" s="60" t="s">
        <v>216</v>
      </c>
      <c r="C254" s="21" t="s">
        <v>113</v>
      </c>
      <c r="D254" s="6">
        <v>1</v>
      </c>
      <c r="E254" s="148">
        <v>116932</v>
      </c>
      <c r="F254" s="116"/>
      <c r="G254" s="117"/>
      <c r="H254" s="185">
        <f>ROUND(E254,0)</f>
        <v>116932</v>
      </c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  <c r="AA254" s="75"/>
      <c r="AB254" s="75"/>
      <c r="AC254" s="75"/>
      <c r="AD254" s="75"/>
      <c r="AE254" s="75"/>
      <c r="AF254" s="75"/>
      <c r="AG254" s="75"/>
      <c r="AH254" s="75"/>
      <c r="AI254" s="75"/>
      <c r="AJ254" s="75"/>
      <c r="AK254" s="75"/>
      <c r="AL254" s="75"/>
      <c r="AM254" s="75"/>
      <c r="AN254" s="75"/>
      <c r="AO254" s="75"/>
      <c r="AP254" s="75"/>
      <c r="AQ254" s="75"/>
      <c r="AR254" s="75"/>
      <c r="AS254" s="75"/>
      <c r="AT254" s="75"/>
      <c r="AU254" s="75"/>
      <c r="AV254" s="75"/>
      <c r="AW254" s="75"/>
      <c r="AX254" s="75"/>
      <c r="AY254" s="75"/>
      <c r="AZ254" s="75"/>
      <c r="BA254" s="75"/>
      <c r="BB254" s="75"/>
      <c r="BC254" s="75"/>
      <c r="BD254" s="75"/>
      <c r="BE254" s="75"/>
      <c r="BF254" s="75"/>
      <c r="BG254" s="75"/>
      <c r="BH254" s="75"/>
      <c r="BI254" s="75"/>
      <c r="BJ254" s="75"/>
      <c r="BK254" s="75"/>
      <c r="BL254" s="75"/>
      <c r="BM254" s="75"/>
      <c r="BN254" s="75"/>
      <c r="BO254" s="75"/>
      <c r="BP254" s="75"/>
      <c r="BQ254" s="75"/>
      <c r="BR254" s="75"/>
      <c r="BS254" s="75"/>
      <c r="BT254" s="75"/>
      <c r="BU254" s="75"/>
      <c r="BV254" s="75"/>
      <c r="BW254" s="75"/>
      <c r="BX254" s="75"/>
      <c r="BY254" s="75"/>
      <c r="BZ254" s="75"/>
      <c r="CA254" s="75"/>
      <c r="CB254" s="75"/>
      <c r="CC254" s="75"/>
      <c r="CD254" s="75"/>
      <c r="CE254" s="75"/>
      <c r="CF254" s="75"/>
      <c r="CG254" s="75"/>
      <c r="CH254" s="75"/>
      <c r="CI254" s="75"/>
      <c r="CJ254" s="75"/>
      <c r="CK254" s="75"/>
      <c r="CL254" s="75"/>
      <c r="CM254" s="75"/>
      <c r="CN254" s="75"/>
      <c r="CO254" s="75"/>
      <c r="CP254" s="75"/>
      <c r="CQ254" s="75"/>
      <c r="CR254" s="75"/>
      <c r="CS254" s="75"/>
      <c r="CT254" s="75"/>
      <c r="CU254" s="75"/>
      <c r="CV254" s="75"/>
      <c r="CW254" s="75"/>
      <c r="CX254" s="75"/>
      <c r="CY254" s="75"/>
      <c r="CZ254" s="75"/>
      <c r="DA254" s="75"/>
      <c r="DB254" s="75"/>
      <c r="DC254" s="75"/>
      <c r="DD254" s="75"/>
      <c r="DE254" s="75"/>
      <c r="DF254" s="75"/>
      <c r="DG254" s="75"/>
      <c r="DH254" s="75"/>
      <c r="DI254" s="75"/>
      <c r="DJ254" s="75"/>
      <c r="DK254" s="75"/>
      <c r="DL254" s="75"/>
      <c r="DM254" s="75"/>
      <c r="DN254" s="75"/>
      <c r="DO254" s="75"/>
      <c r="DP254" s="75"/>
      <c r="DQ254" s="75"/>
      <c r="DR254" s="75"/>
      <c r="DS254" s="75"/>
      <c r="DT254" s="75"/>
      <c r="DU254" s="75"/>
      <c r="DV254" s="75"/>
      <c r="DW254" s="75"/>
      <c r="DX254" s="75"/>
      <c r="DY254" s="75"/>
      <c r="DZ254" s="75"/>
      <c r="EA254" s="75"/>
      <c r="EB254" s="75"/>
      <c r="EC254" s="75"/>
      <c r="ED254" s="75"/>
      <c r="EE254" s="75"/>
      <c r="EF254" s="75"/>
      <c r="EG254" s="75"/>
      <c r="EH254" s="75"/>
      <c r="EI254" s="75"/>
      <c r="EJ254" s="75"/>
    </row>
    <row r="255" spans="1:140" s="7" customFormat="1" ht="20.399999999999999" x14ac:dyDescent="0.2">
      <c r="A255" s="10">
        <v>182</v>
      </c>
      <c r="B255" s="23" t="s">
        <v>217</v>
      </c>
      <c r="C255" s="21" t="s">
        <v>218</v>
      </c>
      <c r="D255" s="6">
        <v>1</v>
      </c>
      <c r="E255" s="149">
        <v>96586</v>
      </c>
      <c r="F255" s="116"/>
      <c r="G255" s="117"/>
      <c r="H255" s="185">
        <f t="shared" ref="H255:H318" si="5">ROUND(E255,0)</f>
        <v>96586</v>
      </c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  <c r="AA255" s="75"/>
      <c r="AB255" s="75"/>
      <c r="AC255" s="75"/>
      <c r="AD255" s="75"/>
      <c r="AE255" s="75"/>
      <c r="AF255" s="75"/>
      <c r="AG255" s="75"/>
      <c r="AH255" s="75"/>
      <c r="AI255" s="75"/>
      <c r="AJ255" s="75"/>
      <c r="AK255" s="75"/>
      <c r="AL255" s="75"/>
      <c r="AM255" s="75"/>
      <c r="AN255" s="75"/>
      <c r="AO255" s="75"/>
      <c r="AP255" s="75"/>
      <c r="AQ255" s="75"/>
      <c r="AR255" s="75"/>
      <c r="AS255" s="75"/>
      <c r="AT255" s="75"/>
      <c r="AU255" s="75"/>
      <c r="AV255" s="75"/>
      <c r="AW255" s="75"/>
      <c r="AX255" s="75"/>
      <c r="AY255" s="75"/>
      <c r="AZ255" s="75"/>
      <c r="BA255" s="75"/>
      <c r="BB255" s="75"/>
      <c r="BC255" s="75"/>
      <c r="BD255" s="75"/>
      <c r="BE255" s="75"/>
      <c r="BF255" s="75"/>
      <c r="BG255" s="75"/>
      <c r="BH255" s="75"/>
      <c r="BI255" s="75"/>
      <c r="BJ255" s="75"/>
      <c r="BK255" s="75"/>
      <c r="BL255" s="75"/>
      <c r="BM255" s="75"/>
      <c r="BN255" s="75"/>
      <c r="BO255" s="75"/>
      <c r="BP255" s="75"/>
      <c r="BQ255" s="75"/>
      <c r="BR255" s="75"/>
      <c r="BS255" s="75"/>
      <c r="BT255" s="75"/>
      <c r="BU255" s="75"/>
      <c r="BV255" s="75"/>
      <c r="BW255" s="75"/>
      <c r="BX255" s="75"/>
      <c r="BY255" s="75"/>
      <c r="BZ255" s="75"/>
      <c r="CA255" s="75"/>
      <c r="CB255" s="75"/>
      <c r="CC255" s="75"/>
      <c r="CD255" s="75"/>
      <c r="CE255" s="75"/>
      <c r="CF255" s="75"/>
      <c r="CG255" s="75"/>
      <c r="CH255" s="75"/>
      <c r="CI255" s="75"/>
      <c r="CJ255" s="75"/>
      <c r="CK255" s="75"/>
      <c r="CL255" s="75"/>
      <c r="CM255" s="75"/>
      <c r="CN255" s="75"/>
      <c r="CO255" s="75"/>
      <c r="CP255" s="75"/>
      <c r="CQ255" s="75"/>
      <c r="CR255" s="75"/>
      <c r="CS255" s="75"/>
      <c r="CT255" s="75"/>
      <c r="CU255" s="75"/>
      <c r="CV255" s="75"/>
      <c r="CW255" s="75"/>
      <c r="CX255" s="75"/>
      <c r="CY255" s="75"/>
      <c r="CZ255" s="75"/>
      <c r="DA255" s="75"/>
      <c r="DB255" s="75"/>
      <c r="DC255" s="75"/>
      <c r="DD255" s="75"/>
      <c r="DE255" s="75"/>
      <c r="DF255" s="75"/>
      <c r="DG255" s="75"/>
      <c r="DH255" s="75"/>
      <c r="DI255" s="75"/>
      <c r="DJ255" s="75"/>
      <c r="DK255" s="75"/>
      <c r="DL255" s="75"/>
      <c r="DM255" s="75"/>
      <c r="DN255" s="75"/>
      <c r="DO255" s="75"/>
      <c r="DP255" s="75"/>
      <c r="DQ255" s="75"/>
      <c r="DR255" s="75"/>
      <c r="DS255" s="75"/>
      <c r="DT255" s="75"/>
      <c r="DU255" s="75"/>
      <c r="DV255" s="75"/>
      <c r="DW255" s="75"/>
      <c r="DX255" s="75"/>
      <c r="DY255" s="75"/>
      <c r="DZ255" s="75"/>
      <c r="EA255" s="75"/>
      <c r="EB255" s="75"/>
      <c r="EC255" s="75"/>
      <c r="ED255" s="75"/>
      <c r="EE255" s="75"/>
      <c r="EF255" s="75"/>
      <c r="EG255" s="75"/>
      <c r="EH255" s="75"/>
      <c r="EI255" s="75"/>
      <c r="EJ255" s="75"/>
    </row>
    <row r="256" spans="1:140" s="7" customFormat="1" x14ac:dyDescent="0.2">
      <c r="A256" s="10">
        <v>183</v>
      </c>
      <c r="B256" s="23" t="s">
        <v>219</v>
      </c>
      <c r="C256" s="21" t="s">
        <v>110</v>
      </c>
      <c r="D256" s="6">
        <v>1</v>
      </c>
      <c r="E256" s="149">
        <v>99971</v>
      </c>
      <c r="F256" s="116"/>
      <c r="G256" s="117"/>
      <c r="H256" s="185">
        <f t="shared" si="5"/>
        <v>99971</v>
      </c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  <c r="AA256" s="75"/>
      <c r="AB256" s="75"/>
      <c r="AC256" s="75"/>
      <c r="AD256" s="75"/>
      <c r="AE256" s="75"/>
      <c r="AF256" s="75"/>
      <c r="AG256" s="75"/>
      <c r="AH256" s="75"/>
      <c r="AI256" s="75"/>
      <c r="AJ256" s="75"/>
      <c r="AK256" s="75"/>
      <c r="AL256" s="75"/>
      <c r="AM256" s="75"/>
      <c r="AN256" s="75"/>
      <c r="AO256" s="75"/>
      <c r="AP256" s="75"/>
      <c r="AQ256" s="75"/>
      <c r="AR256" s="75"/>
      <c r="AS256" s="75"/>
      <c r="AT256" s="75"/>
      <c r="AU256" s="75"/>
      <c r="AV256" s="75"/>
      <c r="AW256" s="75"/>
      <c r="AX256" s="75"/>
      <c r="AY256" s="75"/>
      <c r="AZ256" s="75"/>
      <c r="BA256" s="75"/>
      <c r="BB256" s="75"/>
      <c r="BC256" s="75"/>
      <c r="BD256" s="75"/>
      <c r="BE256" s="75"/>
      <c r="BF256" s="75"/>
      <c r="BG256" s="75"/>
      <c r="BH256" s="75"/>
      <c r="BI256" s="75"/>
      <c r="BJ256" s="75"/>
      <c r="BK256" s="75"/>
      <c r="BL256" s="75"/>
      <c r="BM256" s="75"/>
      <c r="BN256" s="75"/>
      <c r="BO256" s="75"/>
      <c r="BP256" s="75"/>
      <c r="BQ256" s="75"/>
      <c r="BR256" s="75"/>
      <c r="BS256" s="75"/>
      <c r="BT256" s="75"/>
      <c r="BU256" s="75"/>
      <c r="BV256" s="75"/>
      <c r="BW256" s="75"/>
      <c r="BX256" s="75"/>
      <c r="BY256" s="75"/>
      <c r="BZ256" s="75"/>
      <c r="CA256" s="75"/>
      <c r="CB256" s="75"/>
      <c r="CC256" s="75"/>
      <c r="CD256" s="75"/>
      <c r="CE256" s="75"/>
      <c r="CF256" s="75"/>
      <c r="CG256" s="75"/>
      <c r="CH256" s="75"/>
      <c r="CI256" s="75"/>
      <c r="CJ256" s="75"/>
      <c r="CK256" s="75"/>
      <c r="CL256" s="75"/>
      <c r="CM256" s="75"/>
      <c r="CN256" s="75"/>
      <c r="CO256" s="75"/>
      <c r="CP256" s="75"/>
      <c r="CQ256" s="75"/>
      <c r="CR256" s="75"/>
      <c r="CS256" s="75"/>
      <c r="CT256" s="75"/>
      <c r="CU256" s="75"/>
      <c r="CV256" s="75"/>
      <c r="CW256" s="75"/>
      <c r="CX256" s="75"/>
      <c r="CY256" s="75"/>
      <c r="CZ256" s="75"/>
      <c r="DA256" s="75"/>
      <c r="DB256" s="75"/>
      <c r="DC256" s="75"/>
      <c r="DD256" s="75"/>
      <c r="DE256" s="75"/>
      <c r="DF256" s="75"/>
      <c r="DG256" s="75"/>
      <c r="DH256" s="75"/>
      <c r="DI256" s="75"/>
      <c r="DJ256" s="75"/>
      <c r="DK256" s="75"/>
      <c r="DL256" s="75"/>
      <c r="DM256" s="75"/>
      <c r="DN256" s="75"/>
      <c r="DO256" s="75"/>
      <c r="DP256" s="75"/>
      <c r="DQ256" s="75"/>
      <c r="DR256" s="75"/>
      <c r="DS256" s="75"/>
      <c r="DT256" s="75"/>
      <c r="DU256" s="75"/>
      <c r="DV256" s="75"/>
      <c r="DW256" s="75"/>
      <c r="DX256" s="75"/>
      <c r="DY256" s="75"/>
      <c r="DZ256" s="75"/>
      <c r="EA256" s="75"/>
      <c r="EB256" s="75"/>
      <c r="EC256" s="75"/>
      <c r="ED256" s="75"/>
      <c r="EE256" s="75"/>
      <c r="EF256" s="75"/>
      <c r="EG256" s="75"/>
      <c r="EH256" s="75"/>
      <c r="EI256" s="75"/>
      <c r="EJ256" s="75"/>
    </row>
    <row r="257" spans="1:140" s="7" customFormat="1" x14ac:dyDescent="0.2">
      <c r="A257" s="10">
        <v>184</v>
      </c>
      <c r="B257" s="23" t="s">
        <v>220</v>
      </c>
      <c r="C257" s="21" t="s">
        <v>111</v>
      </c>
      <c r="D257" s="6">
        <v>1</v>
      </c>
      <c r="E257" s="149">
        <v>125519</v>
      </c>
      <c r="F257" s="116"/>
      <c r="G257" s="117"/>
      <c r="H257" s="185">
        <f t="shared" si="5"/>
        <v>125519</v>
      </c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  <c r="AA257" s="75"/>
      <c r="AB257" s="75"/>
      <c r="AC257" s="75"/>
      <c r="AD257" s="75"/>
      <c r="AE257" s="75"/>
      <c r="AF257" s="75"/>
      <c r="AG257" s="75"/>
      <c r="AH257" s="75"/>
      <c r="AI257" s="75"/>
      <c r="AJ257" s="75"/>
      <c r="AK257" s="75"/>
      <c r="AL257" s="75"/>
      <c r="AM257" s="75"/>
      <c r="AN257" s="75"/>
      <c r="AO257" s="75"/>
      <c r="AP257" s="75"/>
      <c r="AQ257" s="75"/>
      <c r="AR257" s="75"/>
      <c r="AS257" s="75"/>
      <c r="AT257" s="75"/>
      <c r="AU257" s="75"/>
      <c r="AV257" s="75"/>
      <c r="AW257" s="75"/>
      <c r="AX257" s="75"/>
      <c r="AY257" s="75"/>
      <c r="AZ257" s="75"/>
      <c r="BA257" s="75"/>
      <c r="BB257" s="75"/>
      <c r="BC257" s="75"/>
      <c r="BD257" s="75"/>
      <c r="BE257" s="75"/>
      <c r="BF257" s="75"/>
      <c r="BG257" s="75"/>
      <c r="BH257" s="75"/>
      <c r="BI257" s="75"/>
      <c r="BJ257" s="75"/>
      <c r="BK257" s="75"/>
      <c r="BL257" s="75"/>
      <c r="BM257" s="75"/>
      <c r="BN257" s="75"/>
      <c r="BO257" s="75"/>
      <c r="BP257" s="75"/>
      <c r="BQ257" s="75"/>
      <c r="BR257" s="75"/>
      <c r="BS257" s="75"/>
      <c r="BT257" s="75"/>
      <c r="BU257" s="75"/>
      <c r="BV257" s="75"/>
      <c r="BW257" s="75"/>
      <c r="BX257" s="75"/>
      <c r="BY257" s="75"/>
      <c r="BZ257" s="75"/>
      <c r="CA257" s="75"/>
      <c r="CB257" s="75"/>
      <c r="CC257" s="75"/>
      <c r="CD257" s="75"/>
      <c r="CE257" s="75"/>
      <c r="CF257" s="75"/>
      <c r="CG257" s="75"/>
      <c r="CH257" s="75"/>
      <c r="CI257" s="75"/>
      <c r="CJ257" s="75"/>
      <c r="CK257" s="75"/>
      <c r="CL257" s="75"/>
      <c r="CM257" s="75"/>
      <c r="CN257" s="75"/>
      <c r="CO257" s="75"/>
      <c r="CP257" s="75"/>
      <c r="CQ257" s="75"/>
      <c r="CR257" s="75"/>
      <c r="CS257" s="75"/>
      <c r="CT257" s="75"/>
      <c r="CU257" s="75"/>
      <c r="CV257" s="75"/>
      <c r="CW257" s="75"/>
      <c r="CX257" s="75"/>
      <c r="CY257" s="75"/>
      <c r="CZ257" s="75"/>
      <c r="DA257" s="75"/>
      <c r="DB257" s="75"/>
      <c r="DC257" s="75"/>
      <c r="DD257" s="75"/>
      <c r="DE257" s="75"/>
      <c r="DF257" s="75"/>
      <c r="DG257" s="75"/>
      <c r="DH257" s="75"/>
      <c r="DI257" s="75"/>
      <c r="DJ257" s="75"/>
      <c r="DK257" s="75"/>
      <c r="DL257" s="75"/>
      <c r="DM257" s="75"/>
      <c r="DN257" s="75"/>
      <c r="DO257" s="75"/>
      <c r="DP257" s="75"/>
      <c r="DQ257" s="75"/>
      <c r="DR257" s="75"/>
      <c r="DS257" s="75"/>
      <c r="DT257" s="75"/>
      <c r="DU257" s="75"/>
      <c r="DV257" s="75"/>
      <c r="DW257" s="75"/>
      <c r="DX257" s="75"/>
      <c r="DY257" s="75"/>
      <c r="DZ257" s="75"/>
      <c r="EA257" s="75"/>
      <c r="EB257" s="75"/>
      <c r="EC257" s="75"/>
      <c r="ED257" s="75"/>
      <c r="EE257" s="75"/>
      <c r="EF257" s="75"/>
      <c r="EG257" s="75"/>
      <c r="EH257" s="75"/>
      <c r="EI257" s="75"/>
      <c r="EJ257" s="75"/>
    </row>
    <row r="258" spans="1:140" s="7" customFormat="1" x14ac:dyDescent="0.2">
      <c r="A258" s="10">
        <v>185</v>
      </c>
      <c r="B258" s="23" t="s">
        <v>192</v>
      </c>
      <c r="C258" s="21" t="s">
        <v>111</v>
      </c>
      <c r="D258" s="6">
        <v>1</v>
      </c>
      <c r="E258" s="149">
        <v>61409</v>
      </c>
      <c r="F258" s="116"/>
      <c r="G258" s="117"/>
      <c r="H258" s="185">
        <f t="shared" si="5"/>
        <v>61409</v>
      </c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  <c r="AA258" s="75"/>
      <c r="AB258" s="75"/>
      <c r="AC258" s="75"/>
      <c r="AD258" s="75"/>
      <c r="AE258" s="75"/>
      <c r="AF258" s="75"/>
      <c r="AG258" s="75"/>
      <c r="AH258" s="75"/>
      <c r="AI258" s="75"/>
      <c r="AJ258" s="75"/>
      <c r="AK258" s="75"/>
      <c r="AL258" s="75"/>
      <c r="AM258" s="75"/>
      <c r="AN258" s="75"/>
      <c r="AO258" s="75"/>
      <c r="AP258" s="75"/>
      <c r="AQ258" s="75"/>
      <c r="AR258" s="75"/>
      <c r="AS258" s="75"/>
      <c r="AT258" s="75"/>
      <c r="AU258" s="75"/>
      <c r="AV258" s="75"/>
      <c r="AW258" s="75"/>
      <c r="AX258" s="75"/>
      <c r="AY258" s="75"/>
      <c r="AZ258" s="75"/>
      <c r="BA258" s="75"/>
      <c r="BB258" s="75"/>
      <c r="BC258" s="75"/>
      <c r="BD258" s="75"/>
      <c r="BE258" s="75"/>
      <c r="BF258" s="75"/>
      <c r="BG258" s="75"/>
      <c r="BH258" s="75"/>
      <c r="BI258" s="75"/>
      <c r="BJ258" s="75"/>
      <c r="BK258" s="75"/>
      <c r="BL258" s="75"/>
      <c r="BM258" s="75"/>
      <c r="BN258" s="75"/>
      <c r="BO258" s="75"/>
      <c r="BP258" s="75"/>
      <c r="BQ258" s="75"/>
      <c r="BR258" s="75"/>
      <c r="BS258" s="75"/>
      <c r="BT258" s="75"/>
      <c r="BU258" s="75"/>
      <c r="BV258" s="75"/>
      <c r="BW258" s="75"/>
      <c r="BX258" s="75"/>
      <c r="BY258" s="75"/>
      <c r="BZ258" s="75"/>
      <c r="CA258" s="75"/>
      <c r="CB258" s="75"/>
      <c r="CC258" s="75"/>
      <c r="CD258" s="75"/>
      <c r="CE258" s="75"/>
      <c r="CF258" s="75"/>
      <c r="CG258" s="75"/>
      <c r="CH258" s="75"/>
      <c r="CI258" s="75"/>
      <c r="CJ258" s="75"/>
      <c r="CK258" s="75"/>
      <c r="CL258" s="75"/>
      <c r="CM258" s="75"/>
      <c r="CN258" s="75"/>
      <c r="CO258" s="75"/>
      <c r="CP258" s="75"/>
      <c r="CQ258" s="75"/>
      <c r="CR258" s="75"/>
      <c r="CS258" s="75"/>
      <c r="CT258" s="75"/>
      <c r="CU258" s="75"/>
      <c r="CV258" s="75"/>
      <c r="CW258" s="75"/>
      <c r="CX258" s="75"/>
      <c r="CY258" s="75"/>
      <c r="CZ258" s="75"/>
      <c r="DA258" s="75"/>
      <c r="DB258" s="75"/>
      <c r="DC258" s="75"/>
      <c r="DD258" s="75"/>
      <c r="DE258" s="75"/>
      <c r="DF258" s="75"/>
      <c r="DG258" s="75"/>
      <c r="DH258" s="75"/>
      <c r="DI258" s="75"/>
      <c r="DJ258" s="75"/>
      <c r="DK258" s="75"/>
      <c r="DL258" s="75"/>
      <c r="DM258" s="75"/>
      <c r="DN258" s="75"/>
      <c r="DO258" s="75"/>
      <c r="DP258" s="75"/>
      <c r="DQ258" s="75"/>
      <c r="DR258" s="75"/>
      <c r="DS258" s="75"/>
      <c r="DT258" s="75"/>
      <c r="DU258" s="75"/>
      <c r="DV258" s="75"/>
      <c r="DW258" s="75"/>
      <c r="DX258" s="75"/>
      <c r="DY258" s="75"/>
      <c r="DZ258" s="75"/>
      <c r="EA258" s="75"/>
      <c r="EB258" s="75"/>
      <c r="EC258" s="75"/>
      <c r="ED258" s="75"/>
      <c r="EE258" s="75"/>
      <c r="EF258" s="75"/>
      <c r="EG258" s="75"/>
      <c r="EH258" s="75"/>
      <c r="EI258" s="75"/>
      <c r="EJ258" s="75"/>
    </row>
    <row r="259" spans="1:140" s="7" customFormat="1" x14ac:dyDescent="0.2">
      <c r="A259" s="10">
        <v>186</v>
      </c>
      <c r="B259" s="23" t="s">
        <v>221</v>
      </c>
      <c r="C259" s="21" t="s">
        <v>111</v>
      </c>
      <c r="D259" s="6">
        <v>1</v>
      </c>
      <c r="E259" s="149">
        <v>189000</v>
      </c>
      <c r="F259" s="116"/>
      <c r="G259" s="117"/>
      <c r="H259" s="185">
        <f t="shared" si="5"/>
        <v>189000</v>
      </c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  <c r="AA259" s="75"/>
      <c r="AB259" s="75"/>
      <c r="AC259" s="75"/>
      <c r="AD259" s="75"/>
      <c r="AE259" s="75"/>
      <c r="AF259" s="75"/>
      <c r="AG259" s="75"/>
      <c r="AH259" s="75"/>
      <c r="AI259" s="75"/>
      <c r="AJ259" s="75"/>
      <c r="AK259" s="75"/>
      <c r="AL259" s="75"/>
      <c r="AM259" s="75"/>
      <c r="AN259" s="75"/>
      <c r="AO259" s="75"/>
      <c r="AP259" s="75"/>
      <c r="AQ259" s="75"/>
      <c r="AR259" s="75"/>
      <c r="AS259" s="75"/>
      <c r="AT259" s="75"/>
      <c r="AU259" s="75"/>
      <c r="AV259" s="75"/>
      <c r="AW259" s="75"/>
      <c r="AX259" s="75"/>
      <c r="AY259" s="75"/>
      <c r="AZ259" s="75"/>
      <c r="BA259" s="75"/>
      <c r="BB259" s="75"/>
      <c r="BC259" s="75"/>
      <c r="BD259" s="75"/>
      <c r="BE259" s="75"/>
      <c r="BF259" s="75"/>
      <c r="BG259" s="75"/>
      <c r="BH259" s="75"/>
      <c r="BI259" s="75"/>
      <c r="BJ259" s="75"/>
      <c r="BK259" s="75"/>
      <c r="BL259" s="75"/>
      <c r="BM259" s="75"/>
      <c r="BN259" s="75"/>
      <c r="BO259" s="75"/>
      <c r="BP259" s="75"/>
      <c r="BQ259" s="75"/>
      <c r="BR259" s="75"/>
      <c r="BS259" s="75"/>
      <c r="BT259" s="75"/>
      <c r="BU259" s="75"/>
      <c r="BV259" s="75"/>
      <c r="BW259" s="75"/>
      <c r="BX259" s="75"/>
      <c r="BY259" s="75"/>
      <c r="BZ259" s="75"/>
      <c r="CA259" s="75"/>
      <c r="CB259" s="75"/>
      <c r="CC259" s="75"/>
      <c r="CD259" s="75"/>
      <c r="CE259" s="75"/>
      <c r="CF259" s="75"/>
      <c r="CG259" s="75"/>
      <c r="CH259" s="75"/>
      <c r="CI259" s="75"/>
      <c r="CJ259" s="75"/>
      <c r="CK259" s="75"/>
      <c r="CL259" s="75"/>
      <c r="CM259" s="75"/>
      <c r="CN259" s="75"/>
      <c r="CO259" s="75"/>
      <c r="CP259" s="75"/>
      <c r="CQ259" s="75"/>
      <c r="CR259" s="75"/>
      <c r="CS259" s="75"/>
      <c r="CT259" s="75"/>
      <c r="CU259" s="75"/>
      <c r="CV259" s="75"/>
      <c r="CW259" s="75"/>
      <c r="CX259" s="75"/>
      <c r="CY259" s="75"/>
      <c r="CZ259" s="75"/>
      <c r="DA259" s="75"/>
      <c r="DB259" s="75"/>
      <c r="DC259" s="75"/>
      <c r="DD259" s="75"/>
      <c r="DE259" s="75"/>
      <c r="DF259" s="75"/>
      <c r="DG259" s="75"/>
      <c r="DH259" s="75"/>
      <c r="DI259" s="75"/>
      <c r="DJ259" s="75"/>
      <c r="DK259" s="75"/>
      <c r="DL259" s="75"/>
      <c r="DM259" s="75"/>
      <c r="DN259" s="75"/>
      <c r="DO259" s="75"/>
      <c r="DP259" s="75"/>
      <c r="DQ259" s="75"/>
      <c r="DR259" s="75"/>
      <c r="DS259" s="75"/>
      <c r="DT259" s="75"/>
      <c r="DU259" s="75"/>
      <c r="DV259" s="75"/>
      <c r="DW259" s="75"/>
      <c r="DX259" s="75"/>
      <c r="DY259" s="75"/>
      <c r="DZ259" s="75"/>
      <c r="EA259" s="75"/>
      <c r="EB259" s="75"/>
      <c r="EC259" s="75"/>
      <c r="ED259" s="75"/>
      <c r="EE259" s="75"/>
      <c r="EF259" s="75"/>
      <c r="EG259" s="75"/>
      <c r="EH259" s="75"/>
      <c r="EI259" s="75"/>
      <c r="EJ259" s="75"/>
    </row>
    <row r="260" spans="1:140" s="7" customFormat="1" x14ac:dyDescent="0.2">
      <c r="A260" s="10">
        <v>187</v>
      </c>
      <c r="B260" s="23" t="s">
        <v>222</v>
      </c>
      <c r="C260" s="21" t="s">
        <v>111</v>
      </c>
      <c r="D260" s="6">
        <v>1</v>
      </c>
      <c r="E260" s="149">
        <v>161892</v>
      </c>
      <c r="F260" s="116"/>
      <c r="G260" s="117"/>
      <c r="H260" s="185">
        <f t="shared" si="5"/>
        <v>161892</v>
      </c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  <c r="AD260" s="75"/>
      <c r="AE260" s="75"/>
      <c r="AF260" s="75"/>
      <c r="AG260" s="75"/>
      <c r="AH260" s="75"/>
      <c r="AI260" s="75"/>
      <c r="AJ260" s="75"/>
      <c r="AK260" s="75"/>
      <c r="AL260" s="75"/>
      <c r="AM260" s="75"/>
      <c r="AN260" s="75"/>
      <c r="AO260" s="75"/>
      <c r="AP260" s="75"/>
      <c r="AQ260" s="75"/>
      <c r="AR260" s="75"/>
      <c r="AS260" s="75"/>
      <c r="AT260" s="75"/>
      <c r="AU260" s="75"/>
      <c r="AV260" s="75"/>
      <c r="AW260" s="75"/>
      <c r="AX260" s="75"/>
      <c r="AY260" s="75"/>
      <c r="AZ260" s="75"/>
      <c r="BA260" s="75"/>
      <c r="BB260" s="75"/>
      <c r="BC260" s="75"/>
      <c r="BD260" s="75"/>
      <c r="BE260" s="75"/>
      <c r="BF260" s="75"/>
      <c r="BG260" s="75"/>
      <c r="BH260" s="75"/>
      <c r="BI260" s="75"/>
      <c r="BJ260" s="75"/>
      <c r="BK260" s="75"/>
      <c r="BL260" s="75"/>
      <c r="BM260" s="75"/>
      <c r="BN260" s="75"/>
      <c r="BO260" s="75"/>
      <c r="BP260" s="75"/>
      <c r="BQ260" s="75"/>
      <c r="BR260" s="75"/>
      <c r="BS260" s="75"/>
      <c r="BT260" s="75"/>
      <c r="BU260" s="75"/>
      <c r="BV260" s="75"/>
      <c r="BW260" s="75"/>
      <c r="BX260" s="75"/>
      <c r="BY260" s="75"/>
      <c r="BZ260" s="75"/>
      <c r="CA260" s="75"/>
      <c r="CB260" s="75"/>
      <c r="CC260" s="75"/>
      <c r="CD260" s="75"/>
      <c r="CE260" s="75"/>
      <c r="CF260" s="75"/>
      <c r="CG260" s="75"/>
      <c r="CH260" s="75"/>
      <c r="CI260" s="75"/>
      <c r="CJ260" s="75"/>
      <c r="CK260" s="75"/>
      <c r="CL260" s="75"/>
      <c r="CM260" s="75"/>
      <c r="CN260" s="75"/>
      <c r="CO260" s="75"/>
      <c r="CP260" s="75"/>
      <c r="CQ260" s="75"/>
      <c r="CR260" s="75"/>
      <c r="CS260" s="75"/>
      <c r="CT260" s="75"/>
      <c r="CU260" s="75"/>
      <c r="CV260" s="75"/>
      <c r="CW260" s="75"/>
      <c r="CX260" s="75"/>
      <c r="CY260" s="75"/>
      <c r="CZ260" s="75"/>
      <c r="DA260" s="75"/>
      <c r="DB260" s="75"/>
      <c r="DC260" s="75"/>
      <c r="DD260" s="75"/>
      <c r="DE260" s="75"/>
      <c r="DF260" s="75"/>
      <c r="DG260" s="75"/>
      <c r="DH260" s="75"/>
      <c r="DI260" s="75"/>
      <c r="DJ260" s="75"/>
      <c r="DK260" s="75"/>
      <c r="DL260" s="75"/>
      <c r="DM260" s="75"/>
      <c r="DN260" s="75"/>
      <c r="DO260" s="75"/>
      <c r="DP260" s="75"/>
      <c r="DQ260" s="75"/>
      <c r="DR260" s="75"/>
      <c r="DS260" s="75"/>
      <c r="DT260" s="75"/>
      <c r="DU260" s="75"/>
      <c r="DV260" s="75"/>
      <c r="DW260" s="75"/>
      <c r="DX260" s="75"/>
      <c r="DY260" s="75"/>
      <c r="DZ260" s="75"/>
      <c r="EA260" s="75"/>
      <c r="EB260" s="75"/>
      <c r="EC260" s="75"/>
      <c r="ED260" s="75"/>
      <c r="EE260" s="75"/>
      <c r="EF260" s="75"/>
      <c r="EG260" s="75"/>
      <c r="EH260" s="75"/>
      <c r="EI260" s="75"/>
      <c r="EJ260" s="75"/>
    </row>
    <row r="261" spans="1:140" s="7" customFormat="1" x14ac:dyDescent="0.2">
      <c r="A261" s="10">
        <v>188</v>
      </c>
      <c r="B261" s="23" t="s">
        <v>223</v>
      </c>
      <c r="C261" s="21" t="s">
        <v>109</v>
      </c>
      <c r="D261" s="6">
        <v>1</v>
      </c>
      <c r="E261" s="149">
        <v>128800</v>
      </c>
      <c r="F261" s="116"/>
      <c r="G261" s="117"/>
      <c r="H261" s="185">
        <f t="shared" si="5"/>
        <v>128800</v>
      </c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  <c r="AA261" s="75"/>
      <c r="AB261" s="75"/>
      <c r="AC261" s="75"/>
      <c r="AD261" s="75"/>
      <c r="AE261" s="75"/>
      <c r="AF261" s="75"/>
      <c r="AG261" s="75"/>
      <c r="AH261" s="75"/>
      <c r="AI261" s="75"/>
      <c r="AJ261" s="75"/>
      <c r="AK261" s="75"/>
      <c r="AL261" s="75"/>
      <c r="AM261" s="75"/>
      <c r="AN261" s="75"/>
      <c r="AO261" s="75"/>
      <c r="AP261" s="75"/>
      <c r="AQ261" s="75"/>
      <c r="AR261" s="75"/>
      <c r="AS261" s="75"/>
      <c r="AT261" s="75"/>
      <c r="AU261" s="75"/>
      <c r="AV261" s="75"/>
      <c r="AW261" s="75"/>
      <c r="AX261" s="75"/>
      <c r="AY261" s="75"/>
      <c r="AZ261" s="75"/>
      <c r="BA261" s="75"/>
      <c r="BB261" s="75"/>
      <c r="BC261" s="75"/>
      <c r="BD261" s="75"/>
      <c r="BE261" s="75"/>
      <c r="BF261" s="75"/>
      <c r="BG261" s="75"/>
      <c r="BH261" s="75"/>
      <c r="BI261" s="75"/>
      <c r="BJ261" s="75"/>
      <c r="BK261" s="75"/>
      <c r="BL261" s="75"/>
      <c r="BM261" s="75"/>
      <c r="BN261" s="75"/>
      <c r="BO261" s="75"/>
      <c r="BP261" s="75"/>
      <c r="BQ261" s="75"/>
      <c r="BR261" s="75"/>
      <c r="BS261" s="75"/>
      <c r="BT261" s="75"/>
      <c r="BU261" s="75"/>
      <c r="BV261" s="75"/>
      <c r="BW261" s="75"/>
      <c r="BX261" s="75"/>
      <c r="BY261" s="75"/>
      <c r="BZ261" s="75"/>
      <c r="CA261" s="75"/>
      <c r="CB261" s="75"/>
      <c r="CC261" s="75"/>
      <c r="CD261" s="75"/>
      <c r="CE261" s="75"/>
      <c r="CF261" s="75"/>
      <c r="CG261" s="75"/>
      <c r="CH261" s="75"/>
      <c r="CI261" s="75"/>
      <c r="CJ261" s="75"/>
      <c r="CK261" s="75"/>
      <c r="CL261" s="75"/>
      <c r="CM261" s="75"/>
      <c r="CN261" s="75"/>
      <c r="CO261" s="75"/>
      <c r="CP261" s="75"/>
      <c r="CQ261" s="75"/>
      <c r="CR261" s="75"/>
      <c r="CS261" s="75"/>
      <c r="CT261" s="75"/>
      <c r="CU261" s="75"/>
      <c r="CV261" s="75"/>
      <c r="CW261" s="75"/>
      <c r="CX261" s="75"/>
      <c r="CY261" s="75"/>
      <c r="CZ261" s="75"/>
      <c r="DA261" s="75"/>
      <c r="DB261" s="75"/>
      <c r="DC261" s="75"/>
      <c r="DD261" s="75"/>
      <c r="DE261" s="75"/>
      <c r="DF261" s="75"/>
      <c r="DG261" s="75"/>
      <c r="DH261" s="75"/>
      <c r="DI261" s="75"/>
      <c r="DJ261" s="75"/>
      <c r="DK261" s="75"/>
      <c r="DL261" s="75"/>
      <c r="DM261" s="75"/>
      <c r="DN261" s="75"/>
      <c r="DO261" s="75"/>
      <c r="DP261" s="75"/>
      <c r="DQ261" s="75"/>
      <c r="DR261" s="75"/>
      <c r="DS261" s="75"/>
      <c r="DT261" s="75"/>
      <c r="DU261" s="75"/>
      <c r="DV261" s="75"/>
      <c r="DW261" s="75"/>
      <c r="DX261" s="75"/>
      <c r="DY261" s="75"/>
      <c r="DZ261" s="75"/>
      <c r="EA261" s="75"/>
      <c r="EB261" s="75"/>
      <c r="EC261" s="75"/>
      <c r="ED261" s="75"/>
      <c r="EE261" s="75"/>
      <c r="EF261" s="75"/>
      <c r="EG261" s="75"/>
      <c r="EH261" s="75"/>
      <c r="EI261" s="75"/>
      <c r="EJ261" s="75"/>
    </row>
    <row r="262" spans="1:140" s="7" customFormat="1" x14ac:dyDescent="0.2">
      <c r="A262" s="10">
        <v>189</v>
      </c>
      <c r="B262" s="23" t="s">
        <v>224</v>
      </c>
      <c r="C262" s="21" t="s">
        <v>109</v>
      </c>
      <c r="D262" s="6">
        <v>1</v>
      </c>
      <c r="E262" s="149">
        <v>123750</v>
      </c>
      <c r="F262" s="116"/>
      <c r="G262" s="117"/>
      <c r="H262" s="185">
        <f t="shared" si="5"/>
        <v>123750</v>
      </c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  <c r="AA262" s="75"/>
      <c r="AB262" s="75"/>
      <c r="AC262" s="75"/>
      <c r="AD262" s="75"/>
      <c r="AE262" s="75"/>
      <c r="AF262" s="75"/>
      <c r="AG262" s="75"/>
      <c r="AH262" s="75"/>
      <c r="AI262" s="75"/>
      <c r="AJ262" s="75"/>
      <c r="AK262" s="75"/>
      <c r="AL262" s="75"/>
      <c r="AM262" s="75"/>
      <c r="AN262" s="75"/>
      <c r="AO262" s="75"/>
      <c r="AP262" s="75"/>
      <c r="AQ262" s="75"/>
      <c r="AR262" s="75"/>
      <c r="AS262" s="75"/>
      <c r="AT262" s="75"/>
      <c r="AU262" s="75"/>
      <c r="AV262" s="75"/>
      <c r="AW262" s="75"/>
      <c r="AX262" s="75"/>
      <c r="AY262" s="75"/>
      <c r="AZ262" s="75"/>
      <c r="BA262" s="75"/>
      <c r="BB262" s="75"/>
      <c r="BC262" s="75"/>
      <c r="BD262" s="75"/>
      <c r="BE262" s="75"/>
      <c r="BF262" s="75"/>
      <c r="BG262" s="75"/>
      <c r="BH262" s="75"/>
      <c r="BI262" s="75"/>
      <c r="BJ262" s="75"/>
      <c r="BK262" s="75"/>
      <c r="BL262" s="75"/>
      <c r="BM262" s="75"/>
      <c r="BN262" s="75"/>
      <c r="BO262" s="75"/>
      <c r="BP262" s="75"/>
      <c r="BQ262" s="75"/>
      <c r="BR262" s="75"/>
      <c r="BS262" s="75"/>
      <c r="BT262" s="75"/>
      <c r="BU262" s="75"/>
      <c r="BV262" s="75"/>
      <c r="BW262" s="75"/>
      <c r="BX262" s="75"/>
      <c r="BY262" s="75"/>
      <c r="BZ262" s="75"/>
      <c r="CA262" s="75"/>
      <c r="CB262" s="75"/>
      <c r="CC262" s="75"/>
      <c r="CD262" s="75"/>
      <c r="CE262" s="75"/>
      <c r="CF262" s="75"/>
      <c r="CG262" s="75"/>
      <c r="CH262" s="75"/>
      <c r="CI262" s="75"/>
      <c r="CJ262" s="75"/>
      <c r="CK262" s="75"/>
      <c r="CL262" s="75"/>
      <c r="CM262" s="75"/>
      <c r="CN262" s="75"/>
      <c r="CO262" s="75"/>
      <c r="CP262" s="75"/>
      <c r="CQ262" s="75"/>
      <c r="CR262" s="75"/>
      <c r="CS262" s="75"/>
      <c r="CT262" s="75"/>
      <c r="CU262" s="75"/>
      <c r="CV262" s="75"/>
      <c r="CW262" s="75"/>
      <c r="CX262" s="75"/>
      <c r="CY262" s="75"/>
      <c r="CZ262" s="75"/>
      <c r="DA262" s="75"/>
      <c r="DB262" s="75"/>
      <c r="DC262" s="75"/>
      <c r="DD262" s="75"/>
      <c r="DE262" s="75"/>
      <c r="DF262" s="75"/>
      <c r="DG262" s="75"/>
      <c r="DH262" s="75"/>
      <c r="DI262" s="75"/>
      <c r="DJ262" s="75"/>
      <c r="DK262" s="75"/>
      <c r="DL262" s="75"/>
      <c r="DM262" s="75"/>
      <c r="DN262" s="75"/>
      <c r="DO262" s="75"/>
      <c r="DP262" s="75"/>
      <c r="DQ262" s="75"/>
      <c r="DR262" s="75"/>
      <c r="DS262" s="75"/>
      <c r="DT262" s="75"/>
      <c r="DU262" s="75"/>
      <c r="DV262" s="75"/>
      <c r="DW262" s="75"/>
      <c r="DX262" s="75"/>
      <c r="DY262" s="75"/>
      <c r="DZ262" s="75"/>
      <c r="EA262" s="75"/>
      <c r="EB262" s="75"/>
      <c r="EC262" s="75"/>
      <c r="ED262" s="75"/>
      <c r="EE262" s="75"/>
      <c r="EF262" s="75"/>
      <c r="EG262" s="75"/>
      <c r="EH262" s="75"/>
      <c r="EI262" s="75"/>
      <c r="EJ262" s="75"/>
    </row>
    <row r="263" spans="1:140" s="7" customFormat="1" x14ac:dyDescent="0.2">
      <c r="A263" s="10">
        <v>190</v>
      </c>
      <c r="B263" s="23" t="s">
        <v>225</v>
      </c>
      <c r="C263" s="21" t="s">
        <v>109</v>
      </c>
      <c r="D263" s="6">
        <v>1</v>
      </c>
      <c r="E263" s="149">
        <v>138322</v>
      </c>
      <c r="F263" s="116"/>
      <c r="G263" s="117"/>
      <c r="H263" s="185">
        <f t="shared" si="5"/>
        <v>138322</v>
      </c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  <c r="AA263" s="75"/>
      <c r="AB263" s="75"/>
      <c r="AC263" s="75"/>
      <c r="AD263" s="75"/>
      <c r="AE263" s="75"/>
      <c r="AF263" s="75"/>
      <c r="AG263" s="75"/>
      <c r="AH263" s="75"/>
      <c r="AI263" s="75"/>
      <c r="AJ263" s="75"/>
      <c r="AK263" s="75"/>
      <c r="AL263" s="75"/>
      <c r="AM263" s="75"/>
      <c r="AN263" s="75"/>
      <c r="AO263" s="75"/>
      <c r="AP263" s="75"/>
      <c r="AQ263" s="75"/>
      <c r="AR263" s="75"/>
      <c r="AS263" s="75"/>
      <c r="AT263" s="75"/>
      <c r="AU263" s="75"/>
      <c r="AV263" s="75"/>
      <c r="AW263" s="75"/>
      <c r="AX263" s="75"/>
      <c r="AY263" s="75"/>
      <c r="AZ263" s="75"/>
      <c r="BA263" s="75"/>
      <c r="BB263" s="75"/>
      <c r="BC263" s="75"/>
      <c r="BD263" s="75"/>
      <c r="BE263" s="75"/>
      <c r="BF263" s="75"/>
      <c r="BG263" s="75"/>
      <c r="BH263" s="75"/>
      <c r="BI263" s="75"/>
      <c r="BJ263" s="75"/>
      <c r="BK263" s="75"/>
      <c r="BL263" s="75"/>
      <c r="BM263" s="75"/>
      <c r="BN263" s="75"/>
      <c r="BO263" s="75"/>
      <c r="BP263" s="75"/>
      <c r="BQ263" s="75"/>
      <c r="BR263" s="75"/>
      <c r="BS263" s="75"/>
      <c r="BT263" s="75"/>
      <c r="BU263" s="75"/>
      <c r="BV263" s="75"/>
      <c r="BW263" s="75"/>
      <c r="BX263" s="75"/>
      <c r="BY263" s="75"/>
      <c r="BZ263" s="75"/>
      <c r="CA263" s="75"/>
      <c r="CB263" s="75"/>
      <c r="CC263" s="75"/>
      <c r="CD263" s="75"/>
      <c r="CE263" s="75"/>
      <c r="CF263" s="75"/>
      <c r="CG263" s="75"/>
      <c r="CH263" s="75"/>
      <c r="CI263" s="75"/>
      <c r="CJ263" s="75"/>
      <c r="CK263" s="75"/>
      <c r="CL263" s="75"/>
      <c r="CM263" s="75"/>
      <c r="CN263" s="75"/>
      <c r="CO263" s="75"/>
      <c r="CP263" s="75"/>
      <c r="CQ263" s="75"/>
      <c r="CR263" s="75"/>
      <c r="CS263" s="75"/>
      <c r="CT263" s="75"/>
      <c r="CU263" s="75"/>
      <c r="CV263" s="75"/>
      <c r="CW263" s="75"/>
      <c r="CX263" s="75"/>
      <c r="CY263" s="75"/>
      <c r="CZ263" s="75"/>
      <c r="DA263" s="75"/>
      <c r="DB263" s="75"/>
      <c r="DC263" s="75"/>
      <c r="DD263" s="75"/>
      <c r="DE263" s="75"/>
      <c r="DF263" s="75"/>
      <c r="DG263" s="75"/>
      <c r="DH263" s="75"/>
      <c r="DI263" s="75"/>
      <c r="DJ263" s="75"/>
      <c r="DK263" s="75"/>
      <c r="DL263" s="75"/>
      <c r="DM263" s="75"/>
      <c r="DN263" s="75"/>
      <c r="DO263" s="75"/>
      <c r="DP263" s="75"/>
      <c r="DQ263" s="75"/>
      <c r="DR263" s="75"/>
      <c r="DS263" s="75"/>
      <c r="DT263" s="75"/>
      <c r="DU263" s="75"/>
      <c r="DV263" s="75"/>
      <c r="DW263" s="75"/>
      <c r="DX263" s="75"/>
      <c r="DY263" s="75"/>
      <c r="DZ263" s="75"/>
      <c r="EA263" s="75"/>
      <c r="EB263" s="75"/>
      <c r="EC263" s="75"/>
      <c r="ED263" s="75"/>
      <c r="EE263" s="75"/>
      <c r="EF263" s="75"/>
      <c r="EG263" s="75"/>
      <c r="EH263" s="75"/>
      <c r="EI263" s="75"/>
      <c r="EJ263" s="75"/>
    </row>
    <row r="264" spans="1:140" s="7" customFormat="1" x14ac:dyDescent="0.2">
      <c r="A264" s="10">
        <v>191</v>
      </c>
      <c r="B264" s="23" t="s">
        <v>226</v>
      </c>
      <c r="C264" s="21" t="s">
        <v>111</v>
      </c>
      <c r="D264" s="6">
        <v>1</v>
      </c>
      <c r="E264" s="149">
        <v>92650</v>
      </c>
      <c r="F264" s="116"/>
      <c r="G264" s="117"/>
      <c r="H264" s="185">
        <f t="shared" si="5"/>
        <v>92650</v>
      </c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  <c r="AA264" s="75"/>
      <c r="AB264" s="75"/>
      <c r="AC264" s="75"/>
      <c r="AD264" s="75"/>
      <c r="AE264" s="75"/>
      <c r="AF264" s="75"/>
      <c r="AG264" s="75"/>
      <c r="AH264" s="75"/>
      <c r="AI264" s="75"/>
      <c r="AJ264" s="75"/>
      <c r="AK264" s="75"/>
      <c r="AL264" s="75"/>
      <c r="AM264" s="75"/>
      <c r="AN264" s="75"/>
      <c r="AO264" s="75"/>
      <c r="AP264" s="75"/>
      <c r="AQ264" s="75"/>
      <c r="AR264" s="75"/>
      <c r="AS264" s="75"/>
      <c r="AT264" s="75"/>
      <c r="AU264" s="75"/>
      <c r="AV264" s="75"/>
      <c r="AW264" s="75"/>
      <c r="AX264" s="75"/>
      <c r="AY264" s="75"/>
      <c r="AZ264" s="75"/>
      <c r="BA264" s="75"/>
      <c r="BB264" s="75"/>
      <c r="BC264" s="75"/>
      <c r="BD264" s="75"/>
      <c r="BE264" s="75"/>
      <c r="BF264" s="75"/>
      <c r="BG264" s="75"/>
      <c r="BH264" s="75"/>
      <c r="BI264" s="75"/>
      <c r="BJ264" s="75"/>
      <c r="BK264" s="75"/>
      <c r="BL264" s="75"/>
      <c r="BM264" s="75"/>
      <c r="BN264" s="75"/>
      <c r="BO264" s="75"/>
      <c r="BP264" s="75"/>
      <c r="BQ264" s="75"/>
      <c r="BR264" s="75"/>
      <c r="BS264" s="75"/>
      <c r="BT264" s="75"/>
      <c r="BU264" s="75"/>
      <c r="BV264" s="75"/>
      <c r="BW264" s="75"/>
      <c r="BX264" s="75"/>
      <c r="BY264" s="75"/>
      <c r="BZ264" s="75"/>
      <c r="CA264" s="75"/>
      <c r="CB264" s="75"/>
      <c r="CC264" s="75"/>
      <c r="CD264" s="75"/>
      <c r="CE264" s="75"/>
      <c r="CF264" s="75"/>
      <c r="CG264" s="75"/>
      <c r="CH264" s="75"/>
      <c r="CI264" s="75"/>
      <c r="CJ264" s="75"/>
      <c r="CK264" s="75"/>
      <c r="CL264" s="75"/>
      <c r="CM264" s="75"/>
      <c r="CN264" s="75"/>
      <c r="CO264" s="75"/>
      <c r="CP264" s="75"/>
      <c r="CQ264" s="75"/>
      <c r="CR264" s="75"/>
      <c r="CS264" s="75"/>
      <c r="CT264" s="75"/>
      <c r="CU264" s="75"/>
      <c r="CV264" s="75"/>
      <c r="CW264" s="75"/>
      <c r="CX264" s="75"/>
      <c r="CY264" s="75"/>
      <c r="CZ264" s="75"/>
      <c r="DA264" s="75"/>
      <c r="DB264" s="75"/>
      <c r="DC264" s="75"/>
      <c r="DD264" s="75"/>
      <c r="DE264" s="75"/>
      <c r="DF264" s="75"/>
      <c r="DG264" s="75"/>
      <c r="DH264" s="75"/>
      <c r="DI264" s="75"/>
      <c r="DJ264" s="75"/>
      <c r="DK264" s="75"/>
      <c r="DL264" s="75"/>
      <c r="DM264" s="75"/>
      <c r="DN264" s="75"/>
      <c r="DO264" s="75"/>
      <c r="DP264" s="75"/>
      <c r="DQ264" s="75"/>
      <c r="DR264" s="75"/>
      <c r="DS264" s="75"/>
      <c r="DT264" s="75"/>
      <c r="DU264" s="75"/>
      <c r="DV264" s="75"/>
      <c r="DW264" s="75"/>
      <c r="DX264" s="75"/>
      <c r="DY264" s="75"/>
      <c r="DZ264" s="75"/>
      <c r="EA264" s="75"/>
      <c r="EB264" s="75"/>
      <c r="EC264" s="75"/>
      <c r="ED264" s="75"/>
      <c r="EE264" s="75"/>
      <c r="EF264" s="75"/>
      <c r="EG264" s="75"/>
      <c r="EH264" s="75"/>
      <c r="EI264" s="75"/>
      <c r="EJ264" s="75"/>
    </row>
    <row r="265" spans="1:140" s="7" customFormat="1" x14ac:dyDescent="0.2">
      <c r="A265" s="10">
        <v>192</v>
      </c>
      <c r="B265" s="23" t="s">
        <v>227</v>
      </c>
      <c r="C265" s="21" t="s">
        <v>109</v>
      </c>
      <c r="D265" s="6">
        <v>1</v>
      </c>
      <c r="E265" s="149">
        <v>72800</v>
      </c>
      <c r="F265" s="116"/>
      <c r="G265" s="117"/>
      <c r="H265" s="185">
        <f t="shared" si="5"/>
        <v>72800</v>
      </c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  <c r="AA265" s="75"/>
      <c r="AB265" s="75"/>
      <c r="AC265" s="75"/>
      <c r="AD265" s="75"/>
      <c r="AE265" s="75"/>
      <c r="AF265" s="75"/>
      <c r="AG265" s="75"/>
      <c r="AH265" s="75"/>
      <c r="AI265" s="75"/>
      <c r="AJ265" s="75"/>
      <c r="AK265" s="75"/>
      <c r="AL265" s="75"/>
      <c r="AM265" s="75"/>
      <c r="AN265" s="75"/>
      <c r="AO265" s="75"/>
      <c r="AP265" s="75"/>
      <c r="AQ265" s="75"/>
      <c r="AR265" s="75"/>
      <c r="AS265" s="75"/>
      <c r="AT265" s="75"/>
      <c r="AU265" s="75"/>
      <c r="AV265" s="75"/>
      <c r="AW265" s="75"/>
      <c r="AX265" s="75"/>
      <c r="AY265" s="75"/>
      <c r="AZ265" s="75"/>
      <c r="BA265" s="75"/>
      <c r="BB265" s="75"/>
      <c r="BC265" s="75"/>
      <c r="BD265" s="75"/>
      <c r="BE265" s="75"/>
      <c r="BF265" s="75"/>
      <c r="BG265" s="75"/>
      <c r="BH265" s="75"/>
      <c r="BI265" s="75"/>
      <c r="BJ265" s="75"/>
      <c r="BK265" s="75"/>
      <c r="BL265" s="75"/>
      <c r="BM265" s="75"/>
      <c r="BN265" s="75"/>
      <c r="BO265" s="75"/>
      <c r="BP265" s="75"/>
      <c r="BQ265" s="75"/>
      <c r="BR265" s="75"/>
      <c r="BS265" s="75"/>
      <c r="BT265" s="75"/>
      <c r="BU265" s="75"/>
      <c r="BV265" s="75"/>
      <c r="BW265" s="75"/>
      <c r="BX265" s="75"/>
      <c r="BY265" s="75"/>
      <c r="BZ265" s="75"/>
      <c r="CA265" s="75"/>
      <c r="CB265" s="75"/>
      <c r="CC265" s="75"/>
      <c r="CD265" s="75"/>
      <c r="CE265" s="75"/>
      <c r="CF265" s="75"/>
      <c r="CG265" s="75"/>
      <c r="CH265" s="75"/>
      <c r="CI265" s="75"/>
      <c r="CJ265" s="75"/>
      <c r="CK265" s="75"/>
      <c r="CL265" s="75"/>
      <c r="CM265" s="75"/>
      <c r="CN265" s="75"/>
      <c r="CO265" s="75"/>
      <c r="CP265" s="75"/>
      <c r="CQ265" s="75"/>
      <c r="CR265" s="75"/>
      <c r="CS265" s="75"/>
      <c r="CT265" s="75"/>
      <c r="CU265" s="75"/>
      <c r="CV265" s="75"/>
      <c r="CW265" s="75"/>
      <c r="CX265" s="75"/>
      <c r="CY265" s="75"/>
      <c r="CZ265" s="75"/>
      <c r="DA265" s="75"/>
      <c r="DB265" s="75"/>
      <c r="DC265" s="75"/>
      <c r="DD265" s="75"/>
      <c r="DE265" s="75"/>
      <c r="DF265" s="75"/>
      <c r="DG265" s="75"/>
      <c r="DH265" s="75"/>
      <c r="DI265" s="75"/>
      <c r="DJ265" s="75"/>
      <c r="DK265" s="75"/>
      <c r="DL265" s="75"/>
      <c r="DM265" s="75"/>
      <c r="DN265" s="75"/>
      <c r="DO265" s="75"/>
      <c r="DP265" s="75"/>
      <c r="DQ265" s="75"/>
      <c r="DR265" s="75"/>
      <c r="DS265" s="75"/>
      <c r="DT265" s="75"/>
      <c r="DU265" s="75"/>
      <c r="DV265" s="75"/>
      <c r="DW265" s="75"/>
      <c r="DX265" s="75"/>
      <c r="DY265" s="75"/>
      <c r="DZ265" s="75"/>
      <c r="EA265" s="75"/>
      <c r="EB265" s="75"/>
      <c r="EC265" s="75"/>
      <c r="ED265" s="75"/>
      <c r="EE265" s="75"/>
      <c r="EF265" s="75"/>
      <c r="EG265" s="75"/>
      <c r="EH265" s="75"/>
      <c r="EI265" s="75"/>
      <c r="EJ265" s="75"/>
    </row>
    <row r="266" spans="1:140" s="7" customFormat="1" x14ac:dyDescent="0.2">
      <c r="A266" s="10">
        <v>193</v>
      </c>
      <c r="B266" s="23" t="s">
        <v>228</v>
      </c>
      <c r="C266" s="21" t="s">
        <v>109</v>
      </c>
      <c r="D266" s="6">
        <v>1</v>
      </c>
      <c r="E266" s="149">
        <v>416051</v>
      </c>
      <c r="F266" s="116"/>
      <c r="G266" s="117"/>
      <c r="H266" s="185">
        <f t="shared" si="5"/>
        <v>416051</v>
      </c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  <c r="AA266" s="75"/>
      <c r="AB266" s="75"/>
      <c r="AC266" s="75"/>
      <c r="AD266" s="75"/>
      <c r="AE266" s="75"/>
      <c r="AF266" s="75"/>
      <c r="AG266" s="75"/>
      <c r="AH266" s="75"/>
      <c r="AI266" s="75"/>
      <c r="AJ266" s="75"/>
      <c r="AK266" s="75"/>
      <c r="AL266" s="75"/>
      <c r="AM266" s="75"/>
      <c r="AN266" s="75"/>
      <c r="AO266" s="75"/>
      <c r="AP266" s="75"/>
      <c r="AQ266" s="75"/>
      <c r="AR266" s="75"/>
      <c r="AS266" s="75"/>
      <c r="AT266" s="75"/>
      <c r="AU266" s="75"/>
      <c r="AV266" s="75"/>
      <c r="AW266" s="75"/>
      <c r="AX266" s="75"/>
      <c r="AY266" s="75"/>
      <c r="AZ266" s="75"/>
      <c r="BA266" s="75"/>
      <c r="BB266" s="75"/>
      <c r="BC266" s="75"/>
      <c r="BD266" s="75"/>
      <c r="BE266" s="75"/>
      <c r="BF266" s="75"/>
      <c r="BG266" s="75"/>
      <c r="BH266" s="75"/>
      <c r="BI266" s="75"/>
      <c r="BJ266" s="75"/>
      <c r="BK266" s="75"/>
      <c r="BL266" s="75"/>
      <c r="BM266" s="75"/>
      <c r="BN266" s="75"/>
      <c r="BO266" s="75"/>
      <c r="BP266" s="75"/>
      <c r="BQ266" s="75"/>
      <c r="BR266" s="75"/>
      <c r="BS266" s="75"/>
      <c r="BT266" s="75"/>
      <c r="BU266" s="75"/>
      <c r="BV266" s="75"/>
      <c r="BW266" s="75"/>
      <c r="BX266" s="75"/>
      <c r="BY266" s="75"/>
      <c r="BZ266" s="75"/>
      <c r="CA266" s="75"/>
      <c r="CB266" s="75"/>
      <c r="CC266" s="75"/>
      <c r="CD266" s="75"/>
      <c r="CE266" s="75"/>
      <c r="CF266" s="75"/>
      <c r="CG266" s="75"/>
      <c r="CH266" s="75"/>
      <c r="CI266" s="75"/>
      <c r="CJ266" s="75"/>
      <c r="CK266" s="75"/>
      <c r="CL266" s="75"/>
      <c r="CM266" s="75"/>
      <c r="CN266" s="75"/>
      <c r="CO266" s="75"/>
      <c r="CP266" s="75"/>
      <c r="CQ266" s="75"/>
      <c r="CR266" s="75"/>
      <c r="CS266" s="75"/>
      <c r="CT266" s="75"/>
      <c r="CU266" s="75"/>
      <c r="CV266" s="75"/>
      <c r="CW266" s="75"/>
      <c r="CX266" s="75"/>
      <c r="CY266" s="75"/>
      <c r="CZ266" s="75"/>
      <c r="DA266" s="75"/>
      <c r="DB266" s="75"/>
      <c r="DC266" s="75"/>
      <c r="DD266" s="75"/>
      <c r="DE266" s="75"/>
      <c r="DF266" s="75"/>
      <c r="DG266" s="75"/>
      <c r="DH266" s="75"/>
      <c r="DI266" s="75"/>
      <c r="DJ266" s="75"/>
      <c r="DK266" s="75"/>
      <c r="DL266" s="75"/>
      <c r="DM266" s="75"/>
      <c r="DN266" s="75"/>
      <c r="DO266" s="75"/>
      <c r="DP266" s="75"/>
      <c r="DQ266" s="75"/>
      <c r="DR266" s="75"/>
      <c r="DS266" s="75"/>
      <c r="DT266" s="75"/>
      <c r="DU266" s="75"/>
      <c r="DV266" s="75"/>
      <c r="DW266" s="75"/>
      <c r="DX266" s="75"/>
      <c r="DY266" s="75"/>
      <c r="DZ266" s="75"/>
      <c r="EA266" s="75"/>
      <c r="EB266" s="75"/>
      <c r="EC266" s="75"/>
      <c r="ED266" s="75"/>
      <c r="EE266" s="75"/>
      <c r="EF266" s="75"/>
      <c r="EG266" s="75"/>
      <c r="EH266" s="75"/>
      <c r="EI266" s="75"/>
      <c r="EJ266" s="75"/>
    </row>
    <row r="267" spans="1:140" s="7" customFormat="1" x14ac:dyDescent="0.2">
      <c r="A267" s="10">
        <v>194</v>
      </c>
      <c r="B267" s="23" t="s">
        <v>229</v>
      </c>
      <c r="C267" s="21" t="s">
        <v>109</v>
      </c>
      <c r="D267" s="6">
        <v>1</v>
      </c>
      <c r="E267" s="149">
        <v>74005</v>
      </c>
      <c r="F267" s="116"/>
      <c r="G267" s="117"/>
      <c r="H267" s="185">
        <f t="shared" si="5"/>
        <v>74005</v>
      </c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  <c r="AA267" s="75"/>
      <c r="AB267" s="75"/>
      <c r="AC267" s="75"/>
      <c r="AD267" s="75"/>
      <c r="AE267" s="75"/>
      <c r="AF267" s="75"/>
      <c r="AG267" s="75"/>
      <c r="AH267" s="75"/>
      <c r="AI267" s="75"/>
      <c r="AJ267" s="75"/>
      <c r="AK267" s="75"/>
      <c r="AL267" s="75"/>
      <c r="AM267" s="75"/>
      <c r="AN267" s="75"/>
      <c r="AO267" s="75"/>
      <c r="AP267" s="75"/>
      <c r="AQ267" s="75"/>
      <c r="AR267" s="75"/>
      <c r="AS267" s="75"/>
      <c r="AT267" s="75"/>
      <c r="AU267" s="75"/>
      <c r="AV267" s="75"/>
      <c r="AW267" s="75"/>
      <c r="AX267" s="75"/>
      <c r="AY267" s="75"/>
      <c r="AZ267" s="75"/>
      <c r="BA267" s="75"/>
      <c r="BB267" s="75"/>
      <c r="BC267" s="75"/>
      <c r="BD267" s="75"/>
      <c r="BE267" s="75"/>
      <c r="BF267" s="75"/>
      <c r="BG267" s="75"/>
      <c r="BH267" s="75"/>
      <c r="BI267" s="75"/>
      <c r="BJ267" s="75"/>
      <c r="BK267" s="75"/>
      <c r="BL267" s="75"/>
      <c r="BM267" s="75"/>
      <c r="BN267" s="75"/>
      <c r="BO267" s="75"/>
      <c r="BP267" s="75"/>
      <c r="BQ267" s="75"/>
      <c r="BR267" s="75"/>
      <c r="BS267" s="75"/>
      <c r="BT267" s="75"/>
      <c r="BU267" s="75"/>
      <c r="BV267" s="75"/>
      <c r="BW267" s="75"/>
      <c r="BX267" s="75"/>
      <c r="BY267" s="75"/>
      <c r="BZ267" s="75"/>
      <c r="CA267" s="75"/>
      <c r="CB267" s="75"/>
      <c r="CC267" s="75"/>
      <c r="CD267" s="75"/>
      <c r="CE267" s="75"/>
      <c r="CF267" s="75"/>
      <c r="CG267" s="75"/>
      <c r="CH267" s="75"/>
      <c r="CI267" s="75"/>
      <c r="CJ267" s="75"/>
      <c r="CK267" s="75"/>
      <c r="CL267" s="75"/>
      <c r="CM267" s="75"/>
      <c r="CN267" s="75"/>
      <c r="CO267" s="75"/>
      <c r="CP267" s="75"/>
      <c r="CQ267" s="75"/>
      <c r="CR267" s="75"/>
      <c r="CS267" s="75"/>
      <c r="CT267" s="75"/>
      <c r="CU267" s="75"/>
      <c r="CV267" s="75"/>
      <c r="CW267" s="75"/>
      <c r="CX267" s="75"/>
      <c r="CY267" s="75"/>
      <c r="CZ267" s="75"/>
      <c r="DA267" s="75"/>
      <c r="DB267" s="75"/>
      <c r="DC267" s="75"/>
      <c r="DD267" s="75"/>
      <c r="DE267" s="75"/>
      <c r="DF267" s="75"/>
      <c r="DG267" s="75"/>
      <c r="DH267" s="75"/>
      <c r="DI267" s="75"/>
      <c r="DJ267" s="75"/>
      <c r="DK267" s="75"/>
      <c r="DL267" s="75"/>
      <c r="DM267" s="75"/>
      <c r="DN267" s="75"/>
      <c r="DO267" s="75"/>
      <c r="DP267" s="75"/>
      <c r="DQ267" s="75"/>
      <c r="DR267" s="75"/>
      <c r="DS267" s="75"/>
      <c r="DT267" s="75"/>
      <c r="DU267" s="75"/>
      <c r="DV267" s="75"/>
      <c r="DW267" s="75"/>
      <c r="DX267" s="75"/>
      <c r="DY267" s="75"/>
      <c r="DZ267" s="75"/>
      <c r="EA267" s="75"/>
      <c r="EB267" s="75"/>
      <c r="EC267" s="75"/>
      <c r="ED267" s="75"/>
      <c r="EE267" s="75"/>
      <c r="EF267" s="75"/>
      <c r="EG267" s="75"/>
      <c r="EH267" s="75"/>
      <c r="EI267" s="75"/>
      <c r="EJ267" s="75"/>
    </row>
    <row r="268" spans="1:140" s="7" customFormat="1" x14ac:dyDescent="0.2">
      <c r="A268" s="10">
        <v>195</v>
      </c>
      <c r="B268" s="23" t="s">
        <v>230</v>
      </c>
      <c r="C268" s="21" t="s">
        <v>109</v>
      </c>
      <c r="D268" s="6">
        <v>1</v>
      </c>
      <c r="E268" s="149">
        <v>65971</v>
      </c>
      <c r="F268" s="116"/>
      <c r="G268" s="117"/>
      <c r="H268" s="185">
        <f t="shared" si="5"/>
        <v>65971</v>
      </c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  <c r="AA268" s="75"/>
      <c r="AB268" s="75"/>
      <c r="AC268" s="75"/>
      <c r="AD268" s="75"/>
      <c r="AE268" s="75"/>
      <c r="AF268" s="75"/>
      <c r="AG268" s="75"/>
      <c r="AH268" s="75"/>
      <c r="AI268" s="75"/>
      <c r="AJ268" s="75"/>
      <c r="AK268" s="75"/>
      <c r="AL268" s="75"/>
      <c r="AM268" s="75"/>
      <c r="AN268" s="75"/>
      <c r="AO268" s="75"/>
      <c r="AP268" s="75"/>
      <c r="AQ268" s="75"/>
      <c r="AR268" s="75"/>
      <c r="AS268" s="75"/>
      <c r="AT268" s="75"/>
      <c r="AU268" s="75"/>
      <c r="AV268" s="75"/>
      <c r="AW268" s="75"/>
      <c r="AX268" s="75"/>
      <c r="AY268" s="75"/>
      <c r="AZ268" s="75"/>
      <c r="BA268" s="75"/>
      <c r="BB268" s="75"/>
      <c r="BC268" s="75"/>
      <c r="BD268" s="75"/>
      <c r="BE268" s="75"/>
      <c r="BF268" s="75"/>
      <c r="BG268" s="75"/>
      <c r="BH268" s="75"/>
      <c r="BI268" s="75"/>
      <c r="BJ268" s="75"/>
      <c r="BK268" s="75"/>
      <c r="BL268" s="75"/>
      <c r="BM268" s="75"/>
      <c r="BN268" s="75"/>
      <c r="BO268" s="75"/>
      <c r="BP268" s="75"/>
      <c r="BQ268" s="75"/>
      <c r="BR268" s="75"/>
      <c r="BS268" s="75"/>
      <c r="BT268" s="75"/>
      <c r="BU268" s="75"/>
      <c r="BV268" s="75"/>
      <c r="BW268" s="75"/>
      <c r="BX268" s="75"/>
      <c r="BY268" s="75"/>
      <c r="BZ268" s="75"/>
      <c r="CA268" s="75"/>
      <c r="CB268" s="75"/>
      <c r="CC268" s="75"/>
      <c r="CD268" s="75"/>
      <c r="CE268" s="75"/>
      <c r="CF268" s="75"/>
      <c r="CG268" s="75"/>
      <c r="CH268" s="75"/>
      <c r="CI268" s="75"/>
      <c r="CJ268" s="75"/>
      <c r="CK268" s="75"/>
      <c r="CL268" s="75"/>
      <c r="CM268" s="75"/>
      <c r="CN268" s="75"/>
      <c r="CO268" s="75"/>
      <c r="CP268" s="75"/>
      <c r="CQ268" s="75"/>
      <c r="CR268" s="75"/>
      <c r="CS268" s="75"/>
      <c r="CT268" s="75"/>
      <c r="CU268" s="75"/>
      <c r="CV268" s="75"/>
      <c r="CW268" s="75"/>
      <c r="CX268" s="75"/>
      <c r="CY268" s="75"/>
      <c r="CZ268" s="75"/>
      <c r="DA268" s="75"/>
      <c r="DB268" s="75"/>
      <c r="DC268" s="75"/>
      <c r="DD268" s="75"/>
      <c r="DE268" s="75"/>
      <c r="DF268" s="75"/>
      <c r="DG268" s="75"/>
      <c r="DH268" s="75"/>
      <c r="DI268" s="75"/>
      <c r="DJ268" s="75"/>
      <c r="DK268" s="75"/>
      <c r="DL268" s="75"/>
      <c r="DM268" s="75"/>
      <c r="DN268" s="75"/>
      <c r="DO268" s="75"/>
      <c r="DP268" s="75"/>
      <c r="DQ268" s="75"/>
      <c r="DR268" s="75"/>
      <c r="DS268" s="75"/>
      <c r="DT268" s="75"/>
      <c r="DU268" s="75"/>
      <c r="DV268" s="75"/>
      <c r="DW268" s="75"/>
      <c r="DX268" s="75"/>
      <c r="DY268" s="75"/>
      <c r="DZ268" s="75"/>
      <c r="EA268" s="75"/>
      <c r="EB268" s="75"/>
      <c r="EC268" s="75"/>
      <c r="ED268" s="75"/>
      <c r="EE268" s="75"/>
      <c r="EF268" s="75"/>
      <c r="EG268" s="75"/>
      <c r="EH268" s="75"/>
      <c r="EI268" s="75"/>
      <c r="EJ268" s="75"/>
    </row>
    <row r="269" spans="1:140" s="7" customFormat="1" x14ac:dyDescent="0.2">
      <c r="A269" s="10">
        <v>196</v>
      </c>
      <c r="B269" s="23" t="s">
        <v>231</v>
      </c>
      <c r="C269" s="21" t="s">
        <v>109</v>
      </c>
      <c r="D269" s="6">
        <v>1</v>
      </c>
      <c r="E269" s="149">
        <v>100255</v>
      </c>
      <c r="F269" s="116"/>
      <c r="G269" s="117"/>
      <c r="H269" s="185">
        <f t="shared" si="5"/>
        <v>100255</v>
      </c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  <c r="AA269" s="75"/>
      <c r="AB269" s="75"/>
      <c r="AC269" s="75"/>
      <c r="AD269" s="75"/>
      <c r="AE269" s="75"/>
      <c r="AF269" s="75"/>
      <c r="AG269" s="75"/>
      <c r="AH269" s="75"/>
      <c r="AI269" s="75"/>
      <c r="AJ269" s="75"/>
      <c r="AK269" s="75"/>
      <c r="AL269" s="75"/>
      <c r="AM269" s="75"/>
      <c r="AN269" s="75"/>
      <c r="AO269" s="75"/>
      <c r="AP269" s="75"/>
      <c r="AQ269" s="75"/>
      <c r="AR269" s="75"/>
      <c r="AS269" s="75"/>
      <c r="AT269" s="75"/>
      <c r="AU269" s="75"/>
      <c r="AV269" s="75"/>
      <c r="AW269" s="75"/>
      <c r="AX269" s="75"/>
      <c r="AY269" s="75"/>
      <c r="AZ269" s="75"/>
      <c r="BA269" s="75"/>
      <c r="BB269" s="75"/>
      <c r="BC269" s="75"/>
      <c r="BD269" s="75"/>
      <c r="BE269" s="75"/>
      <c r="BF269" s="75"/>
      <c r="BG269" s="75"/>
      <c r="BH269" s="75"/>
      <c r="BI269" s="75"/>
      <c r="BJ269" s="75"/>
      <c r="BK269" s="75"/>
      <c r="BL269" s="75"/>
      <c r="BM269" s="75"/>
      <c r="BN269" s="75"/>
      <c r="BO269" s="75"/>
      <c r="BP269" s="75"/>
      <c r="BQ269" s="75"/>
      <c r="BR269" s="75"/>
      <c r="BS269" s="75"/>
      <c r="BT269" s="75"/>
      <c r="BU269" s="75"/>
      <c r="BV269" s="75"/>
      <c r="BW269" s="75"/>
      <c r="BX269" s="75"/>
      <c r="BY269" s="75"/>
      <c r="BZ269" s="75"/>
      <c r="CA269" s="75"/>
      <c r="CB269" s="75"/>
      <c r="CC269" s="75"/>
      <c r="CD269" s="75"/>
      <c r="CE269" s="75"/>
      <c r="CF269" s="75"/>
      <c r="CG269" s="75"/>
      <c r="CH269" s="75"/>
      <c r="CI269" s="75"/>
      <c r="CJ269" s="75"/>
      <c r="CK269" s="75"/>
      <c r="CL269" s="75"/>
      <c r="CM269" s="75"/>
      <c r="CN269" s="75"/>
      <c r="CO269" s="75"/>
      <c r="CP269" s="75"/>
      <c r="CQ269" s="75"/>
      <c r="CR269" s="75"/>
      <c r="CS269" s="75"/>
      <c r="CT269" s="75"/>
      <c r="CU269" s="75"/>
      <c r="CV269" s="75"/>
      <c r="CW269" s="75"/>
      <c r="CX269" s="75"/>
      <c r="CY269" s="75"/>
      <c r="CZ269" s="75"/>
      <c r="DA269" s="75"/>
      <c r="DB269" s="75"/>
      <c r="DC269" s="75"/>
      <c r="DD269" s="75"/>
      <c r="DE269" s="75"/>
      <c r="DF269" s="75"/>
      <c r="DG269" s="75"/>
      <c r="DH269" s="75"/>
      <c r="DI269" s="75"/>
      <c r="DJ269" s="75"/>
      <c r="DK269" s="75"/>
      <c r="DL269" s="75"/>
      <c r="DM269" s="75"/>
      <c r="DN269" s="75"/>
      <c r="DO269" s="75"/>
      <c r="DP269" s="75"/>
      <c r="DQ269" s="75"/>
      <c r="DR269" s="75"/>
      <c r="DS269" s="75"/>
      <c r="DT269" s="75"/>
      <c r="DU269" s="75"/>
      <c r="DV269" s="75"/>
      <c r="DW269" s="75"/>
      <c r="DX269" s="75"/>
      <c r="DY269" s="75"/>
      <c r="DZ269" s="75"/>
      <c r="EA269" s="75"/>
      <c r="EB269" s="75"/>
      <c r="EC269" s="75"/>
      <c r="ED269" s="75"/>
      <c r="EE269" s="75"/>
      <c r="EF269" s="75"/>
      <c r="EG269" s="75"/>
      <c r="EH269" s="75"/>
      <c r="EI269" s="75"/>
      <c r="EJ269" s="75"/>
    </row>
    <row r="270" spans="1:140" s="7" customFormat="1" x14ac:dyDescent="0.2">
      <c r="A270" s="10">
        <v>197</v>
      </c>
      <c r="B270" s="23" t="s">
        <v>232</v>
      </c>
      <c r="C270" s="21" t="s">
        <v>109</v>
      </c>
      <c r="D270" s="6">
        <v>1</v>
      </c>
      <c r="E270" s="149">
        <v>88319</v>
      </c>
      <c r="F270" s="116"/>
      <c r="G270" s="117"/>
      <c r="H270" s="185">
        <f t="shared" si="5"/>
        <v>88319</v>
      </c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  <c r="AA270" s="75"/>
      <c r="AB270" s="75"/>
      <c r="AC270" s="75"/>
      <c r="AD270" s="75"/>
      <c r="AE270" s="75"/>
      <c r="AF270" s="75"/>
      <c r="AG270" s="75"/>
      <c r="AH270" s="75"/>
      <c r="AI270" s="75"/>
      <c r="AJ270" s="75"/>
      <c r="AK270" s="75"/>
      <c r="AL270" s="75"/>
      <c r="AM270" s="75"/>
      <c r="AN270" s="75"/>
      <c r="AO270" s="75"/>
      <c r="AP270" s="75"/>
      <c r="AQ270" s="75"/>
      <c r="AR270" s="75"/>
      <c r="AS270" s="75"/>
      <c r="AT270" s="75"/>
      <c r="AU270" s="75"/>
      <c r="AV270" s="75"/>
      <c r="AW270" s="75"/>
      <c r="AX270" s="75"/>
      <c r="AY270" s="75"/>
      <c r="AZ270" s="75"/>
      <c r="BA270" s="75"/>
      <c r="BB270" s="75"/>
      <c r="BC270" s="75"/>
      <c r="BD270" s="75"/>
      <c r="BE270" s="75"/>
      <c r="BF270" s="75"/>
      <c r="BG270" s="75"/>
      <c r="BH270" s="75"/>
      <c r="BI270" s="75"/>
      <c r="BJ270" s="75"/>
      <c r="BK270" s="75"/>
      <c r="BL270" s="75"/>
      <c r="BM270" s="75"/>
      <c r="BN270" s="75"/>
      <c r="BO270" s="75"/>
      <c r="BP270" s="75"/>
      <c r="BQ270" s="75"/>
      <c r="BR270" s="75"/>
      <c r="BS270" s="75"/>
      <c r="BT270" s="75"/>
      <c r="BU270" s="75"/>
      <c r="BV270" s="75"/>
      <c r="BW270" s="75"/>
      <c r="BX270" s="75"/>
      <c r="BY270" s="75"/>
      <c r="BZ270" s="75"/>
      <c r="CA270" s="75"/>
      <c r="CB270" s="75"/>
      <c r="CC270" s="75"/>
      <c r="CD270" s="75"/>
      <c r="CE270" s="75"/>
      <c r="CF270" s="75"/>
      <c r="CG270" s="75"/>
      <c r="CH270" s="75"/>
      <c r="CI270" s="75"/>
      <c r="CJ270" s="75"/>
      <c r="CK270" s="75"/>
      <c r="CL270" s="75"/>
      <c r="CM270" s="75"/>
      <c r="CN270" s="75"/>
      <c r="CO270" s="75"/>
      <c r="CP270" s="75"/>
      <c r="CQ270" s="75"/>
      <c r="CR270" s="75"/>
      <c r="CS270" s="75"/>
      <c r="CT270" s="75"/>
      <c r="CU270" s="75"/>
      <c r="CV270" s="75"/>
      <c r="CW270" s="75"/>
      <c r="CX270" s="75"/>
      <c r="CY270" s="75"/>
      <c r="CZ270" s="75"/>
      <c r="DA270" s="75"/>
      <c r="DB270" s="75"/>
      <c r="DC270" s="75"/>
      <c r="DD270" s="75"/>
      <c r="DE270" s="75"/>
      <c r="DF270" s="75"/>
      <c r="DG270" s="75"/>
      <c r="DH270" s="75"/>
      <c r="DI270" s="75"/>
      <c r="DJ270" s="75"/>
      <c r="DK270" s="75"/>
      <c r="DL270" s="75"/>
      <c r="DM270" s="75"/>
      <c r="DN270" s="75"/>
      <c r="DO270" s="75"/>
      <c r="DP270" s="75"/>
      <c r="DQ270" s="75"/>
      <c r="DR270" s="75"/>
      <c r="DS270" s="75"/>
      <c r="DT270" s="75"/>
      <c r="DU270" s="75"/>
      <c r="DV270" s="75"/>
      <c r="DW270" s="75"/>
      <c r="DX270" s="75"/>
      <c r="DY270" s="75"/>
      <c r="DZ270" s="75"/>
      <c r="EA270" s="75"/>
      <c r="EB270" s="75"/>
      <c r="EC270" s="75"/>
      <c r="ED270" s="75"/>
      <c r="EE270" s="75"/>
      <c r="EF270" s="75"/>
      <c r="EG270" s="75"/>
      <c r="EH270" s="75"/>
      <c r="EI270" s="75"/>
      <c r="EJ270" s="75"/>
    </row>
    <row r="271" spans="1:140" s="7" customFormat="1" ht="91.8" x14ac:dyDescent="0.2">
      <c r="A271" s="10">
        <v>198</v>
      </c>
      <c r="B271" s="23" t="s">
        <v>233</v>
      </c>
      <c r="C271" s="21" t="s">
        <v>110</v>
      </c>
      <c r="D271" s="6">
        <v>1</v>
      </c>
      <c r="E271" s="149">
        <v>78832</v>
      </c>
      <c r="F271" s="116"/>
      <c r="G271" s="117"/>
      <c r="H271" s="185">
        <f t="shared" si="5"/>
        <v>78832</v>
      </c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  <c r="AA271" s="75"/>
      <c r="AB271" s="75"/>
      <c r="AC271" s="75"/>
      <c r="AD271" s="75"/>
      <c r="AE271" s="75"/>
      <c r="AF271" s="75"/>
      <c r="AG271" s="75"/>
      <c r="AH271" s="75"/>
      <c r="AI271" s="75"/>
      <c r="AJ271" s="75"/>
      <c r="AK271" s="75"/>
      <c r="AL271" s="75"/>
      <c r="AM271" s="75"/>
      <c r="AN271" s="75"/>
      <c r="AO271" s="75"/>
      <c r="AP271" s="75"/>
      <c r="AQ271" s="75"/>
      <c r="AR271" s="75"/>
      <c r="AS271" s="75"/>
      <c r="AT271" s="75"/>
      <c r="AU271" s="75"/>
      <c r="AV271" s="75"/>
      <c r="AW271" s="75"/>
      <c r="AX271" s="75"/>
      <c r="AY271" s="75"/>
      <c r="AZ271" s="75"/>
      <c r="BA271" s="75"/>
      <c r="BB271" s="75"/>
      <c r="BC271" s="75"/>
      <c r="BD271" s="75"/>
      <c r="BE271" s="75"/>
      <c r="BF271" s="75"/>
      <c r="BG271" s="75"/>
      <c r="BH271" s="75"/>
      <c r="BI271" s="75"/>
      <c r="BJ271" s="75"/>
      <c r="BK271" s="75"/>
      <c r="BL271" s="75"/>
      <c r="BM271" s="75"/>
      <c r="BN271" s="75"/>
      <c r="BO271" s="75"/>
      <c r="BP271" s="75"/>
      <c r="BQ271" s="75"/>
      <c r="BR271" s="75"/>
      <c r="BS271" s="75"/>
      <c r="BT271" s="75"/>
      <c r="BU271" s="75"/>
      <c r="BV271" s="75"/>
      <c r="BW271" s="75"/>
      <c r="BX271" s="75"/>
      <c r="BY271" s="75"/>
      <c r="BZ271" s="75"/>
      <c r="CA271" s="75"/>
      <c r="CB271" s="75"/>
      <c r="CC271" s="75"/>
      <c r="CD271" s="75"/>
      <c r="CE271" s="75"/>
      <c r="CF271" s="75"/>
      <c r="CG271" s="75"/>
      <c r="CH271" s="75"/>
      <c r="CI271" s="75"/>
      <c r="CJ271" s="75"/>
      <c r="CK271" s="75"/>
      <c r="CL271" s="75"/>
      <c r="CM271" s="75"/>
      <c r="CN271" s="75"/>
      <c r="CO271" s="75"/>
      <c r="CP271" s="75"/>
      <c r="CQ271" s="75"/>
      <c r="CR271" s="75"/>
      <c r="CS271" s="75"/>
      <c r="CT271" s="75"/>
      <c r="CU271" s="75"/>
      <c r="CV271" s="75"/>
      <c r="CW271" s="75"/>
      <c r="CX271" s="75"/>
      <c r="CY271" s="75"/>
      <c r="CZ271" s="75"/>
      <c r="DA271" s="75"/>
      <c r="DB271" s="75"/>
      <c r="DC271" s="75"/>
      <c r="DD271" s="75"/>
      <c r="DE271" s="75"/>
      <c r="DF271" s="75"/>
      <c r="DG271" s="75"/>
      <c r="DH271" s="75"/>
      <c r="DI271" s="75"/>
      <c r="DJ271" s="75"/>
      <c r="DK271" s="75"/>
      <c r="DL271" s="75"/>
      <c r="DM271" s="75"/>
      <c r="DN271" s="75"/>
      <c r="DO271" s="75"/>
      <c r="DP271" s="75"/>
      <c r="DQ271" s="75"/>
      <c r="DR271" s="75"/>
      <c r="DS271" s="75"/>
      <c r="DT271" s="75"/>
      <c r="DU271" s="75"/>
      <c r="DV271" s="75"/>
      <c r="DW271" s="75"/>
      <c r="DX271" s="75"/>
      <c r="DY271" s="75"/>
      <c r="DZ271" s="75"/>
      <c r="EA271" s="75"/>
      <c r="EB271" s="75"/>
      <c r="EC271" s="75"/>
      <c r="ED271" s="75"/>
      <c r="EE271" s="75"/>
      <c r="EF271" s="75"/>
      <c r="EG271" s="75"/>
      <c r="EH271" s="75"/>
      <c r="EI271" s="75"/>
      <c r="EJ271" s="75"/>
    </row>
    <row r="272" spans="1:140" s="7" customFormat="1" ht="40.799999999999997" x14ac:dyDescent="0.2">
      <c r="A272" s="10">
        <v>199</v>
      </c>
      <c r="B272" s="22" t="s">
        <v>234</v>
      </c>
      <c r="C272" s="21" t="s">
        <v>110</v>
      </c>
      <c r="D272" s="6">
        <v>1</v>
      </c>
      <c r="E272" s="149">
        <v>62509</v>
      </c>
      <c r="F272" s="116"/>
      <c r="G272" s="117"/>
      <c r="H272" s="185">
        <f t="shared" si="5"/>
        <v>62509</v>
      </c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  <c r="AA272" s="75"/>
      <c r="AB272" s="75"/>
      <c r="AC272" s="75"/>
      <c r="AD272" s="75"/>
      <c r="AE272" s="75"/>
      <c r="AF272" s="75"/>
      <c r="AG272" s="75"/>
      <c r="AH272" s="75"/>
      <c r="AI272" s="75"/>
      <c r="AJ272" s="75"/>
      <c r="AK272" s="75"/>
      <c r="AL272" s="75"/>
      <c r="AM272" s="75"/>
      <c r="AN272" s="75"/>
      <c r="AO272" s="75"/>
      <c r="AP272" s="75"/>
      <c r="AQ272" s="75"/>
      <c r="AR272" s="75"/>
      <c r="AS272" s="75"/>
      <c r="AT272" s="75"/>
      <c r="AU272" s="75"/>
      <c r="AV272" s="75"/>
      <c r="AW272" s="75"/>
      <c r="AX272" s="75"/>
      <c r="AY272" s="75"/>
      <c r="AZ272" s="75"/>
      <c r="BA272" s="75"/>
      <c r="BB272" s="75"/>
      <c r="BC272" s="75"/>
      <c r="BD272" s="75"/>
      <c r="BE272" s="75"/>
      <c r="BF272" s="75"/>
      <c r="BG272" s="75"/>
      <c r="BH272" s="75"/>
      <c r="BI272" s="75"/>
      <c r="BJ272" s="75"/>
      <c r="BK272" s="75"/>
      <c r="BL272" s="75"/>
      <c r="BM272" s="75"/>
      <c r="BN272" s="75"/>
      <c r="BO272" s="75"/>
      <c r="BP272" s="75"/>
      <c r="BQ272" s="75"/>
      <c r="BR272" s="75"/>
      <c r="BS272" s="75"/>
      <c r="BT272" s="75"/>
      <c r="BU272" s="75"/>
      <c r="BV272" s="75"/>
      <c r="BW272" s="75"/>
      <c r="BX272" s="75"/>
      <c r="BY272" s="75"/>
      <c r="BZ272" s="75"/>
      <c r="CA272" s="75"/>
      <c r="CB272" s="75"/>
      <c r="CC272" s="75"/>
      <c r="CD272" s="75"/>
      <c r="CE272" s="75"/>
      <c r="CF272" s="75"/>
      <c r="CG272" s="75"/>
      <c r="CH272" s="75"/>
      <c r="CI272" s="75"/>
      <c r="CJ272" s="75"/>
      <c r="CK272" s="75"/>
      <c r="CL272" s="75"/>
      <c r="CM272" s="75"/>
      <c r="CN272" s="75"/>
      <c r="CO272" s="75"/>
      <c r="CP272" s="75"/>
      <c r="CQ272" s="75"/>
      <c r="CR272" s="75"/>
      <c r="CS272" s="75"/>
      <c r="CT272" s="75"/>
      <c r="CU272" s="75"/>
      <c r="CV272" s="75"/>
      <c r="CW272" s="75"/>
      <c r="CX272" s="75"/>
      <c r="CY272" s="75"/>
      <c r="CZ272" s="75"/>
      <c r="DA272" s="75"/>
      <c r="DB272" s="75"/>
      <c r="DC272" s="75"/>
      <c r="DD272" s="75"/>
      <c r="DE272" s="75"/>
      <c r="DF272" s="75"/>
      <c r="DG272" s="75"/>
      <c r="DH272" s="75"/>
      <c r="DI272" s="75"/>
      <c r="DJ272" s="75"/>
      <c r="DK272" s="75"/>
      <c r="DL272" s="75"/>
      <c r="DM272" s="75"/>
      <c r="DN272" s="75"/>
      <c r="DO272" s="75"/>
      <c r="DP272" s="75"/>
      <c r="DQ272" s="75"/>
      <c r="DR272" s="75"/>
      <c r="DS272" s="75"/>
      <c r="DT272" s="75"/>
      <c r="DU272" s="75"/>
      <c r="DV272" s="75"/>
      <c r="DW272" s="75"/>
      <c r="DX272" s="75"/>
      <c r="DY272" s="75"/>
      <c r="DZ272" s="75"/>
      <c r="EA272" s="75"/>
      <c r="EB272" s="75"/>
      <c r="EC272" s="75"/>
      <c r="ED272" s="75"/>
      <c r="EE272" s="75"/>
      <c r="EF272" s="75"/>
      <c r="EG272" s="75"/>
      <c r="EH272" s="75"/>
      <c r="EI272" s="75"/>
      <c r="EJ272" s="75"/>
    </row>
    <row r="273" spans="1:140" s="7" customFormat="1" ht="114.6" customHeight="1" x14ac:dyDescent="0.2">
      <c r="A273" s="10">
        <v>200</v>
      </c>
      <c r="B273" s="22" t="s">
        <v>235</v>
      </c>
      <c r="C273" s="21" t="s">
        <v>110</v>
      </c>
      <c r="D273" s="6">
        <v>1</v>
      </c>
      <c r="E273" s="149">
        <v>200546</v>
      </c>
      <c r="F273" s="116"/>
      <c r="G273" s="117"/>
      <c r="H273" s="185">
        <f t="shared" si="5"/>
        <v>200546</v>
      </c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  <c r="AA273" s="75"/>
      <c r="AB273" s="75"/>
      <c r="AC273" s="75"/>
      <c r="AD273" s="75"/>
      <c r="AE273" s="75"/>
      <c r="AF273" s="75"/>
      <c r="AG273" s="75"/>
      <c r="AH273" s="75"/>
      <c r="AI273" s="75"/>
      <c r="AJ273" s="75"/>
      <c r="AK273" s="75"/>
      <c r="AL273" s="75"/>
      <c r="AM273" s="75"/>
      <c r="AN273" s="75"/>
      <c r="AO273" s="75"/>
      <c r="AP273" s="75"/>
      <c r="AQ273" s="75"/>
      <c r="AR273" s="75"/>
      <c r="AS273" s="75"/>
      <c r="AT273" s="75"/>
      <c r="AU273" s="75"/>
      <c r="AV273" s="75"/>
      <c r="AW273" s="75"/>
      <c r="AX273" s="75"/>
      <c r="AY273" s="75"/>
      <c r="AZ273" s="75"/>
      <c r="BA273" s="75"/>
      <c r="BB273" s="75"/>
      <c r="BC273" s="75"/>
      <c r="BD273" s="75"/>
      <c r="BE273" s="75"/>
      <c r="BF273" s="75"/>
      <c r="BG273" s="75"/>
      <c r="BH273" s="75"/>
      <c r="BI273" s="75"/>
      <c r="BJ273" s="75"/>
      <c r="BK273" s="75"/>
      <c r="BL273" s="75"/>
      <c r="BM273" s="75"/>
      <c r="BN273" s="75"/>
      <c r="BO273" s="75"/>
      <c r="BP273" s="75"/>
      <c r="BQ273" s="75"/>
      <c r="BR273" s="75"/>
      <c r="BS273" s="75"/>
      <c r="BT273" s="75"/>
      <c r="BU273" s="75"/>
      <c r="BV273" s="75"/>
      <c r="BW273" s="75"/>
      <c r="BX273" s="75"/>
      <c r="BY273" s="75"/>
      <c r="BZ273" s="75"/>
      <c r="CA273" s="75"/>
      <c r="CB273" s="75"/>
      <c r="CC273" s="75"/>
      <c r="CD273" s="75"/>
      <c r="CE273" s="75"/>
      <c r="CF273" s="75"/>
      <c r="CG273" s="75"/>
      <c r="CH273" s="75"/>
      <c r="CI273" s="75"/>
      <c r="CJ273" s="75"/>
      <c r="CK273" s="75"/>
      <c r="CL273" s="75"/>
      <c r="CM273" s="75"/>
      <c r="CN273" s="75"/>
      <c r="CO273" s="75"/>
      <c r="CP273" s="75"/>
      <c r="CQ273" s="75"/>
      <c r="CR273" s="75"/>
      <c r="CS273" s="75"/>
      <c r="CT273" s="75"/>
      <c r="CU273" s="75"/>
      <c r="CV273" s="75"/>
      <c r="CW273" s="75"/>
      <c r="CX273" s="75"/>
      <c r="CY273" s="75"/>
      <c r="CZ273" s="75"/>
      <c r="DA273" s="75"/>
      <c r="DB273" s="75"/>
      <c r="DC273" s="75"/>
      <c r="DD273" s="75"/>
      <c r="DE273" s="75"/>
      <c r="DF273" s="75"/>
      <c r="DG273" s="75"/>
      <c r="DH273" s="75"/>
      <c r="DI273" s="75"/>
      <c r="DJ273" s="75"/>
      <c r="DK273" s="75"/>
      <c r="DL273" s="75"/>
      <c r="DM273" s="75"/>
      <c r="DN273" s="75"/>
      <c r="DO273" s="75"/>
      <c r="DP273" s="75"/>
      <c r="DQ273" s="75"/>
      <c r="DR273" s="75"/>
      <c r="DS273" s="75"/>
      <c r="DT273" s="75"/>
      <c r="DU273" s="75"/>
      <c r="DV273" s="75"/>
      <c r="DW273" s="75"/>
      <c r="DX273" s="75"/>
      <c r="DY273" s="75"/>
      <c r="DZ273" s="75"/>
      <c r="EA273" s="75"/>
      <c r="EB273" s="75"/>
      <c r="EC273" s="75"/>
      <c r="ED273" s="75"/>
      <c r="EE273" s="75"/>
      <c r="EF273" s="75"/>
      <c r="EG273" s="75"/>
      <c r="EH273" s="75"/>
      <c r="EI273" s="75"/>
      <c r="EJ273" s="75"/>
    </row>
    <row r="274" spans="1:140" s="7" customFormat="1" ht="75.599999999999994" customHeight="1" thickBot="1" x14ac:dyDescent="0.25">
      <c r="A274" s="10">
        <v>201</v>
      </c>
      <c r="B274" s="55" t="s">
        <v>236</v>
      </c>
      <c r="C274" s="56" t="s">
        <v>110</v>
      </c>
      <c r="D274" s="46">
        <v>1</v>
      </c>
      <c r="E274" s="151">
        <v>206144</v>
      </c>
      <c r="F274" s="116"/>
      <c r="G274" s="117"/>
      <c r="H274" s="185">
        <f t="shared" si="5"/>
        <v>206144</v>
      </c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  <c r="AA274" s="75"/>
      <c r="AB274" s="75"/>
      <c r="AC274" s="75"/>
      <c r="AD274" s="75"/>
      <c r="AE274" s="75"/>
      <c r="AF274" s="75"/>
      <c r="AG274" s="75"/>
      <c r="AH274" s="75"/>
      <c r="AI274" s="75"/>
      <c r="AJ274" s="75"/>
      <c r="AK274" s="75"/>
      <c r="AL274" s="75"/>
      <c r="AM274" s="75"/>
      <c r="AN274" s="75"/>
      <c r="AO274" s="75"/>
      <c r="AP274" s="75"/>
      <c r="AQ274" s="75"/>
      <c r="AR274" s="75"/>
      <c r="AS274" s="75"/>
      <c r="AT274" s="75"/>
      <c r="AU274" s="75"/>
      <c r="AV274" s="75"/>
      <c r="AW274" s="75"/>
      <c r="AX274" s="75"/>
      <c r="AY274" s="75"/>
      <c r="AZ274" s="75"/>
      <c r="BA274" s="75"/>
      <c r="BB274" s="75"/>
      <c r="BC274" s="75"/>
      <c r="BD274" s="75"/>
      <c r="BE274" s="75"/>
      <c r="BF274" s="75"/>
      <c r="BG274" s="75"/>
      <c r="BH274" s="75"/>
      <c r="BI274" s="75"/>
      <c r="BJ274" s="75"/>
      <c r="BK274" s="75"/>
      <c r="BL274" s="75"/>
      <c r="BM274" s="75"/>
      <c r="BN274" s="75"/>
      <c r="BO274" s="75"/>
      <c r="BP274" s="75"/>
      <c r="BQ274" s="75"/>
      <c r="BR274" s="75"/>
      <c r="BS274" s="75"/>
      <c r="BT274" s="75"/>
      <c r="BU274" s="75"/>
      <c r="BV274" s="75"/>
      <c r="BW274" s="75"/>
      <c r="BX274" s="75"/>
      <c r="BY274" s="75"/>
      <c r="BZ274" s="75"/>
      <c r="CA274" s="75"/>
      <c r="CB274" s="75"/>
      <c r="CC274" s="75"/>
      <c r="CD274" s="75"/>
      <c r="CE274" s="75"/>
      <c r="CF274" s="75"/>
      <c r="CG274" s="75"/>
      <c r="CH274" s="75"/>
      <c r="CI274" s="75"/>
      <c r="CJ274" s="75"/>
      <c r="CK274" s="75"/>
      <c r="CL274" s="75"/>
      <c r="CM274" s="75"/>
      <c r="CN274" s="75"/>
      <c r="CO274" s="75"/>
      <c r="CP274" s="75"/>
      <c r="CQ274" s="75"/>
      <c r="CR274" s="75"/>
      <c r="CS274" s="75"/>
      <c r="CT274" s="75"/>
      <c r="CU274" s="75"/>
      <c r="CV274" s="75"/>
      <c r="CW274" s="75"/>
      <c r="CX274" s="75"/>
      <c r="CY274" s="75"/>
      <c r="CZ274" s="75"/>
      <c r="DA274" s="75"/>
      <c r="DB274" s="75"/>
      <c r="DC274" s="75"/>
      <c r="DD274" s="75"/>
      <c r="DE274" s="75"/>
      <c r="DF274" s="75"/>
      <c r="DG274" s="75"/>
      <c r="DH274" s="75"/>
      <c r="DI274" s="75"/>
      <c r="DJ274" s="75"/>
      <c r="DK274" s="75"/>
      <c r="DL274" s="75"/>
      <c r="DM274" s="75"/>
      <c r="DN274" s="75"/>
      <c r="DO274" s="75"/>
      <c r="DP274" s="75"/>
      <c r="DQ274" s="75"/>
      <c r="DR274" s="75"/>
      <c r="DS274" s="75"/>
      <c r="DT274" s="75"/>
      <c r="DU274" s="75"/>
      <c r="DV274" s="75"/>
      <c r="DW274" s="75"/>
      <c r="DX274" s="75"/>
      <c r="DY274" s="75"/>
      <c r="DZ274" s="75"/>
      <c r="EA274" s="75"/>
      <c r="EB274" s="75"/>
      <c r="EC274" s="75"/>
      <c r="ED274" s="75"/>
      <c r="EE274" s="75"/>
      <c r="EF274" s="75"/>
      <c r="EG274" s="75"/>
      <c r="EH274" s="75"/>
      <c r="EI274" s="75"/>
      <c r="EJ274" s="75"/>
    </row>
    <row r="275" spans="1:140" s="7" customFormat="1" ht="19.2" customHeight="1" x14ac:dyDescent="0.2">
      <c r="A275" s="38"/>
      <c r="B275" s="63" t="s">
        <v>703</v>
      </c>
      <c r="C275" s="47"/>
      <c r="D275" s="48"/>
      <c r="E275" s="152">
        <f>SUM(E254:E274)</f>
        <v>2700263</v>
      </c>
      <c r="F275" s="89" t="s">
        <v>703</v>
      </c>
      <c r="G275" s="88"/>
      <c r="H275" s="185">
        <f t="shared" si="5"/>
        <v>2700263</v>
      </c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  <c r="AA275" s="75"/>
      <c r="AB275" s="75"/>
      <c r="AC275" s="75"/>
      <c r="AD275" s="75"/>
      <c r="AE275" s="75"/>
      <c r="AF275" s="75"/>
      <c r="AG275" s="75"/>
      <c r="AH275" s="75"/>
      <c r="AI275" s="75"/>
      <c r="AJ275" s="75"/>
      <c r="AK275" s="75"/>
      <c r="AL275" s="75"/>
      <c r="AM275" s="75"/>
      <c r="AN275" s="75"/>
      <c r="AO275" s="75"/>
      <c r="AP275" s="75"/>
      <c r="AQ275" s="75"/>
      <c r="AR275" s="75"/>
      <c r="AS275" s="75"/>
      <c r="AT275" s="75"/>
      <c r="AU275" s="75"/>
      <c r="AV275" s="75"/>
      <c r="AW275" s="75"/>
      <c r="AX275" s="75"/>
      <c r="AY275" s="75"/>
      <c r="AZ275" s="75"/>
      <c r="BA275" s="75"/>
      <c r="BB275" s="75"/>
      <c r="BC275" s="75"/>
      <c r="BD275" s="75"/>
      <c r="BE275" s="75"/>
      <c r="BF275" s="75"/>
      <c r="BG275" s="75"/>
      <c r="BH275" s="75"/>
      <c r="BI275" s="75"/>
      <c r="BJ275" s="75"/>
      <c r="BK275" s="75"/>
      <c r="BL275" s="75"/>
      <c r="BM275" s="75"/>
      <c r="BN275" s="75"/>
      <c r="BO275" s="75"/>
      <c r="BP275" s="75"/>
      <c r="BQ275" s="75"/>
      <c r="BR275" s="75"/>
      <c r="BS275" s="75"/>
      <c r="BT275" s="75"/>
      <c r="BU275" s="75"/>
      <c r="BV275" s="75"/>
      <c r="BW275" s="75"/>
      <c r="BX275" s="75"/>
      <c r="BY275" s="75"/>
      <c r="BZ275" s="75"/>
      <c r="CA275" s="75"/>
      <c r="CB275" s="75"/>
      <c r="CC275" s="75"/>
      <c r="CD275" s="75"/>
      <c r="CE275" s="75"/>
      <c r="CF275" s="75"/>
      <c r="CG275" s="75"/>
      <c r="CH275" s="75"/>
      <c r="CI275" s="75"/>
      <c r="CJ275" s="75"/>
      <c r="CK275" s="75"/>
      <c r="CL275" s="75"/>
      <c r="CM275" s="75"/>
      <c r="CN275" s="75"/>
      <c r="CO275" s="75"/>
      <c r="CP275" s="75"/>
      <c r="CQ275" s="75"/>
      <c r="CR275" s="75"/>
      <c r="CS275" s="75"/>
      <c r="CT275" s="75"/>
      <c r="CU275" s="75"/>
      <c r="CV275" s="75"/>
      <c r="CW275" s="75"/>
      <c r="CX275" s="75"/>
      <c r="CY275" s="75"/>
      <c r="CZ275" s="75"/>
      <c r="DA275" s="75"/>
      <c r="DB275" s="75"/>
      <c r="DC275" s="75"/>
      <c r="DD275" s="75"/>
      <c r="DE275" s="75"/>
      <c r="DF275" s="75"/>
      <c r="DG275" s="75"/>
      <c r="DH275" s="75"/>
      <c r="DI275" s="75"/>
      <c r="DJ275" s="75"/>
      <c r="DK275" s="75"/>
      <c r="DL275" s="75"/>
      <c r="DM275" s="75"/>
      <c r="DN275" s="75"/>
      <c r="DO275" s="75"/>
      <c r="DP275" s="75"/>
      <c r="DQ275" s="75"/>
      <c r="DR275" s="75"/>
      <c r="DS275" s="75"/>
      <c r="DT275" s="75"/>
      <c r="DU275" s="75"/>
      <c r="DV275" s="75"/>
      <c r="DW275" s="75"/>
      <c r="DX275" s="75"/>
      <c r="DY275" s="75"/>
      <c r="DZ275" s="75"/>
      <c r="EA275" s="75"/>
      <c r="EB275" s="75"/>
      <c r="EC275" s="75"/>
      <c r="ED275" s="75"/>
      <c r="EE275" s="75"/>
      <c r="EF275" s="75"/>
      <c r="EG275" s="75"/>
      <c r="EH275" s="75"/>
      <c r="EI275" s="75"/>
      <c r="EJ275" s="75"/>
    </row>
    <row r="276" spans="1:140" s="7" customFormat="1" ht="19.2" customHeight="1" x14ac:dyDescent="0.2">
      <c r="A276" s="38"/>
      <c r="B276" s="64" t="s">
        <v>705</v>
      </c>
      <c r="C276" s="37">
        <v>0.14000000000000001</v>
      </c>
      <c r="D276" s="6"/>
      <c r="E276" s="148">
        <f>E275*C276</f>
        <v>378036.82</v>
      </c>
      <c r="F276" s="89" t="s">
        <v>705</v>
      </c>
      <c r="G276" s="88"/>
      <c r="H276" s="185">
        <f t="shared" si="5"/>
        <v>378037</v>
      </c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  <c r="AA276" s="75"/>
      <c r="AB276" s="75"/>
      <c r="AC276" s="75"/>
      <c r="AD276" s="75"/>
      <c r="AE276" s="75"/>
      <c r="AF276" s="75"/>
      <c r="AG276" s="75"/>
      <c r="AH276" s="75"/>
      <c r="AI276" s="75"/>
      <c r="AJ276" s="75"/>
      <c r="AK276" s="75"/>
      <c r="AL276" s="75"/>
      <c r="AM276" s="75"/>
      <c r="AN276" s="75"/>
      <c r="AO276" s="75"/>
      <c r="AP276" s="75"/>
      <c r="AQ276" s="75"/>
      <c r="AR276" s="75"/>
      <c r="AS276" s="75"/>
      <c r="AT276" s="75"/>
      <c r="AU276" s="75"/>
      <c r="AV276" s="75"/>
      <c r="AW276" s="75"/>
      <c r="AX276" s="75"/>
      <c r="AY276" s="75"/>
      <c r="AZ276" s="75"/>
      <c r="BA276" s="75"/>
      <c r="BB276" s="75"/>
      <c r="BC276" s="75"/>
      <c r="BD276" s="75"/>
      <c r="BE276" s="75"/>
      <c r="BF276" s="75"/>
      <c r="BG276" s="75"/>
      <c r="BH276" s="75"/>
      <c r="BI276" s="75"/>
      <c r="BJ276" s="75"/>
      <c r="BK276" s="75"/>
      <c r="BL276" s="75"/>
      <c r="BM276" s="75"/>
      <c r="BN276" s="75"/>
      <c r="BO276" s="75"/>
      <c r="BP276" s="75"/>
      <c r="BQ276" s="75"/>
      <c r="BR276" s="75"/>
      <c r="BS276" s="75"/>
      <c r="BT276" s="75"/>
      <c r="BU276" s="75"/>
      <c r="BV276" s="75"/>
      <c r="BW276" s="75"/>
      <c r="BX276" s="75"/>
      <c r="BY276" s="75"/>
      <c r="BZ276" s="75"/>
      <c r="CA276" s="75"/>
      <c r="CB276" s="75"/>
      <c r="CC276" s="75"/>
      <c r="CD276" s="75"/>
      <c r="CE276" s="75"/>
      <c r="CF276" s="75"/>
      <c r="CG276" s="75"/>
      <c r="CH276" s="75"/>
      <c r="CI276" s="75"/>
      <c r="CJ276" s="75"/>
      <c r="CK276" s="75"/>
      <c r="CL276" s="75"/>
      <c r="CM276" s="75"/>
      <c r="CN276" s="75"/>
      <c r="CO276" s="75"/>
      <c r="CP276" s="75"/>
      <c r="CQ276" s="75"/>
      <c r="CR276" s="75"/>
      <c r="CS276" s="75"/>
      <c r="CT276" s="75"/>
      <c r="CU276" s="75"/>
      <c r="CV276" s="75"/>
      <c r="CW276" s="75"/>
      <c r="CX276" s="75"/>
      <c r="CY276" s="75"/>
      <c r="CZ276" s="75"/>
      <c r="DA276" s="75"/>
      <c r="DB276" s="75"/>
      <c r="DC276" s="75"/>
      <c r="DD276" s="75"/>
      <c r="DE276" s="75"/>
      <c r="DF276" s="75"/>
      <c r="DG276" s="75"/>
      <c r="DH276" s="75"/>
      <c r="DI276" s="75"/>
      <c r="DJ276" s="75"/>
      <c r="DK276" s="75"/>
      <c r="DL276" s="75"/>
      <c r="DM276" s="75"/>
      <c r="DN276" s="75"/>
      <c r="DO276" s="75"/>
      <c r="DP276" s="75"/>
      <c r="DQ276" s="75"/>
      <c r="DR276" s="75"/>
      <c r="DS276" s="75"/>
      <c r="DT276" s="75"/>
      <c r="DU276" s="75"/>
      <c r="DV276" s="75"/>
      <c r="DW276" s="75"/>
      <c r="DX276" s="75"/>
      <c r="DY276" s="75"/>
      <c r="DZ276" s="75"/>
      <c r="EA276" s="75"/>
      <c r="EB276" s="75"/>
      <c r="EC276" s="75"/>
      <c r="ED276" s="75"/>
      <c r="EE276" s="75"/>
      <c r="EF276" s="75"/>
      <c r="EG276" s="75"/>
      <c r="EH276" s="75"/>
      <c r="EI276" s="75"/>
      <c r="EJ276" s="75"/>
    </row>
    <row r="277" spans="1:140" s="7" customFormat="1" ht="19.2" customHeight="1" x14ac:dyDescent="0.2">
      <c r="A277" s="38"/>
      <c r="B277" s="64" t="s">
        <v>706</v>
      </c>
      <c r="C277" s="37">
        <v>0.03</v>
      </c>
      <c r="D277" s="6"/>
      <c r="E277" s="148">
        <f>E275*C277</f>
        <v>81007.89</v>
      </c>
      <c r="F277" s="89" t="s">
        <v>706</v>
      </c>
      <c r="G277" s="88"/>
      <c r="H277" s="185">
        <f t="shared" si="5"/>
        <v>81008</v>
      </c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  <c r="AA277" s="75"/>
      <c r="AB277" s="75"/>
      <c r="AC277" s="75"/>
      <c r="AD277" s="75"/>
      <c r="AE277" s="75"/>
      <c r="AF277" s="75"/>
      <c r="AG277" s="75"/>
      <c r="AH277" s="75"/>
      <c r="AI277" s="75"/>
      <c r="AJ277" s="75"/>
      <c r="AK277" s="75"/>
      <c r="AL277" s="75"/>
      <c r="AM277" s="75"/>
      <c r="AN277" s="75"/>
      <c r="AO277" s="75"/>
      <c r="AP277" s="75"/>
      <c r="AQ277" s="75"/>
      <c r="AR277" s="75"/>
      <c r="AS277" s="75"/>
      <c r="AT277" s="75"/>
      <c r="AU277" s="75"/>
      <c r="AV277" s="75"/>
      <c r="AW277" s="75"/>
      <c r="AX277" s="75"/>
      <c r="AY277" s="75"/>
      <c r="AZ277" s="75"/>
      <c r="BA277" s="75"/>
      <c r="BB277" s="75"/>
      <c r="BC277" s="75"/>
      <c r="BD277" s="75"/>
      <c r="BE277" s="75"/>
      <c r="BF277" s="75"/>
      <c r="BG277" s="75"/>
      <c r="BH277" s="75"/>
      <c r="BI277" s="75"/>
      <c r="BJ277" s="75"/>
      <c r="BK277" s="75"/>
      <c r="BL277" s="75"/>
      <c r="BM277" s="75"/>
      <c r="BN277" s="75"/>
      <c r="BO277" s="75"/>
      <c r="BP277" s="75"/>
      <c r="BQ277" s="75"/>
      <c r="BR277" s="75"/>
      <c r="BS277" s="75"/>
      <c r="BT277" s="75"/>
      <c r="BU277" s="75"/>
      <c r="BV277" s="75"/>
      <c r="BW277" s="75"/>
      <c r="BX277" s="75"/>
      <c r="BY277" s="75"/>
      <c r="BZ277" s="75"/>
      <c r="CA277" s="75"/>
      <c r="CB277" s="75"/>
      <c r="CC277" s="75"/>
      <c r="CD277" s="75"/>
      <c r="CE277" s="75"/>
      <c r="CF277" s="75"/>
      <c r="CG277" s="75"/>
      <c r="CH277" s="75"/>
      <c r="CI277" s="75"/>
      <c r="CJ277" s="75"/>
      <c r="CK277" s="75"/>
      <c r="CL277" s="75"/>
      <c r="CM277" s="75"/>
      <c r="CN277" s="75"/>
      <c r="CO277" s="75"/>
      <c r="CP277" s="75"/>
      <c r="CQ277" s="75"/>
      <c r="CR277" s="75"/>
      <c r="CS277" s="75"/>
      <c r="CT277" s="75"/>
      <c r="CU277" s="75"/>
      <c r="CV277" s="75"/>
      <c r="CW277" s="75"/>
      <c r="CX277" s="75"/>
      <c r="CY277" s="75"/>
      <c r="CZ277" s="75"/>
      <c r="DA277" s="75"/>
      <c r="DB277" s="75"/>
      <c r="DC277" s="75"/>
      <c r="DD277" s="75"/>
      <c r="DE277" s="75"/>
      <c r="DF277" s="75"/>
      <c r="DG277" s="75"/>
      <c r="DH277" s="75"/>
      <c r="DI277" s="75"/>
      <c r="DJ277" s="75"/>
      <c r="DK277" s="75"/>
      <c r="DL277" s="75"/>
      <c r="DM277" s="75"/>
      <c r="DN277" s="75"/>
      <c r="DO277" s="75"/>
      <c r="DP277" s="75"/>
      <c r="DQ277" s="75"/>
      <c r="DR277" s="75"/>
      <c r="DS277" s="75"/>
      <c r="DT277" s="75"/>
      <c r="DU277" s="75"/>
      <c r="DV277" s="75"/>
      <c r="DW277" s="75"/>
      <c r="DX277" s="75"/>
      <c r="DY277" s="75"/>
      <c r="DZ277" s="75"/>
      <c r="EA277" s="75"/>
      <c r="EB277" s="75"/>
      <c r="EC277" s="75"/>
      <c r="ED277" s="75"/>
      <c r="EE277" s="75"/>
      <c r="EF277" s="75"/>
      <c r="EG277" s="75"/>
      <c r="EH277" s="75"/>
      <c r="EI277" s="75"/>
      <c r="EJ277" s="75"/>
    </row>
    <row r="278" spans="1:140" s="7" customFormat="1" ht="19.2" customHeight="1" x14ac:dyDescent="0.2">
      <c r="A278" s="38"/>
      <c r="B278" s="64" t="s">
        <v>707</v>
      </c>
      <c r="C278" s="37">
        <v>0.05</v>
      </c>
      <c r="D278" s="6"/>
      <c r="E278" s="148">
        <f>E275*C278</f>
        <v>135013.15</v>
      </c>
      <c r="F278" s="89" t="s">
        <v>707</v>
      </c>
      <c r="G278" s="88"/>
      <c r="H278" s="185">
        <f t="shared" si="5"/>
        <v>135013</v>
      </c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  <c r="AA278" s="75"/>
      <c r="AB278" s="75"/>
      <c r="AC278" s="75"/>
      <c r="AD278" s="75"/>
      <c r="AE278" s="75"/>
      <c r="AF278" s="75"/>
      <c r="AG278" s="75"/>
      <c r="AH278" s="75"/>
      <c r="AI278" s="75"/>
      <c r="AJ278" s="75"/>
      <c r="AK278" s="75"/>
      <c r="AL278" s="75"/>
      <c r="AM278" s="75"/>
      <c r="AN278" s="75"/>
      <c r="AO278" s="75"/>
      <c r="AP278" s="75"/>
      <c r="AQ278" s="75"/>
      <c r="AR278" s="75"/>
      <c r="AS278" s="75"/>
      <c r="AT278" s="75"/>
      <c r="AU278" s="75"/>
      <c r="AV278" s="75"/>
      <c r="AW278" s="75"/>
      <c r="AX278" s="75"/>
      <c r="AY278" s="75"/>
      <c r="AZ278" s="75"/>
      <c r="BA278" s="75"/>
      <c r="BB278" s="75"/>
      <c r="BC278" s="75"/>
      <c r="BD278" s="75"/>
      <c r="BE278" s="75"/>
      <c r="BF278" s="75"/>
      <c r="BG278" s="75"/>
      <c r="BH278" s="75"/>
      <c r="BI278" s="75"/>
      <c r="BJ278" s="75"/>
      <c r="BK278" s="75"/>
      <c r="BL278" s="75"/>
      <c r="BM278" s="75"/>
      <c r="BN278" s="75"/>
      <c r="BO278" s="75"/>
      <c r="BP278" s="75"/>
      <c r="BQ278" s="75"/>
      <c r="BR278" s="75"/>
      <c r="BS278" s="75"/>
      <c r="BT278" s="75"/>
      <c r="BU278" s="75"/>
      <c r="BV278" s="75"/>
      <c r="BW278" s="75"/>
      <c r="BX278" s="75"/>
      <c r="BY278" s="75"/>
      <c r="BZ278" s="75"/>
      <c r="CA278" s="75"/>
      <c r="CB278" s="75"/>
      <c r="CC278" s="75"/>
      <c r="CD278" s="75"/>
      <c r="CE278" s="75"/>
      <c r="CF278" s="75"/>
      <c r="CG278" s="75"/>
      <c r="CH278" s="75"/>
      <c r="CI278" s="75"/>
      <c r="CJ278" s="75"/>
      <c r="CK278" s="75"/>
      <c r="CL278" s="75"/>
      <c r="CM278" s="75"/>
      <c r="CN278" s="75"/>
      <c r="CO278" s="75"/>
      <c r="CP278" s="75"/>
      <c r="CQ278" s="75"/>
      <c r="CR278" s="75"/>
      <c r="CS278" s="75"/>
      <c r="CT278" s="75"/>
      <c r="CU278" s="75"/>
      <c r="CV278" s="75"/>
      <c r="CW278" s="75"/>
      <c r="CX278" s="75"/>
      <c r="CY278" s="75"/>
      <c r="CZ278" s="75"/>
      <c r="DA278" s="75"/>
      <c r="DB278" s="75"/>
      <c r="DC278" s="75"/>
      <c r="DD278" s="75"/>
      <c r="DE278" s="75"/>
      <c r="DF278" s="75"/>
      <c r="DG278" s="75"/>
      <c r="DH278" s="75"/>
      <c r="DI278" s="75"/>
      <c r="DJ278" s="75"/>
      <c r="DK278" s="75"/>
      <c r="DL278" s="75"/>
      <c r="DM278" s="75"/>
      <c r="DN278" s="75"/>
      <c r="DO278" s="75"/>
      <c r="DP278" s="75"/>
      <c r="DQ278" s="75"/>
      <c r="DR278" s="75"/>
      <c r="DS278" s="75"/>
      <c r="DT278" s="75"/>
      <c r="DU278" s="75"/>
      <c r="DV278" s="75"/>
      <c r="DW278" s="75"/>
      <c r="DX278" s="75"/>
      <c r="DY278" s="75"/>
      <c r="DZ278" s="75"/>
      <c r="EA278" s="75"/>
      <c r="EB278" s="75"/>
      <c r="EC278" s="75"/>
      <c r="ED278" s="75"/>
      <c r="EE278" s="75"/>
      <c r="EF278" s="75"/>
      <c r="EG278" s="75"/>
      <c r="EH278" s="75"/>
      <c r="EI278" s="75"/>
      <c r="EJ278" s="75"/>
    </row>
    <row r="279" spans="1:140" s="7" customFormat="1" ht="19.2" customHeight="1" x14ac:dyDescent="0.2">
      <c r="A279" s="38"/>
      <c r="B279" s="64" t="s">
        <v>708</v>
      </c>
      <c r="C279" s="37">
        <v>0.19</v>
      </c>
      <c r="D279" s="6"/>
      <c r="E279" s="148">
        <f>E278*C279</f>
        <v>25652.498499999998</v>
      </c>
      <c r="F279" s="89" t="s">
        <v>708</v>
      </c>
      <c r="G279" s="88"/>
      <c r="H279" s="185">
        <f t="shared" si="5"/>
        <v>25652</v>
      </c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  <c r="AA279" s="75"/>
      <c r="AB279" s="75"/>
      <c r="AC279" s="75"/>
      <c r="AD279" s="75"/>
      <c r="AE279" s="75"/>
      <c r="AF279" s="75"/>
      <c r="AG279" s="75"/>
      <c r="AH279" s="75"/>
      <c r="AI279" s="75"/>
      <c r="AJ279" s="75"/>
      <c r="AK279" s="75"/>
      <c r="AL279" s="75"/>
      <c r="AM279" s="75"/>
      <c r="AN279" s="75"/>
      <c r="AO279" s="75"/>
      <c r="AP279" s="75"/>
      <c r="AQ279" s="75"/>
      <c r="AR279" s="75"/>
      <c r="AS279" s="75"/>
      <c r="AT279" s="75"/>
      <c r="AU279" s="75"/>
      <c r="AV279" s="75"/>
      <c r="AW279" s="75"/>
      <c r="AX279" s="75"/>
      <c r="AY279" s="75"/>
      <c r="AZ279" s="75"/>
      <c r="BA279" s="75"/>
      <c r="BB279" s="75"/>
      <c r="BC279" s="75"/>
      <c r="BD279" s="75"/>
      <c r="BE279" s="75"/>
      <c r="BF279" s="75"/>
      <c r="BG279" s="75"/>
      <c r="BH279" s="75"/>
      <c r="BI279" s="75"/>
      <c r="BJ279" s="75"/>
      <c r="BK279" s="75"/>
      <c r="BL279" s="75"/>
      <c r="BM279" s="75"/>
      <c r="BN279" s="75"/>
      <c r="BO279" s="75"/>
      <c r="BP279" s="75"/>
      <c r="BQ279" s="75"/>
      <c r="BR279" s="75"/>
      <c r="BS279" s="75"/>
      <c r="BT279" s="75"/>
      <c r="BU279" s="75"/>
      <c r="BV279" s="75"/>
      <c r="BW279" s="75"/>
      <c r="BX279" s="75"/>
      <c r="BY279" s="75"/>
      <c r="BZ279" s="75"/>
      <c r="CA279" s="75"/>
      <c r="CB279" s="75"/>
      <c r="CC279" s="75"/>
      <c r="CD279" s="75"/>
      <c r="CE279" s="75"/>
      <c r="CF279" s="75"/>
      <c r="CG279" s="75"/>
      <c r="CH279" s="75"/>
      <c r="CI279" s="75"/>
      <c r="CJ279" s="75"/>
      <c r="CK279" s="75"/>
      <c r="CL279" s="75"/>
      <c r="CM279" s="75"/>
      <c r="CN279" s="75"/>
      <c r="CO279" s="75"/>
      <c r="CP279" s="75"/>
      <c r="CQ279" s="75"/>
      <c r="CR279" s="75"/>
      <c r="CS279" s="75"/>
      <c r="CT279" s="75"/>
      <c r="CU279" s="75"/>
      <c r="CV279" s="75"/>
      <c r="CW279" s="75"/>
      <c r="CX279" s="75"/>
      <c r="CY279" s="75"/>
      <c r="CZ279" s="75"/>
      <c r="DA279" s="75"/>
      <c r="DB279" s="75"/>
      <c r="DC279" s="75"/>
      <c r="DD279" s="75"/>
      <c r="DE279" s="75"/>
      <c r="DF279" s="75"/>
      <c r="DG279" s="75"/>
      <c r="DH279" s="75"/>
      <c r="DI279" s="75"/>
      <c r="DJ279" s="75"/>
      <c r="DK279" s="75"/>
      <c r="DL279" s="75"/>
      <c r="DM279" s="75"/>
      <c r="DN279" s="75"/>
      <c r="DO279" s="75"/>
      <c r="DP279" s="75"/>
      <c r="DQ279" s="75"/>
      <c r="DR279" s="75"/>
      <c r="DS279" s="75"/>
      <c r="DT279" s="75"/>
      <c r="DU279" s="75"/>
      <c r="DV279" s="75"/>
      <c r="DW279" s="75"/>
      <c r="DX279" s="75"/>
      <c r="DY279" s="75"/>
      <c r="DZ279" s="75"/>
      <c r="EA279" s="75"/>
      <c r="EB279" s="75"/>
      <c r="EC279" s="75"/>
      <c r="ED279" s="75"/>
      <c r="EE279" s="75"/>
      <c r="EF279" s="75"/>
      <c r="EG279" s="75"/>
      <c r="EH279" s="75"/>
      <c r="EI279" s="75"/>
      <c r="EJ279" s="75"/>
    </row>
    <row r="280" spans="1:140" s="7" customFormat="1" ht="19.2" customHeight="1" x14ac:dyDescent="0.2">
      <c r="A280" s="38"/>
      <c r="B280" s="64" t="s">
        <v>709</v>
      </c>
      <c r="C280" s="18"/>
      <c r="D280" s="6"/>
      <c r="E280" s="148">
        <f>SUM(E276:E279)</f>
        <v>619710.35849999997</v>
      </c>
      <c r="F280" s="89" t="s">
        <v>709</v>
      </c>
      <c r="G280" s="88"/>
      <c r="H280" s="185">
        <f t="shared" si="5"/>
        <v>619710</v>
      </c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  <c r="AA280" s="75"/>
      <c r="AB280" s="75"/>
      <c r="AC280" s="75"/>
      <c r="AD280" s="75"/>
      <c r="AE280" s="75"/>
      <c r="AF280" s="75"/>
      <c r="AG280" s="75"/>
      <c r="AH280" s="75"/>
      <c r="AI280" s="75"/>
      <c r="AJ280" s="75"/>
      <c r="AK280" s="75"/>
      <c r="AL280" s="75"/>
      <c r="AM280" s="75"/>
      <c r="AN280" s="75"/>
      <c r="AO280" s="75"/>
      <c r="AP280" s="75"/>
      <c r="AQ280" s="75"/>
      <c r="AR280" s="75"/>
      <c r="AS280" s="75"/>
      <c r="AT280" s="75"/>
      <c r="AU280" s="75"/>
      <c r="AV280" s="75"/>
      <c r="AW280" s="75"/>
      <c r="AX280" s="75"/>
      <c r="AY280" s="75"/>
      <c r="AZ280" s="75"/>
      <c r="BA280" s="75"/>
      <c r="BB280" s="75"/>
      <c r="BC280" s="75"/>
      <c r="BD280" s="75"/>
      <c r="BE280" s="75"/>
      <c r="BF280" s="75"/>
      <c r="BG280" s="75"/>
      <c r="BH280" s="75"/>
      <c r="BI280" s="75"/>
      <c r="BJ280" s="75"/>
      <c r="BK280" s="75"/>
      <c r="BL280" s="75"/>
      <c r="BM280" s="75"/>
      <c r="BN280" s="75"/>
      <c r="BO280" s="75"/>
      <c r="BP280" s="75"/>
      <c r="BQ280" s="75"/>
      <c r="BR280" s="75"/>
      <c r="BS280" s="75"/>
      <c r="BT280" s="75"/>
      <c r="BU280" s="75"/>
      <c r="BV280" s="75"/>
      <c r="BW280" s="75"/>
      <c r="BX280" s="75"/>
      <c r="BY280" s="75"/>
      <c r="BZ280" s="75"/>
      <c r="CA280" s="75"/>
      <c r="CB280" s="75"/>
      <c r="CC280" s="75"/>
      <c r="CD280" s="75"/>
      <c r="CE280" s="75"/>
      <c r="CF280" s="75"/>
      <c r="CG280" s="75"/>
      <c r="CH280" s="75"/>
      <c r="CI280" s="75"/>
      <c r="CJ280" s="75"/>
      <c r="CK280" s="75"/>
      <c r="CL280" s="75"/>
      <c r="CM280" s="75"/>
      <c r="CN280" s="75"/>
      <c r="CO280" s="75"/>
      <c r="CP280" s="75"/>
      <c r="CQ280" s="75"/>
      <c r="CR280" s="75"/>
      <c r="CS280" s="75"/>
      <c r="CT280" s="75"/>
      <c r="CU280" s="75"/>
      <c r="CV280" s="75"/>
      <c r="CW280" s="75"/>
      <c r="CX280" s="75"/>
      <c r="CY280" s="75"/>
      <c r="CZ280" s="75"/>
      <c r="DA280" s="75"/>
      <c r="DB280" s="75"/>
      <c r="DC280" s="75"/>
      <c r="DD280" s="75"/>
      <c r="DE280" s="75"/>
      <c r="DF280" s="75"/>
      <c r="DG280" s="75"/>
      <c r="DH280" s="75"/>
      <c r="DI280" s="75"/>
      <c r="DJ280" s="75"/>
      <c r="DK280" s="75"/>
      <c r="DL280" s="75"/>
      <c r="DM280" s="75"/>
      <c r="DN280" s="75"/>
      <c r="DO280" s="75"/>
      <c r="DP280" s="75"/>
      <c r="DQ280" s="75"/>
      <c r="DR280" s="75"/>
      <c r="DS280" s="75"/>
      <c r="DT280" s="75"/>
      <c r="DU280" s="75"/>
      <c r="DV280" s="75"/>
      <c r="DW280" s="75"/>
      <c r="DX280" s="75"/>
      <c r="DY280" s="75"/>
      <c r="DZ280" s="75"/>
      <c r="EA280" s="75"/>
      <c r="EB280" s="75"/>
      <c r="EC280" s="75"/>
      <c r="ED280" s="75"/>
      <c r="EE280" s="75"/>
      <c r="EF280" s="75"/>
      <c r="EG280" s="75"/>
      <c r="EH280" s="75"/>
      <c r="EI280" s="75"/>
      <c r="EJ280" s="75"/>
    </row>
    <row r="281" spans="1:140" s="7" customFormat="1" ht="19.2" customHeight="1" thickBot="1" x14ac:dyDescent="0.25">
      <c r="A281" s="57"/>
      <c r="B281" s="164" t="s">
        <v>704</v>
      </c>
      <c r="C281" s="165"/>
      <c r="D281" s="166"/>
      <c r="E281" s="153">
        <f>E275+E280</f>
        <v>3319973.3585000001</v>
      </c>
      <c r="F281" s="89" t="s">
        <v>704</v>
      </c>
      <c r="G281" s="88"/>
      <c r="H281" s="185">
        <f t="shared" si="5"/>
        <v>3319973</v>
      </c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  <c r="AA281" s="75"/>
      <c r="AB281" s="75"/>
      <c r="AC281" s="75"/>
      <c r="AD281" s="75"/>
      <c r="AE281" s="75"/>
      <c r="AF281" s="75"/>
      <c r="AG281" s="75"/>
      <c r="AH281" s="75"/>
      <c r="AI281" s="75"/>
      <c r="AJ281" s="75"/>
      <c r="AK281" s="75"/>
      <c r="AL281" s="75"/>
      <c r="AM281" s="75"/>
      <c r="AN281" s="75"/>
      <c r="AO281" s="75"/>
      <c r="AP281" s="75"/>
      <c r="AQ281" s="75"/>
      <c r="AR281" s="75"/>
      <c r="AS281" s="75"/>
      <c r="AT281" s="75"/>
      <c r="AU281" s="75"/>
      <c r="AV281" s="75"/>
      <c r="AW281" s="75"/>
      <c r="AX281" s="75"/>
      <c r="AY281" s="75"/>
      <c r="AZ281" s="75"/>
      <c r="BA281" s="75"/>
      <c r="BB281" s="75"/>
      <c r="BC281" s="75"/>
      <c r="BD281" s="75"/>
      <c r="BE281" s="75"/>
      <c r="BF281" s="75"/>
      <c r="BG281" s="75"/>
      <c r="BH281" s="75"/>
      <c r="BI281" s="75"/>
      <c r="BJ281" s="75"/>
      <c r="BK281" s="75"/>
      <c r="BL281" s="75"/>
      <c r="BM281" s="75"/>
      <c r="BN281" s="75"/>
      <c r="BO281" s="75"/>
      <c r="BP281" s="75"/>
      <c r="BQ281" s="75"/>
      <c r="BR281" s="75"/>
      <c r="BS281" s="75"/>
      <c r="BT281" s="75"/>
      <c r="BU281" s="75"/>
      <c r="BV281" s="75"/>
      <c r="BW281" s="75"/>
      <c r="BX281" s="75"/>
      <c r="BY281" s="75"/>
      <c r="BZ281" s="75"/>
      <c r="CA281" s="75"/>
      <c r="CB281" s="75"/>
      <c r="CC281" s="75"/>
      <c r="CD281" s="75"/>
      <c r="CE281" s="75"/>
      <c r="CF281" s="75"/>
      <c r="CG281" s="75"/>
      <c r="CH281" s="75"/>
      <c r="CI281" s="75"/>
      <c r="CJ281" s="75"/>
      <c r="CK281" s="75"/>
      <c r="CL281" s="75"/>
      <c r="CM281" s="75"/>
      <c r="CN281" s="75"/>
      <c r="CO281" s="75"/>
      <c r="CP281" s="75"/>
      <c r="CQ281" s="75"/>
      <c r="CR281" s="75"/>
      <c r="CS281" s="75"/>
      <c r="CT281" s="75"/>
      <c r="CU281" s="75"/>
      <c r="CV281" s="75"/>
      <c r="CW281" s="75"/>
      <c r="CX281" s="75"/>
      <c r="CY281" s="75"/>
      <c r="CZ281" s="75"/>
      <c r="DA281" s="75"/>
      <c r="DB281" s="75"/>
      <c r="DC281" s="75"/>
      <c r="DD281" s="75"/>
      <c r="DE281" s="75"/>
      <c r="DF281" s="75"/>
      <c r="DG281" s="75"/>
      <c r="DH281" s="75"/>
      <c r="DI281" s="75"/>
      <c r="DJ281" s="75"/>
      <c r="DK281" s="75"/>
      <c r="DL281" s="75"/>
      <c r="DM281" s="75"/>
      <c r="DN281" s="75"/>
      <c r="DO281" s="75"/>
      <c r="DP281" s="75"/>
      <c r="DQ281" s="75"/>
      <c r="DR281" s="75"/>
      <c r="DS281" s="75"/>
      <c r="DT281" s="75"/>
      <c r="DU281" s="75"/>
      <c r="DV281" s="75"/>
      <c r="DW281" s="75"/>
      <c r="DX281" s="75"/>
      <c r="DY281" s="75"/>
      <c r="DZ281" s="75"/>
      <c r="EA281" s="75"/>
      <c r="EB281" s="75"/>
      <c r="EC281" s="75"/>
      <c r="ED281" s="75"/>
      <c r="EE281" s="75"/>
      <c r="EF281" s="75"/>
      <c r="EG281" s="75"/>
      <c r="EH281" s="75"/>
      <c r="EI281" s="75"/>
      <c r="EJ281" s="75"/>
    </row>
    <row r="282" spans="1:140" s="7" customFormat="1" ht="42" customHeight="1" thickBot="1" x14ac:dyDescent="0.25">
      <c r="A282" s="62"/>
      <c r="B282" s="58"/>
      <c r="C282" s="61"/>
      <c r="D282" s="33"/>
      <c r="E282" s="154"/>
      <c r="F282" s="87"/>
      <c r="G282" s="87"/>
      <c r="H282" s="185">
        <f t="shared" si="5"/>
        <v>0</v>
      </c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  <c r="AA282" s="75"/>
      <c r="AB282" s="75"/>
      <c r="AC282" s="75"/>
      <c r="AD282" s="75"/>
      <c r="AE282" s="75"/>
      <c r="AF282" s="75"/>
      <c r="AG282" s="75"/>
      <c r="AH282" s="75"/>
      <c r="AI282" s="75"/>
      <c r="AJ282" s="75"/>
      <c r="AK282" s="75"/>
      <c r="AL282" s="75"/>
      <c r="AM282" s="75"/>
      <c r="AN282" s="75"/>
      <c r="AO282" s="75"/>
      <c r="AP282" s="75"/>
      <c r="AQ282" s="75"/>
      <c r="AR282" s="75"/>
      <c r="AS282" s="75"/>
      <c r="AT282" s="75"/>
      <c r="AU282" s="75"/>
      <c r="AV282" s="75"/>
      <c r="AW282" s="75"/>
      <c r="AX282" s="75"/>
      <c r="AY282" s="75"/>
      <c r="AZ282" s="75"/>
      <c r="BA282" s="75"/>
      <c r="BB282" s="75"/>
      <c r="BC282" s="75"/>
      <c r="BD282" s="75"/>
      <c r="BE282" s="75"/>
      <c r="BF282" s="75"/>
      <c r="BG282" s="75"/>
      <c r="BH282" s="75"/>
      <c r="BI282" s="75"/>
      <c r="BJ282" s="75"/>
      <c r="BK282" s="75"/>
      <c r="BL282" s="75"/>
      <c r="BM282" s="75"/>
      <c r="BN282" s="75"/>
      <c r="BO282" s="75"/>
      <c r="BP282" s="75"/>
      <c r="BQ282" s="75"/>
      <c r="BR282" s="75"/>
      <c r="BS282" s="75"/>
      <c r="BT282" s="75"/>
      <c r="BU282" s="75"/>
      <c r="BV282" s="75"/>
      <c r="BW282" s="75"/>
      <c r="BX282" s="75"/>
      <c r="BY282" s="75"/>
      <c r="BZ282" s="75"/>
      <c r="CA282" s="75"/>
      <c r="CB282" s="75"/>
      <c r="CC282" s="75"/>
      <c r="CD282" s="75"/>
      <c r="CE282" s="75"/>
      <c r="CF282" s="75"/>
      <c r="CG282" s="75"/>
      <c r="CH282" s="75"/>
      <c r="CI282" s="75"/>
      <c r="CJ282" s="75"/>
      <c r="CK282" s="75"/>
      <c r="CL282" s="75"/>
      <c r="CM282" s="75"/>
      <c r="CN282" s="75"/>
      <c r="CO282" s="75"/>
      <c r="CP282" s="75"/>
      <c r="CQ282" s="75"/>
      <c r="CR282" s="75"/>
      <c r="CS282" s="75"/>
      <c r="CT282" s="75"/>
      <c r="CU282" s="75"/>
      <c r="CV282" s="75"/>
      <c r="CW282" s="75"/>
      <c r="CX282" s="75"/>
      <c r="CY282" s="75"/>
      <c r="CZ282" s="75"/>
      <c r="DA282" s="75"/>
      <c r="DB282" s="75"/>
      <c r="DC282" s="75"/>
      <c r="DD282" s="75"/>
      <c r="DE282" s="75"/>
      <c r="DF282" s="75"/>
      <c r="DG282" s="75"/>
      <c r="DH282" s="75"/>
      <c r="DI282" s="75"/>
      <c r="DJ282" s="75"/>
      <c r="DK282" s="75"/>
      <c r="DL282" s="75"/>
      <c r="DM282" s="75"/>
      <c r="DN282" s="75"/>
      <c r="DO282" s="75"/>
      <c r="DP282" s="75"/>
      <c r="DQ282" s="75"/>
      <c r="DR282" s="75"/>
      <c r="DS282" s="75"/>
      <c r="DT282" s="75"/>
      <c r="DU282" s="75"/>
      <c r="DV282" s="75"/>
      <c r="DW282" s="75"/>
      <c r="DX282" s="75"/>
      <c r="DY282" s="75"/>
      <c r="DZ282" s="75"/>
      <c r="EA282" s="75"/>
      <c r="EB282" s="75"/>
      <c r="EC282" s="75"/>
      <c r="ED282" s="75"/>
      <c r="EE282" s="75"/>
      <c r="EF282" s="75"/>
      <c r="EG282" s="75"/>
      <c r="EH282" s="75"/>
      <c r="EI282" s="75"/>
      <c r="EJ282" s="75"/>
    </row>
    <row r="283" spans="1:140" s="26" customFormat="1" ht="20.399999999999999" customHeight="1" thickBot="1" x14ac:dyDescent="0.25">
      <c r="A283" s="102" t="s">
        <v>237</v>
      </c>
      <c r="B283" s="103"/>
      <c r="C283" s="53"/>
      <c r="D283" s="54"/>
      <c r="E283" s="157"/>
      <c r="F283" s="87"/>
      <c r="G283" s="87"/>
      <c r="H283" s="185">
        <f t="shared" si="5"/>
        <v>0</v>
      </c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74"/>
      <c r="BB283" s="74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74"/>
      <c r="BN283" s="74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74"/>
      <c r="BZ283" s="74"/>
      <c r="CA283" s="74"/>
      <c r="CB283" s="74"/>
      <c r="CC283" s="74"/>
      <c r="CD283" s="74"/>
      <c r="CE283" s="74"/>
      <c r="CF283" s="74"/>
      <c r="CG283" s="74"/>
      <c r="CH283" s="74"/>
      <c r="CI283" s="74"/>
      <c r="CJ283" s="74"/>
      <c r="CK283" s="74"/>
      <c r="CL283" s="74"/>
      <c r="CM283" s="74"/>
      <c r="CN283" s="74"/>
      <c r="CO283" s="74"/>
      <c r="CP283" s="74"/>
      <c r="CQ283" s="74"/>
      <c r="CR283" s="74"/>
      <c r="CS283" s="74"/>
      <c r="CT283" s="74"/>
      <c r="CU283" s="74"/>
      <c r="CV283" s="74"/>
      <c r="CW283" s="74"/>
      <c r="CX283" s="74"/>
      <c r="CY283" s="74"/>
      <c r="CZ283" s="74"/>
      <c r="DA283" s="74"/>
      <c r="DB283" s="74"/>
      <c r="DC283" s="74"/>
      <c r="DD283" s="74"/>
      <c r="DE283" s="74"/>
      <c r="DF283" s="74"/>
      <c r="DG283" s="74"/>
      <c r="DH283" s="74"/>
      <c r="DI283" s="74"/>
      <c r="DJ283" s="74"/>
      <c r="DK283" s="74"/>
      <c r="DL283" s="74"/>
      <c r="DM283" s="74"/>
      <c r="DN283" s="74"/>
      <c r="DO283" s="74"/>
      <c r="DP283" s="74"/>
      <c r="DQ283" s="74"/>
      <c r="DR283" s="74"/>
      <c r="DS283" s="74"/>
      <c r="DT283" s="74"/>
      <c r="DU283" s="74"/>
      <c r="DV283" s="74"/>
      <c r="DW283" s="74"/>
      <c r="DX283" s="74"/>
      <c r="DY283" s="74"/>
      <c r="DZ283" s="74"/>
      <c r="EA283" s="74"/>
      <c r="EB283" s="74"/>
      <c r="EC283" s="74"/>
      <c r="ED283" s="74"/>
      <c r="EE283" s="74"/>
      <c r="EF283" s="74"/>
      <c r="EG283" s="74"/>
      <c r="EH283" s="74"/>
      <c r="EI283" s="74"/>
      <c r="EJ283" s="74"/>
    </row>
    <row r="284" spans="1:140" s="7" customFormat="1" ht="20.399999999999999" x14ac:dyDescent="0.2">
      <c r="A284" s="59">
        <v>202</v>
      </c>
      <c r="B284" s="60" t="s">
        <v>238</v>
      </c>
      <c r="C284" s="21" t="s">
        <v>218</v>
      </c>
      <c r="D284" s="6">
        <v>1</v>
      </c>
      <c r="E284" s="148">
        <v>96318</v>
      </c>
      <c r="F284" s="116"/>
      <c r="G284" s="117"/>
      <c r="H284" s="185">
        <f t="shared" si="5"/>
        <v>96318</v>
      </c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  <c r="AA284" s="75"/>
      <c r="AB284" s="75"/>
      <c r="AC284" s="75"/>
      <c r="AD284" s="75"/>
      <c r="AE284" s="75"/>
      <c r="AF284" s="75"/>
      <c r="AG284" s="75"/>
      <c r="AH284" s="75"/>
      <c r="AI284" s="75"/>
      <c r="AJ284" s="75"/>
      <c r="AK284" s="75"/>
      <c r="AL284" s="75"/>
      <c r="AM284" s="75"/>
      <c r="AN284" s="75"/>
      <c r="AO284" s="75"/>
      <c r="AP284" s="75"/>
      <c r="AQ284" s="75"/>
      <c r="AR284" s="75"/>
      <c r="AS284" s="75"/>
      <c r="AT284" s="75"/>
      <c r="AU284" s="75"/>
      <c r="AV284" s="75"/>
      <c r="AW284" s="75"/>
      <c r="AX284" s="75"/>
      <c r="AY284" s="75"/>
      <c r="AZ284" s="75"/>
      <c r="BA284" s="75"/>
      <c r="BB284" s="75"/>
      <c r="BC284" s="75"/>
      <c r="BD284" s="75"/>
      <c r="BE284" s="75"/>
      <c r="BF284" s="75"/>
      <c r="BG284" s="75"/>
      <c r="BH284" s="75"/>
      <c r="BI284" s="75"/>
      <c r="BJ284" s="75"/>
      <c r="BK284" s="75"/>
      <c r="BL284" s="75"/>
      <c r="BM284" s="75"/>
      <c r="BN284" s="75"/>
      <c r="BO284" s="75"/>
      <c r="BP284" s="75"/>
      <c r="BQ284" s="75"/>
      <c r="BR284" s="75"/>
      <c r="BS284" s="75"/>
      <c r="BT284" s="75"/>
      <c r="BU284" s="75"/>
      <c r="BV284" s="75"/>
      <c r="BW284" s="75"/>
      <c r="BX284" s="75"/>
      <c r="BY284" s="75"/>
      <c r="BZ284" s="75"/>
      <c r="CA284" s="75"/>
      <c r="CB284" s="75"/>
      <c r="CC284" s="75"/>
      <c r="CD284" s="75"/>
      <c r="CE284" s="75"/>
      <c r="CF284" s="75"/>
      <c r="CG284" s="75"/>
      <c r="CH284" s="75"/>
      <c r="CI284" s="75"/>
      <c r="CJ284" s="75"/>
      <c r="CK284" s="75"/>
      <c r="CL284" s="75"/>
      <c r="CM284" s="75"/>
      <c r="CN284" s="75"/>
      <c r="CO284" s="75"/>
      <c r="CP284" s="75"/>
      <c r="CQ284" s="75"/>
      <c r="CR284" s="75"/>
      <c r="CS284" s="75"/>
      <c r="CT284" s="75"/>
      <c r="CU284" s="75"/>
      <c r="CV284" s="75"/>
      <c r="CW284" s="75"/>
      <c r="CX284" s="75"/>
      <c r="CY284" s="75"/>
      <c r="CZ284" s="75"/>
      <c r="DA284" s="75"/>
      <c r="DB284" s="75"/>
      <c r="DC284" s="75"/>
      <c r="DD284" s="75"/>
      <c r="DE284" s="75"/>
      <c r="DF284" s="75"/>
      <c r="DG284" s="75"/>
      <c r="DH284" s="75"/>
      <c r="DI284" s="75"/>
      <c r="DJ284" s="75"/>
      <c r="DK284" s="75"/>
      <c r="DL284" s="75"/>
      <c r="DM284" s="75"/>
      <c r="DN284" s="75"/>
      <c r="DO284" s="75"/>
      <c r="DP284" s="75"/>
      <c r="DQ284" s="75"/>
      <c r="DR284" s="75"/>
      <c r="DS284" s="75"/>
      <c r="DT284" s="75"/>
      <c r="DU284" s="75"/>
      <c r="DV284" s="75"/>
      <c r="DW284" s="75"/>
      <c r="DX284" s="75"/>
      <c r="DY284" s="75"/>
      <c r="DZ284" s="75"/>
      <c r="EA284" s="75"/>
      <c r="EB284" s="75"/>
      <c r="EC284" s="75"/>
      <c r="ED284" s="75"/>
      <c r="EE284" s="75"/>
      <c r="EF284" s="75"/>
      <c r="EG284" s="75"/>
      <c r="EH284" s="75"/>
      <c r="EI284" s="75"/>
      <c r="EJ284" s="75"/>
    </row>
    <row r="285" spans="1:140" s="7" customFormat="1" x14ac:dyDescent="0.2">
      <c r="A285" s="10">
        <v>203</v>
      </c>
      <c r="B285" s="23" t="s">
        <v>239</v>
      </c>
      <c r="C285" s="21" t="s">
        <v>110</v>
      </c>
      <c r="D285" s="6">
        <v>1</v>
      </c>
      <c r="E285" s="149">
        <v>1254400</v>
      </c>
      <c r="F285" s="116"/>
      <c r="G285" s="117"/>
      <c r="H285" s="185">
        <f t="shared" si="5"/>
        <v>1254400</v>
      </c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  <c r="AA285" s="75"/>
      <c r="AB285" s="75"/>
      <c r="AC285" s="75"/>
      <c r="AD285" s="75"/>
      <c r="AE285" s="75"/>
      <c r="AF285" s="75"/>
      <c r="AG285" s="75"/>
      <c r="AH285" s="75"/>
      <c r="AI285" s="75"/>
      <c r="AJ285" s="75"/>
      <c r="AK285" s="75"/>
      <c r="AL285" s="75"/>
      <c r="AM285" s="75"/>
      <c r="AN285" s="75"/>
      <c r="AO285" s="75"/>
      <c r="AP285" s="75"/>
      <c r="AQ285" s="75"/>
      <c r="AR285" s="75"/>
      <c r="AS285" s="75"/>
      <c r="AT285" s="75"/>
      <c r="AU285" s="75"/>
      <c r="AV285" s="75"/>
      <c r="AW285" s="75"/>
      <c r="AX285" s="75"/>
      <c r="AY285" s="75"/>
      <c r="AZ285" s="75"/>
      <c r="BA285" s="75"/>
      <c r="BB285" s="75"/>
      <c r="BC285" s="75"/>
      <c r="BD285" s="75"/>
      <c r="BE285" s="75"/>
      <c r="BF285" s="75"/>
      <c r="BG285" s="75"/>
      <c r="BH285" s="75"/>
      <c r="BI285" s="75"/>
      <c r="BJ285" s="75"/>
      <c r="BK285" s="75"/>
      <c r="BL285" s="75"/>
      <c r="BM285" s="75"/>
      <c r="BN285" s="75"/>
      <c r="BO285" s="75"/>
      <c r="BP285" s="75"/>
      <c r="BQ285" s="75"/>
      <c r="BR285" s="75"/>
      <c r="BS285" s="75"/>
      <c r="BT285" s="75"/>
      <c r="BU285" s="75"/>
      <c r="BV285" s="75"/>
      <c r="BW285" s="75"/>
      <c r="BX285" s="75"/>
      <c r="BY285" s="75"/>
      <c r="BZ285" s="75"/>
      <c r="CA285" s="75"/>
      <c r="CB285" s="75"/>
      <c r="CC285" s="75"/>
      <c r="CD285" s="75"/>
      <c r="CE285" s="75"/>
      <c r="CF285" s="75"/>
      <c r="CG285" s="75"/>
      <c r="CH285" s="75"/>
      <c r="CI285" s="75"/>
      <c r="CJ285" s="75"/>
      <c r="CK285" s="75"/>
      <c r="CL285" s="75"/>
      <c r="CM285" s="75"/>
      <c r="CN285" s="75"/>
      <c r="CO285" s="75"/>
      <c r="CP285" s="75"/>
      <c r="CQ285" s="75"/>
      <c r="CR285" s="75"/>
      <c r="CS285" s="75"/>
      <c r="CT285" s="75"/>
      <c r="CU285" s="75"/>
      <c r="CV285" s="75"/>
      <c r="CW285" s="75"/>
      <c r="CX285" s="75"/>
      <c r="CY285" s="75"/>
      <c r="CZ285" s="75"/>
      <c r="DA285" s="75"/>
      <c r="DB285" s="75"/>
      <c r="DC285" s="75"/>
      <c r="DD285" s="75"/>
      <c r="DE285" s="75"/>
      <c r="DF285" s="75"/>
      <c r="DG285" s="75"/>
      <c r="DH285" s="75"/>
      <c r="DI285" s="75"/>
      <c r="DJ285" s="75"/>
      <c r="DK285" s="75"/>
      <c r="DL285" s="75"/>
      <c r="DM285" s="75"/>
      <c r="DN285" s="75"/>
      <c r="DO285" s="75"/>
      <c r="DP285" s="75"/>
      <c r="DQ285" s="75"/>
      <c r="DR285" s="75"/>
      <c r="DS285" s="75"/>
      <c r="DT285" s="75"/>
      <c r="DU285" s="75"/>
      <c r="DV285" s="75"/>
      <c r="DW285" s="75"/>
      <c r="DX285" s="75"/>
      <c r="DY285" s="75"/>
      <c r="DZ285" s="75"/>
      <c r="EA285" s="75"/>
      <c r="EB285" s="75"/>
      <c r="EC285" s="75"/>
      <c r="ED285" s="75"/>
      <c r="EE285" s="75"/>
      <c r="EF285" s="75"/>
      <c r="EG285" s="75"/>
      <c r="EH285" s="75"/>
      <c r="EI285" s="75"/>
      <c r="EJ285" s="75"/>
    </row>
    <row r="286" spans="1:140" s="7" customFormat="1" x14ac:dyDescent="0.2">
      <c r="A286" s="10">
        <v>204</v>
      </c>
      <c r="B286" s="23" t="s">
        <v>240</v>
      </c>
      <c r="C286" s="21" t="s">
        <v>110</v>
      </c>
      <c r="D286" s="6">
        <v>1</v>
      </c>
      <c r="E286" s="149">
        <v>1696853</v>
      </c>
      <c r="F286" s="116"/>
      <c r="G286" s="117"/>
      <c r="H286" s="185">
        <f t="shared" si="5"/>
        <v>1696853</v>
      </c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  <c r="AA286" s="75"/>
      <c r="AB286" s="75"/>
      <c r="AC286" s="75"/>
      <c r="AD286" s="75"/>
      <c r="AE286" s="75"/>
      <c r="AF286" s="75"/>
      <c r="AG286" s="75"/>
      <c r="AH286" s="75"/>
      <c r="AI286" s="75"/>
      <c r="AJ286" s="75"/>
      <c r="AK286" s="75"/>
      <c r="AL286" s="75"/>
      <c r="AM286" s="75"/>
      <c r="AN286" s="75"/>
      <c r="AO286" s="75"/>
      <c r="AP286" s="75"/>
      <c r="AQ286" s="75"/>
      <c r="AR286" s="75"/>
      <c r="AS286" s="75"/>
      <c r="AT286" s="75"/>
      <c r="AU286" s="75"/>
      <c r="AV286" s="75"/>
      <c r="AW286" s="75"/>
      <c r="AX286" s="75"/>
      <c r="AY286" s="75"/>
      <c r="AZ286" s="75"/>
      <c r="BA286" s="75"/>
      <c r="BB286" s="75"/>
      <c r="BC286" s="75"/>
      <c r="BD286" s="75"/>
      <c r="BE286" s="75"/>
      <c r="BF286" s="75"/>
      <c r="BG286" s="75"/>
      <c r="BH286" s="75"/>
      <c r="BI286" s="75"/>
      <c r="BJ286" s="75"/>
      <c r="BK286" s="75"/>
      <c r="BL286" s="75"/>
      <c r="BM286" s="75"/>
      <c r="BN286" s="75"/>
      <c r="BO286" s="75"/>
      <c r="BP286" s="75"/>
      <c r="BQ286" s="75"/>
      <c r="BR286" s="75"/>
      <c r="BS286" s="75"/>
      <c r="BT286" s="75"/>
      <c r="BU286" s="75"/>
      <c r="BV286" s="75"/>
      <c r="BW286" s="75"/>
      <c r="BX286" s="75"/>
      <c r="BY286" s="75"/>
      <c r="BZ286" s="75"/>
      <c r="CA286" s="75"/>
      <c r="CB286" s="75"/>
      <c r="CC286" s="75"/>
      <c r="CD286" s="75"/>
      <c r="CE286" s="75"/>
      <c r="CF286" s="75"/>
      <c r="CG286" s="75"/>
      <c r="CH286" s="75"/>
      <c r="CI286" s="75"/>
      <c r="CJ286" s="75"/>
      <c r="CK286" s="75"/>
      <c r="CL286" s="75"/>
      <c r="CM286" s="75"/>
      <c r="CN286" s="75"/>
      <c r="CO286" s="75"/>
      <c r="CP286" s="75"/>
      <c r="CQ286" s="75"/>
      <c r="CR286" s="75"/>
      <c r="CS286" s="75"/>
      <c r="CT286" s="75"/>
      <c r="CU286" s="75"/>
      <c r="CV286" s="75"/>
      <c r="CW286" s="75"/>
      <c r="CX286" s="75"/>
      <c r="CY286" s="75"/>
      <c r="CZ286" s="75"/>
      <c r="DA286" s="75"/>
      <c r="DB286" s="75"/>
      <c r="DC286" s="75"/>
      <c r="DD286" s="75"/>
      <c r="DE286" s="75"/>
      <c r="DF286" s="75"/>
      <c r="DG286" s="75"/>
      <c r="DH286" s="75"/>
      <c r="DI286" s="75"/>
      <c r="DJ286" s="75"/>
      <c r="DK286" s="75"/>
      <c r="DL286" s="75"/>
      <c r="DM286" s="75"/>
      <c r="DN286" s="75"/>
      <c r="DO286" s="75"/>
      <c r="DP286" s="75"/>
      <c r="DQ286" s="75"/>
      <c r="DR286" s="75"/>
      <c r="DS286" s="75"/>
      <c r="DT286" s="75"/>
      <c r="DU286" s="75"/>
      <c r="DV286" s="75"/>
      <c r="DW286" s="75"/>
      <c r="DX286" s="75"/>
      <c r="DY286" s="75"/>
      <c r="DZ286" s="75"/>
      <c r="EA286" s="75"/>
      <c r="EB286" s="75"/>
      <c r="EC286" s="75"/>
      <c r="ED286" s="75"/>
      <c r="EE286" s="75"/>
      <c r="EF286" s="75"/>
      <c r="EG286" s="75"/>
      <c r="EH286" s="75"/>
      <c r="EI286" s="75"/>
      <c r="EJ286" s="75"/>
    </row>
    <row r="287" spans="1:140" s="7" customFormat="1" ht="20.399999999999999" x14ac:dyDescent="0.2">
      <c r="A287" s="10">
        <v>205</v>
      </c>
      <c r="B287" s="23" t="s">
        <v>241</v>
      </c>
      <c r="C287" s="21" t="s">
        <v>218</v>
      </c>
      <c r="D287" s="6">
        <v>1</v>
      </c>
      <c r="E287" s="149">
        <v>95891</v>
      </c>
      <c r="F287" s="116"/>
      <c r="G287" s="117"/>
      <c r="H287" s="185">
        <f t="shared" si="5"/>
        <v>95891</v>
      </c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  <c r="AA287" s="75"/>
      <c r="AB287" s="75"/>
      <c r="AC287" s="75"/>
      <c r="AD287" s="75"/>
      <c r="AE287" s="75"/>
      <c r="AF287" s="75"/>
      <c r="AG287" s="75"/>
      <c r="AH287" s="75"/>
      <c r="AI287" s="75"/>
      <c r="AJ287" s="75"/>
      <c r="AK287" s="75"/>
      <c r="AL287" s="75"/>
      <c r="AM287" s="75"/>
      <c r="AN287" s="75"/>
      <c r="AO287" s="75"/>
      <c r="AP287" s="75"/>
      <c r="AQ287" s="75"/>
      <c r="AR287" s="75"/>
      <c r="AS287" s="75"/>
      <c r="AT287" s="75"/>
      <c r="AU287" s="75"/>
      <c r="AV287" s="75"/>
      <c r="AW287" s="75"/>
      <c r="AX287" s="75"/>
      <c r="AY287" s="75"/>
      <c r="AZ287" s="75"/>
      <c r="BA287" s="75"/>
      <c r="BB287" s="75"/>
      <c r="BC287" s="75"/>
      <c r="BD287" s="75"/>
      <c r="BE287" s="75"/>
      <c r="BF287" s="75"/>
      <c r="BG287" s="75"/>
      <c r="BH287" s="75"/>
      <c r="BI287" s="75"/>
      <c r="BJ287" s="75"/>
      <c r="BK287" s="75"/>
      <c r="BL287" s="75"/>
      <c r="BM287" s="75"/>
      <c r="BN287" s="75"/>
      <c r="BO287" s="75"/>
      <c r="BP287" s="75"/>
      <c r="BQ287" s="75"/>
      <c r="BR287" s="75"/>
      <c r="BS287" s="75"/>
      <c r="BT287" s="75"/>
      <c r="BU287" s="75"/>
      <c r="BV287" s="75"/>
      <c r="BW287" s="75"/>
      <c r="BX287" s="75"/>
      <c r="BY287" s="75"/>
      <c r="BZ287" s="75"/>
      <c r="CA287" s="75"/>
      <c r="CB287" s="75"/>
      <c r="CC287" s="75"/>
      <c r="CD287" s="75"/>
      <c r="CE287" s="75"/>
      <c r="CF287" s="75"/>
      <c r="CG287" s="75"/>
      <c r="CH287" s="75"/>
      <c r="CI287" s="75"/>
      <c r="CJ287" s="75"/>
      <c r="CK287" s="75"/>
      <c r="CL287" s="75"/>
      <c r="CM287" s="75"/>
      <c r="CN287" s="75"/>
      <c r="CO287" s="75"/>
      <c r="CP287" s="75"/>
      <c r="CQ287" s="75"/>
      <c r="CR287" s="75"/>
      <c r="CS287" s="75"/>
      <c r="CT287" s="75"/>
      <c r="CU287" s="75"/>
      <c r="CV287" s="75"/>
      <c r="CW287" s="75"/>
      <c r="CX287" s="75"/>
      <c r="CY287" s="75"/>
      <c r="CZ287" s="75"/>
      <c r="DA287" s="75"/>
      <c r="DB287" s="75"/>
      <c r="DC287" s="75"/>
      <c r="DD287" s="75"/>
      <c r="DE287" s="75"/>
      <c r="DF287" s="75"/>
      <c r="DG287" s="75"/>
      <c r="DH287" s="75"/>
      <c r="DI287" s="75"/>
      <c r="DJ287" s="75"/>
      <c r="DK287" s="75"/>
      <c r="DL287" s="75"/>
      <c r="DM287" s="75"/>
      <c r="DN287" s="75"/>
      <c r="DO287" s="75"/>
      <c r="DP287" s="75"/>
      <c r="DQ287" s="75"/>
      <c r="DR287" s="75"/>
      <c r="DS287" s="75"/>
      <c r="DT287" s="75"/>
      <c r="DU287" s="75"/>
      <c r="DV287" s="75"/>
      <c r="DW287" s="75"/>
      <c r="DX287" s="75"/>
      <c r="DY287" s="75"/>
      <c r="DZ287" s="75"/>
      <c r="EA287" s="75"/>
      <c r="EB287" s="75"/>
      <c r="EC287" s="75"/>
      <c r="ED287" s="75"/>
      <c r="EE287" s="75"/>
      <c r="EF287" s="75"/>
      <c r="EG287" s="75"/>
      <c r="EH287" s="75"/>
      <c r="EI287" s="75"/>
      <c r="EJ287" s="75"/>
    </row>
    <row r="288" spans="1:140" s="7" customFormat="1" ht="20.399999999999999" x14ac:dyDescent="0.2">
      <c r="A288" s="10">
        <v>206</v>
      </c>
      <c r="B288" s="23" t="s">
        <v>242</v>
      </c>
      <c r="C288" s="21" t="s">
        <v>218</v>
      </c>
      <c r="D288" s="6">
        <v>1</v>
      </c>
      <c r="E288" s="149">
        <v>165437</v>
      </c>
      <c r="F288" s="116"/>
      <c r="G288" s="117"/>
      <c r="H288" s="185">
        <f t="shared" si="5"/>
        <v>165437</v>
      </c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  <c r="AA288" s="75"/>
      <c r="AB288" s="75"/>
      <c r="AC288" s="75"/>
      <c r="AD288" s="75"/>
      <c r="AE288" s="75"/>
      <c r="AF288" s="75"/>
      <c r="AG288" s="75"/>
      <c r="AH288" s="75"/>
      <c r="AI288" s="75"/>
      <c r="AJ288" s="75"/>
      <c r="AK288" s="75"/>
      <c r="AL288" s="75"/>
      <c r="AM288" s="75"/>
      <c r="AN288" s="75"/>
      <c r="AO288" s="75"/>
      <c r="AP288" s="75"/>
      <c r="AQ288" s="75"/>
      <c r="AR288" s="75"/>
      <c r="AS288" s="75"/>
      <c r="AT288" s="75"/>
      <c r="AU288" s="75"/>
      <c r="AV288" s="75"/>
      <c r="AW288" s="75"/>
      <c r="AX288" s="75"/>
      <c r="AY288" s="75"/>
      <c r="AZ288" s="75"/>
      <c r="BA288" s="75"/>
      <c r="BB288" s="75"/>
      <c r="BC288" s="75"/>
      <c r="BD288" s="75"/>
      <c r="BE288" s="75"/>
      <c r="BF288" s="75"/>
      <c r="BG288" s="75"/>
      <c r="BH288" s="75"/>
      <c r="BI288" s="75"/>
      <c r="BJ288" s="75"/>
      <c r="BK288" s="75"/>
      <c r="BL288" s="75"/>
      <c r="BM288" s="75"/>
      <c r="BN288" s="75"/>
      <c r="BO288" s="75"/>
      <c r="BP288" s="75"/>
      <c r="BQ288" s="75"/>
      <c r="BR288" s="75"/>
      <c r="BS288" s="75"/>
      <c r="BT288" s="75"/>
      <c r="BU288" s="75"/>
      <c r="BV288" s="75"/>
      <c r="BW288" s="75"/>
      <c r="BX288" s="75"/>
      <c r="BY288" s="75"/>
      <c r="BZ288" s="75"/>
      <c r="CA288" s="75"/>
      <c r="CB288" s="75"/>
      <c r="CC288" s="75"/>
      <c r="CD288" s="75"/>
      <c r="CE288" s="75"/>
      <c r="CF288" s="75"/>
      <c r="CG288" s="75"/>
      <c r="CH288" s="75"/>
      <c r="CI288" s="75"/>
      <c r="CJ288" s="75"/>
      <c r="CK288" s="75"/>
      <c r="CL288" s="75"/>
      <c r="CM288" s="75"/>
      <c r="CN288" s="75"/>
      <c r="CO288" s="75"/>
      <c r="CP288" s="75"/>
      <c r="CQ288" s="75"/>
      <c r="CR288" s="75"/>
      <c r="CS288" s="75"/>
      <c r="CT288" s="75"/>
      <c r="CU288" s="75"/>
      <c r="CV288" s="75"/>
      <c r="CW288" s="75"/>
      <c r="CX288" s="75"/>
      <c r="CY288" s="75"/>
      <c r="CZ288" s="75"/>
      <c r="DA288" s="75"/>
      <c r="DB288" s="75"/>
      <c r="DC288" s="75"/>
      <c r="DD288" s="75"/>
      <c r="DE288" s="75"/>
      <c r="DF288" s="75"/>
      <c r="DG288" s="75"/>
      <c r="DH288" s="75"/>
      <c r="DI288" s="75"/>
      <c r="DJ288" s="75"/>
      <c r="DK288" s="75"/>
      <c r="DL288" s="75"/>
      <c r="DM288" s="75"/>
      <c r="DN288" s="75"/>
      <c r="DO288" s="75"/>
      <c r="DP288" s="75"/>
      <c r="DQ288" s="75"/>
      <c r="DR288" s="75"/>
      <c r="DS288" s="75"/>
      <c r="DT288" s="75"/>
      <c r="DU288" s="75"/>
      <c r="DV288" s="75"/>
      <c r="DW288" s="75"/>
      <c r="DX288" s="75"/>
      <c r="DY288" s="75"/>
      <c r="DZ288" s="75"/>
      <c r="EA288" s="75"/>
      <c r="EB288" s="75"/>
      <c r="EC288" s="75"/>
      <c r="ED288" s="75"/>
      <c r="EE288" s="75"/>
      <c r="EF288" s="75"/>
      <c r="EG288" s="75"/>
      <c r="EH288" s="75"/>
      <c r="EI288" s="75"/>
      <c r="EJ288" s="75"/>
    </row>
    <row r="289" spans="1:140" s="7" customFormat="1" x14ac:dyDescent="0.2">
      <c r="A289" s="10">
        <v>207</v>
      </c>
      <c r="B289" s="23" t="s">
        <v>243</v>
      </c>
      <c r="C289" s="21" t="s">
        <v>111</v>
      </c>
      <c r="D289" s="6">
        <v>1</v>
      </c>
      <c r="E289" s="149">
        <v>37054</v>
      </c>
      <c r="F289" s="116"/>
      <c r="G289" s="117"/>
      <c r="H289" s="185">
        <f t="shared" si="5"/>
        <v>37054</v>
      </c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  <c r="AA289" s="75"/>
      <c r="AB289" s="75"/>
      <c r="AC289" s="75"/>
      <c r="AD289" s="75"/>
      <c r="AE289" s="75"/>
      <c r="AF289" s="75"/>
      <c r="AG289" s="75"/>
      <c r="AH289" s="75"/>
      <c r="AI289" s="75"/>
      <c r="AJ289" s="75"/>
      <c r="AK289" s="75"/>
      <c r="AL289" s="75"/>
      <c r="AM289" s="75"/>
      <c r="AN289" s="75"/>
      <c r="AO289" s="75"/>
      <c r="AP289" s="75"/>
      <c r="AQ289" s="75"/>
      <c r="AR289" s="75"/>
      <c r="AS289" s="75"/>
      <c r="AT289" s="75"/>
      <c r="AU289" s="75"/>
      <c r="AV289" s="75"/>
      <c r="AW289" s="75"/>
      <c r="AX289" s="75"/>
      <c r="AY289" s="75"/>
      <c r="AZ289" s="75"/>
      <c r="BA289" s="75"/>
      <c r="BB289" s="75"/>
      <c r="BC289" s="75"/>
      <c r="BD289" s="75"/>
      <c r="BE289" s="75"/>
      <c r="BF289" s="75"/>
      <c r="BG289" s="75"/>
      <c r="BH289" s="75"/>
      <c r="BI289" s="75"/>
      <c r="BJ289" s="75"/>
      <c r="BK289" s="75"/>
      <c r="BL289" s="75"/>
      <c r="BM289" s="75"/>
      <c r="BN289" s="75"/>
      <c r="BO289" s="75"/>
      <c r="BP289" s="75"/>
      <c r="BQ289" s="75"/>
      <c r="BR289" s="75"/>
      <c r="BS289" s="75"/>
      <c r="BT289" s="75"/>
      <c r="BU289" s="75"/>
      <c r="BV289" s="75"/>
      <c r="BW289" s="75"/>
      <c r="BX289" s="75"/>
      <c r="BY289" s="75"/>
      <c r="BZ289" s="75"/>
      <c r="CA289" s="75"/>
      <c r="CB289" s="75"/>
      <c r="CC289" s="75"/>
      <c r="CD289" s="75"/>
      <c r="CE289" s="75"/>
      <c r="CF289" s="75"/>
      <c r="CG289" s="75"/>
      <c r="CH289" s="75"/>
      <c r="CI289" s="75"/>
      <c r="CJ289" s="75"/>
      <c r="CK289" s="75"/>
      <c r="CL289" s="75"/>
      <c r="CM289" s="75"/>
      <c r="CN289" s="75"/>
      <c r="CO289" s="75"/>
      <c r="CP289" s="75"/>
      <c r="CQ289" s="75"/>
      <c r="CR289" s="75"/>
      <c r="CS289" s="75"/>
      <c r="CT289" s="75"/>
      <c r="CU289" s="75"/>
      <c r="CV289" s="75"/>
      <c r="CW289" s="75"/>
      <c r="CX289" s="75"/>
      <c r="CY289" s="75"/>
      <c r="CZ289" s="75"/>
      <c r="DA289" s="75"/>
      <c r="DB289" s="75"/>
      <c r="DC289" s="75"/>
      <c r="DD289" s="75"/>
      <c r="DE289" s="75"/>
      <c r="DF289" s="75"/>
      <c r="DG289" s="75"/>
      <c r="DH289" s="75"/>
      <c r="DI289" s="75"/>
      <c r="DJ289" s="75"/>
      <c r="DK289" s="75"/>
      <c r="DL289" s="75"/>
      <c r="DM289" s="75"/>
      <c r="DN289" s="75"/>
      <c r="DO289" s="75"/>
      <c r="DP289" s="75"/>
      <c r="DQ289" s="75"/>
      <c r="DR289" s="75"/>
      <c r="DS289" s="75"/>
      <c r="DT289" s="75"/>
      <c r="DU289" s="75"/>
      <c r="DV289" s="75"/>
      <c r="DW289" s="75"/>
      <c r="DX289" s="75"/>
      <c r="DY289" s="75"/>
      <c r="DZ289" s="75"/>
      <c r="EA289" s="75"/>
      <c r="EB289" s="75"/>
      <c r="EC289" s="75"/>
      <c r="ED289" s="75"/>
      <c r="EE289" s="75"/>
      <c r="EF289" s="75"/>
      <c r="EG289" s="75"/>
      <c r="EH289" s="75"/>
      <c r="EI289" s="75"/>
      <c r="EJ289" s="75"/>
    </row>
    <row r="290" spans="1:140" s="7" customFormat="1" x14ac:dyDescent="0.2">
      <c r="A290" s="10">
        <v>208</v>
      </c>
      <c r="B290" s="23" t="s">
        <v>244</v>
      </c>
      <c r="C290" s="21" t="s">
        <v>110</v>
      </c>
      <c r="D290" s="6">
        <v>1</v>
      </c>
      <c r="E290" s="149">
        <v>155305</v>
      </c>
      <c r="F290" s="116"/>
      <c r="G290" s="117"/>
      <c r="H290" s="185">
        <f t="shared" si="5"/>
        <v>155305</v>
      </c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  <c r="AA290" s="75"/>
      <c r="AB290" s="75"/>
      <c r="AC290" s="75"/>
      <c r="AD290" s="75"/>
      <c r="AE290" s="75"/>
      <c r="AF290" s="75"/>
      <c r="AG290" s="75"/>
      <c r="AH290" s="75"/>
      <c r="AI290" s="75"/>
      <c r="AJ290" s="75"/>
      <c r="AK290" s="75"/>
      <c r="AL290" s="75"/>
      <c r="AM290" s="75"/>
      <c r="AN290" s="75"/>
      <c r="AO290" s="75"/>
      <c r="AP290" s="75"/>
      <c r="AQ290" s="75"/>
      <c r="AR290" s="75"/>
      <c r="AS290" s="75"/>
      <c r="AT290" s="75"/>
      <c r="AU290" s="75"/>
      <c r="AV290" s="75"/>
      <c r="AW290" s="75"/>
      <c r="AX290" s="75"/>
      <c r="AY290" s="75"/>
      <c r="AZ290" s="75"/>
      <c r="BA290" s="75"/>
      <c r="BB290" s="75"/>
      <c r="BC290" s="75"/>
      <c r="BD290" s="75"/>
      <c r="BE290" s="75"/>
      <c r="BF290" s="75"/>
      <c r="BG290" s="75"/>
      <c r="BH290" s="75"/>
      <c r="BI290" s="75"/>
      <c r="BJ290" s="75"/>
      <c r="BK290" s="75"/>
      <c r="BL290" s="75"/>
      <c r="BM290" s="75"/>
      <c r="BN290" s="75"/>
      <c r="BO290" s="75"/>
      <c r="BP290" s="75"/>
      <c r="BQ290" s="75"/>
      <c r="BR290" s="75"/>
      <c r="BS290" s="75"/>
      <c r="BT290" s="75"/>
      <c r="BU290" s="75"/>
      <c r="BV290" s="75"/>
      <c r="BW290" s="75"/>
      <c r="BX290" s="75"/>
      <c r="BY290" s="75"/>
      <c r="BZ290" s="75"/>
      <c r="CA290" s="75"/>
      <c r="CB290" s="75"/>
      <c r="CC290" s="75"/>
      <c r="CD290" s="75"/>
      <c r="CE290" s="75"/>
      <c r="CF290" s="75"/>
      <c r="CG290" s="75"/>
      <c r="CH290" s="75"/>
      <c r="CI290" s="75"/>
      <c r="CJ290" s="75"/>
      <c r="CK290" s="75"/>
      <c r="CL290" s="75"/>
      <c r="CM290" s="75"/>
      <c r="CN290" s="75"/>
      <c r="CO290" s="75"/>
      <c r="CP290" s="75"/>
      <c r="CQ290" s="75"/>
      <c r="CR290" s="75"/>
      <c r="CS290" s="75"/>
      <c r="CT290" s="75"/>
      <c r="CU290" s="75"/>
      <c r="CV290" s="75"/>
      <c r="CW290" s="75"/>
      <c r="CX290" s="75"/>
      <c r="CY290" s="75"/>
      <c r="CZ290" s="75"/>
      <c r="DA290" s="75"/>
      <c r="DB290" s="75"/>
      <c r="DC290" s="75"/>
      <c r="DD290" s="75"/>
      <c r="DE290" s="75"/>
      <c r="DF290" s="75"/>
      <c r="DG290" s="75"/>
      <c r="DH290" s="75"/>
      <c r="DI290" s="75"/>
      <c r="DJ290" s="75"/>
      <c r="DK290" s="75"/>
      <c r="DL290" s="75"/>
      <c r="DM290" s="75"/>
      <c r="DN290" s="75"/>
      <c r="DO290" s="75"/>
      <c r="DP290" s="75"/>
      <c r="DQ290" s="75"/>
      <c r="DR290" s="75"/>
      <c r="DS290" s="75"/>
      <c r="DT290" s="75"/>
      <c r="DU290" s="75"/>
      <c r="DV290" s="75"/>
      <c r="DW290" s="75"/>
      <c r="DX290" s="75"/>
      <c r="DY290" s="75"/>
      <c r="DZ290" s="75"/>
      <c r="EA290" s="75"/>
      <c r="EB290" s="75"/>
      <c r="EC290" s="75"/>
      <c r="ED290" s="75"/>
      <c r="EE290" s="75"/>
      <c r="EF290" s="75"/>
      <c r="EG290" s="75"/>
      <c r="EH290" s="75"/>
      <c r="EI290" s="75"/>
      <c r="EJ290" s="75"/>
    </row>
    <row r="291" spans="1:140" s="7" customFormat="1" x14ac:dyDescent="0.2">
      <c r="A291" s="10">
        <v>209</v>
      </c>
      <c r="B291" s="23" t="s">
        <v>245</v>
      </c>
      <c r="C291" s="21" t="s">
        <v>110</v>
      </c>
      <c r="D291" s="6">
        <v>1</v>
      </c>
      <c r="E291" s="149">
        <v>89261</v>
      </c>
      <c r="F291" s="116"/>
      <c r="G291" s="117"/>
      <c r="H291" s="185">
        <f t="shared" si="5"/>
        <v>89261</v>
      </c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  <c r="AA291" s="75"/>
      <c r="AB291" s="75"/>
      <c r="AC291" s="75"/>
      <c r="AD291" s="75"/>
      <c r="AE291" s="75"/>
      <c r="AF291" s="75"/>
      <c r="AG291" s="75"/>
      <c r="AH291" s="75"/>
      <c r="AI291" s="75"/>
      <c r="AJ291" s="75"/>
      <c r="AK291" s="75"/>
      <c r="AL291" s="75"/>
      <c r="AM291" s="75"/>
      <c r="AN291" s="75"/>
      <c r="AO291" s="75"/>
      <c r="AP291" s="75"/>
      <c r="AQ291" s="75"/>
      <c r="AR291" s="75"/>
      <c r="AS291" s="75"/>
      <c r="AT291" s="75"/>
      <c r="AU291" s="75"/>
      <c r="AV291" s="75"/>
      <c r="AW291" s="75"/>
      <c r="AX291" s="75"/>
      <c r="AY291" s="75"/>
      <c r="AZ291" s="75"/>
      <c r="BA291" s="75"/>
      <c r="BB291" s="75"/>
      <c r="BC291" s="75"/>
      <c r="BD291" s="75"/>
      <c r="BE291" s="75"/>
      <c r="BF291" s="75"/>
      <c r="BG291" s="75"/>
      <c r="BH291" s="75"/>
      <c r="BI291" s="75"/>
      <c r="BJ291" s="75"/>
      <c r="BK291" s="75"/>
      <c r="BL291" s="75"/>
      <c r="BM291" s="75"/>
      <c r="BN291" s="75"/>
      <c r="BO291" s="75"/>
      <c r="BP291" s="75"/>
      <c r="BQ291" s="75"/>
      <c r="BR291" s="75"/>
      <c r="BS291" s="75"/>
      <c r="BT291" s="75"/>
      <c r="BU291" s="75"/>
      <c r="BV291" s="75"/>
      <c r="BW291" s="75"/>
      <c r="BX291" s="75"/>
      <c r="BY291" s="75"/>
      <c r="BZ291" s="75"/>
      <c r="CA291" s="75"/>
      <c r="CB291" s="75"/>
      <c r="CC291" s="75"/>
      <c r="CD291" s="75"/>
      <c r="CE291" s="75"/>
      <c r="CF291" s="75"/>
      <c r="CG291" s="75"/>
      <c r="CH291" s="75"/>
      <c r="CI291" s="75"/>
      <c r="CJ291" s="75"/>
      <c r="CK291" s="75"/>
      <c r="CL291" s="75"/>
      <c r="CM291" s="75"/>
      <c r="CN291" s="75"/>
      <c r="CO291" s="75"/>
      <c r="CP291" s="75"/>
      <c r="CQ291" s="75"/>
      <c r="CR291" s="75"/>
      <c r="CS291" s="75"/>
      <c r="CT291" s="75"/>
      <c r="CU291" s="75"/>
      <c r="CV291" s="75"/>
      <c r="CW291" s="75"/>
      <c r="CX291" s="75"/>
      <c r="CY291" s="75"/>
      <c r="CZ291" s="75"/>
      <c r="DA291" s="75"/>
      <c r="DB291" s="75"/>
      <c r="DC291" s="75"/>
      <c r="DD291" s="75"/>
      <c r="DE291" s="75"/>
      <c r="DF291" s="75"/>
      <c r="DG291" s="75"/>
      <c r="DH291" s="75"/>
      <c r="DI291" s="75"/>
      <c r="DJ291" s="75"/>
      <c r="DK291" s="75"/>
      <c r="DL291" s="75"/>
      <c r="DM291" s="75"/>
      <c r="DN291" s="75"/>
      <c r="DO291" s="75"/>
      <c r="DP291" s="75"/>
      <c r="DQ291" s="75"/>
      <c r="DR291" s="75"/>
      <c r="DS291" s="75"/>
      <c r="DT291" s="75"/>
      <c r="DU291" s="75"/>
      <c r="DV291" s="75"/>
      <c r="DW291" s="75"/>
      <c r="DX291" s="75"/>
      <c r="DY291" s="75"/>
      <c r="DZ291" s="75"/>
      <c r="EA291" s="75"/>
      <c r="EB291" s="75"/>
      <c r="EC291" s="75"/>
      <c r="ED291" s="75"/>
      <c r="EE291" s="75"/>
      <c r="EF291" s="75"/>
      <c r="EG291" s="75"/>
      <c r="EH291" s="75"/>
      <c r="EI291" s="75"/>
      <c r="EJ291" s="75"/>
    </row>
    <row r="292" spans="1:140" s="7" customFormat="1" x14ac:dyDescent="0.2">
      <c r="A292" s="10">
        <v>210</v>
      </c>
      <c r="B292" s="23" t="s">
        <v>246</v>
      </c>
      <c r="C292" s="21" t="s">
        <v>110</v>
      </c>
      <c r="D292" s="6">
        <v>1</v>
      </c>
      <c r="E292" s="149">
        <v>262248</v>
      </c>
      <c r="F292" s="116"/>
      <c r="G292" s="117"/>
      <c r="H292" s="185">
        <f t="shared" si="5"/>
        <v>262248</v>
      </c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  <c r="AA292" s="75"/>
      <c r="AB292" s="75"/>
      <c r="AC292" s="75"/>
      <c r="AD292" s="75"/>
      <c r="AE292" s="75"/>
      <c r="AF292" s="75"/>
      <c r="AG292" s="75"/>
      <c r="AH292" s="75"/>
      <c r="AI292" s="75"/>
      <c r="AJ292" s="75"/>
      <c r="AK292" s="75"/>
      <c r="AL292" s="75"/>
      <c r="AM292" s="75"/>
      <c r="AN292" s="75"/>
      <c r="AO292" s="75"/>
      <c r="AP292" s="75"/>
      <c r="AQ292" s="75"/>
      <c r="AR292" s="75"/>
      <c r="AS292" s="75"/>
      <c r="AT292" s="75"/>
      <c r="AU292" s="75"/>
      <c r="AV292" s="75"/>
      <c r="AW292" s="75"/>
      <c r="AX292" s="75"/>
      <c r="AY292" s="75"/>
      <c r="AZ292" s="75"/>
      <c r="BA292" s="75"/>
      <c r="BB292" s="75"/>
      <c r="BC292" s="75"/>
      <c r="BD292" s="75"/>
      <c r="BE292" s="75"/>
      <c r="BF292" s="75"/>
      <c r="BG292" s="75"/>
      <c r="BH292" s="75"/>
      <c r="BI292" s="75"/>
      <c r="BJ292" s="75"/>
      <c r="BK292" s="75"/>
      <c r="BL292" s="75"/>
      <c r="BM292" s="75"/>
      <c r="BN292" s="75"/>
      <c r="BO292" s="75"/>
      <c r="BP292" s="75"/>
      <c r="BQ292" s="75"/>
      <c r="BR292" s="75"/>
      <c r="BS292" s="75"/>
      <c r="BT292" s="75"/>
      <c r="BU292" s="75"/>
      <c r="BV292" s="75"/>
      <c r="BW292" s="75"/>
      <c r="BX292" s="75"/>
      <c r="BY292" s="75"/>
      <c r="BZ292" s="75"/>
      <c r="CA292" s="75"/>
      <c r="CB292" s="75"/>
      <c r="CC292" s="75"/>
      <c r="CD292" s="75"/>
      <c r="CE292" s="75"/>
      <c r="CF292" s="75"/>
      <c r="CG292" s="75"/>
      <c r="CH292" s="75"/>
      <c r="CI292" s="75"/>
      <c r="CJ292" s="75"/>
      <c r="CK292" s="75"/>
      <c r="CL292" s="75"/>
      <c r="CM292" s="75"/>
      <c r="CN292" s="75"/>
      <c r="CO292" s="75"/>
      <c r="CP292" s="75"/>
      <c r="CQ292" s="75"/>
      <c r="CR292" s="75"/>
      <c r="CS292" s="75"/>
      <c r="CT292" s="75"/>
      <c r="CU292" s="75"/>
      <c r="CV292" s="75"/>
      <c r="CW292" s="75"/>
      <c r="CX292" s="75"/>
      <c r="CY292" s="75"/>
      <c r="CZ292" s="75"/>
      <c r="DA292" s="75"/>
      <c r="DB292" s="75"/>
      <c r="DC292" s="75"/>
      <c r="DD292" s="75"/>
      <c r="DE292" s="75"/>
      <c r="DF292" s="75"/>
      <c r="DG292" s="75"/>
      <c r="DH292" s="75"/>
      <c r="DI292" s="75"/>
      <c r="DJ292" s="75"/>
      <c r="DK292" s="75"/>
      <c r="DL292" s="75"/>
      <c r="DM292" s="75"/>
      <c r="DN292" s="75"/>
      <c r="DO292" s="75"/>
      <c r="DP292" s="75"/>
      <c r="DQ292" s="75"/>
      <c r="DR292" s="75"/>
      <c r="DS292" s="75"/>
      <c r="DT292" s="75"/>
      <c r="DU292" s="75"/>
      <c r="DV292" s="75"/>
      <c r="DW292" s="75"/>
      <c r="DX292" s="75"/>
      <c r="DY292" s="75"/>
      <c r="DZ292" s="75"/>
      <c r="EA292" s="75"/>
      <c r="EB292" s="75"/>
      <c r="EC292" s="75"/>
      <c r="ED292" s="75"/>
      <c r="EE292" s="75"/>
      <c r="EF292" s="75"/>
      <c r="EG292" s="75"/>
      <c r="EH292" s="75"/>
      <c r="EI292" s="75"/>
      <c r="EJ292" s="75"/>
    </row>
    <row r="293" spans="1:140" s="7" customFormat="1" ht="20.399999999999999" x14ac:dyDescent="0.2">
      <c r="A293" s="10">
        <v>211</v>
      </c>
      <c r="B293" s="23" t="s">
        <v>247</v>
      </c>
      <c r="C293" s="21" t="s">
        <v>111</v>
      </c>
      <c r="D293" s="6">
        <v>1</v>
      </c>
      <c r="E293" s="149">
        <v>62366</v>
      </c>
      <c r="F293" s="116"/>
      <c r="G293" s="117"/>
      <c r="H293" s="185">
        <f t="shared" si="5"/>
        <v>62366</v>
      </c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  <c r="AA293" s="75"/>
      <c r="AB293" s="75"/>
      <c r="AC293" s="75"/>
      <c r="AD293" s="75"/>
      <c r="AE293" s="75"/>
      <c r="AF293" s="75"/>
      <c r="AG293" s="75"/>
      <c r="AH293" s="75"/>
      <c r="AI293" s="75"/>
      <c r="AJ293" s="75"/>
      <c r="AK293" s="75"/>
      <c r="AL293" s="75"/>
      <c r="AM293" s="75"/>
      <c r="AN293" s="75"/>
      <c r="AO293" s="75"/>
      <c r="AP293" s="75"/>
      <c r="AQ293" s="75"/>
      <c r="AR293" s="75"/>
      <c r="AS293" s="75"/>
      <c r="AT293" s="75"/>
      <c r="AU293" s="75"/>
      <c r="AV293" s="75"/>
      <c r="AW293" s="75"/>
      <c r="AX293" s="75"/>
      <c r="AY293" s="75"/>
      <c r="AZ293" s="75"/>
      <c r="BA293" s="75"/>
      <c r="BB293" s="75"/>
      <c r="BC293" s="75"/>
      <c r="BD293" s="75"/>
      <c r="BE293" s="75"/>
      <c r="BF293" s="75"/>
      <c r="BG293" s="75"/>
      <c r="BH293" s="75"/>
      <c r="BI293" s="75"/>
      <c r="BJ293" s="75"/>
      <c r="BK293" s="75"/>
      <c r="BL293" s="75"/>
      <c r="BM293" s="75"/>
      <c r="BN293" s="75"/>
      <c r="BO293" s="75"/>
      <c r="BP293" s="75"/>
      <c r="BQ293" s="75"/>
      <c r="BR293" s="75"/>
      <c r="BS293" s="75"/>
      <c r="BT293" s="75"/>
      <c r="BU293" s="75"/>
      <c r="BV293" s="75"/>
      <c r="BW293" s="75"/>
      <c r="BX293" s="75"/>
      <c r="BY293" s="75"/>
      <c r="BZ293" s="75"/>
      <c r="CA293" s="75"/>
      <c r="CB293" s="75"/>
      <c r="CC293" s="75"/>
      <c r="CD293" s="75"/>
      <c r="CE293" s="75"/>
      <c r="CF293" s="75"/>
      <c r="CG293" s="75"/>
      <c r="CH293" s="75"/>
      <c r="CI293" s="75"/>
      <c r="CJ293" s="75"/>
      <c r="CK293" s="75"/>
      <c r="CL293" s="75"/>
      <c r="CM293" s="75"/>
      <c r="CN293" s="75"/>
      <c r="CO293" s="75"/>
      <c r="CP293" s="75"/>
      <c r="CQ293" s="75"/>
      <c r="CR293" s="75"/>
      <c r="CS293" s="75"/>
      <c r="CT293" s="75"/>
      <c r="CU293" s="75"/>
      <c r="CV293" s="75"/>
      <c r="CW293" s="75"/>
      <c r="CX293" s="75"/>
      <c r="CY293" s="75"/>
      <c r="CZ293" s="75"/>
      <c r="DA293" s="75"/>
      <c r="DB293" s="75"/>
      <c r="DC293" s="75"/>
      <c r="DD293" s="75"/>
      <c r="DE293" s="75"/>
      <c r="DF293" s="75"/>
      <c r="DG293" s="75"/>
      <c r="DH293" s="75"/>
      <c r="DI293" s="75"/>
      <c r="DJ293" s="75"/>
      <c r="DK293" s="75"/>
      <c r="DL293" s="75"/>
      <c r="DM293" s="75"/>
      <c r="DN293" s="75"/>
      <c r="DO293" s="75"/>
      <c r="DP293" s="75"/>
      <c r="DQ293" s="75"/>
      <c r="DR293" s="75"/>
      <c r="DS293" s="75"/>
      <c r="DT293" s="75"/>
      <c r="DU293" s="75"/>
      <c r="DV293" s="75"/>
      <c r="DW293" s="75"/>
      <c r="DX293" s="75"/>
      <c r="DY293" s="75"/>
      <c r="DZ293" s="75"/>
      <c r="EA293" s="75"/>
      <c r="EB293" s="75"/>
      <c r="EC293" s="75"/>
      <c r="ED293" s="75"/>
      <c r="EE293" s="75"/>
      <c r="EF293" s="75"/>
      <c r="EG293" s="75"/>
      <c r="EH293" s="75"/>
      <c r="EI293" s="75"/>
      <c r="EJ293" s="75"/>
    </row>
    <row r="294" spans="1:140" s="7" customFormat="1" x14ac:dyDescent="0.2">
      <c r="A294" s="10">
        <v>212</v>
      </c>
      <c r="B294" s="23" t="s">
        <v>248</v>
      </c>
      <c r="C294" s="21" t="s">
        <v>110</v>
      </c>
      <c r="D294" s="6">
        <v>1</v>
      </c>
      <c r="E294" s="149">
        <v>439454</v>
      </c>
      <c r="F294" s="116"/>
      <c r="G294" s="117"/>
      <c r="H294" s="185">
        <f t="shared" si="5"/>
        <v>439454</v>
      </c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  <c r="AA294" s="75"/>
      <c r="AB294" s="75"/>
      <c r="AC294" s="75"/>
      <c r="AD294" s="75"/>
      <c r="AE294" s="75"/>
      <c r="AF294" s="75"/>
      <c r="AG294" s="75"/>
      <c r="AH294" s="75"/>
      <c r="AI294" s="75"/>
      <c r="AJ294" s="75"/>
      <c r="AK294" s="75"/>
      <c r="AL294" s="75"/>
      <c r="AM294" s="75"/>
      <c r="AN294" s="75"/>
      <c r="AO294" s="75"/>
      <c r="AP294" s="75"/>
      <c r="AQ294" s="75"/>
      <c r="AR294" s="75"/>
      <c r="AS294" s="75"/>
      <c r="AT294" s="75"/>
      <c r="AU294" s="75"/>
      <c r="AV294" s="75"/>
      <c r="AW294" s="75"/>
      <c r="AX294" s="75"/>
      <c r="AY294" s="75"/>
      <c r="AZ294" s="75"/>
      <c r="BA294" s="75"/>
      <c r="BB294" s="75"/>
      <c r="BC294" s="75"/>
      <c r="BD294" s="75"/>
      <c r="BE294" s="75"/>
      <c r="BF294" s="75"/>
      <c r="BG294" s="75"/>
      <c r="BH294" s="75"/>
      <c r="BI294" s="75"/>
      <c r="BJ294" s="75"/>
      <c r="BK294" s="75"/>
      <c r="BL294" s="75"/>
      <c r="BM294" s="75"/>
      <c r="BN294" s="75"/>
      <c r="BO294" s="75"/>
      <c r="BP294" s="75"/>
      <c r="BQ294" s="75"/>
      <c r="BR294" s="75"/>
      <c r="BS294" s="75"/>
      <c r="BT294" s="75"/>
      <c r="BU294" s="75"/>
      <c r="BV294" s="75"/>
      <c r="BW294" s="75"/>
      <c r="BX294" s="75"/>
      <c r="BY294" s="75"/>
      <c r="BZ294" s="75"/>
      <c r="CA294" s="75"/>
      <c r="CB294" s="75"/>
      <c r="CC294" s="75"/>
      <c r="CD294" s="75"/>
      <c r="CE294" s="75"/>
      <c r="CF294" s="75"/>
      <c r="CG294" s="75"/>
      <c r="CH294" s="75"/>
      <c r="CI294" s="75"/>
      <c r="CJ294" s="75"/>
      <c r="CK294" s="75"/>
      <c r="CL294" s="75"/>
      <c r="CM294" s="75"/>
      <c r="CN294" s="75"/>
      <c r="CO294" s="75"/>
      <c r="CP294" s="75"/>
      <c r="CQ294" s="75"/>
      <c r="CR294" s="75"/>
      <c r="CS294" s="75"/>
      <c r="CT294" s="75"/>
      <c r="CU294" s="75"/>
      <c r="CV294" s="75"/>
      <c r="CW294" s="75"/>
      <c r="CX294" s="75"/>
      <c r="CY294" s="75"/>
      <c r="CZ294" s="75"/>
      <c r="DA294" s="75"/>
      <c r="DB294" s="75"/>
      <c r="DC294" s="75"/>
      <c r="DD294" s="75"/>
      <c r="DE294" s="75"/>
      <c r="DF294" s="75"/>
      <c r="DG294" s="75"/>
      <c r="DH294" s="75"/>
      <c r="DI294" s="75"/>
      <c r="DJ294" s="75"/>
      <c r="DK294" s="75"/>
      <c r="DL294" s="75"/>
      <c r="DM294" s="75"/>
      <c r="DN294" s="75"/>
      <c r="DO294" s="75"/>
      <c r="DP294" s="75"/>
      <c r="DQ294" s="75"/>
      <c r="DR294" s="75"/>
      <c r="DS294" s="75"/>
      <c r="DT294" s="75"/>
      <c r="DU294" s="75"/>
      <c r="DV294" s="75"/>
      <c r="DW294" s="75"/>
      <c r="DX294" s="75"/>
      <c r="DY294" s="75"/>
      <c r="DZ294" s="75"/>
      <c r="EA294" s="75"/>
      <c r="EB294" s="75"/>
      <c r="EC294" s="75"/>
      <c r="ED294" s="75"/>
      <c r="EE294" s="75"/>
      <c r="EF294" s="75"/>
      <c r="EG294" s="75"/>
      <c r="EH294" s="75"/>
      <c r="EI294" s="75"/>
      <c r="EJ294" s="75"/>
    </row>
    <row r="295" spans="1:140" s="7" customFormat="1" ht="20.399999999999999" x14ac:dyDescent="0.2">
      <c r="A295" s="10">
        <v>213</v>
      </c>
      <c r="B295" s="23" t="s">
        <v>249</v>
      </c>
      <c r="C295" s="21" t="s">
        <v>218</v>
      </c>
      <c r="D295" s="6">
        <v>1</v>
      </c>
      <c r="E295" s="149">
        <v>24589</v>
      </c>
      <c r="F295" s="116"/>
      <c r="G295" s="117"/>
      <c r="H295" s="185">
        <f t="shared" si="5"/>
        <v>24589</v>
      </c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  <c r="AA295" s="75"/>
      <c r="AB295" s="75"/>
      <c r="AC295" s="75"/>
      <c r="AD295" s="75"/>
      <c r="AE295" s="75"/>
      <c r="AF295" s="75"/>
      <c r="AG295" s="75"/>
      <c r="AH295" s="75"/>
      <c r="AI295" s="75"/>
      <c r="AJ295" s="75"/>
      <c r="AK295" s="75"/>
      <c r="AL295" s="75"/>
      <c r="AM295" s="75"/>
      <c r="AN295" s="75"/>
      <c r="AO295" s="75"/>
      <c r="AP295" s="75"/>
      <c r="AQ295" s="75"/>
      <c r="AR295" s="75"/>
      <c r="AS295" s="75"/>
      <c r="AT295" s="75"/>
      <c r="AU295" s="75"/>
      <c r="AV295" s="75"/>
      <c r="AW295" s="75"/>
      <c r="AX295" s="75"/>
      <c r="AY295" s="75"/>
      <c r="AZ295" s="75"/>
      <c r="BA295" s="75"/>
      <c r="BB295" s="75"/>
      <c r="BC295" s="75"/>
      <c r="BD295" s="75"/>
      <c r="BE295" s="75"/>
      <c r="BF295" s="75"/>
      <c r="BG295" s="75"/>
      <c r="BH295" s="75"/>
      <c r="BI295" s="75"/>
      <c r="BJ295" s="75"/>
      <c r="BK295" s="75"/>
      <c r="BL295" s="75"/>
      <c r="BM295" s="75"/>
      <c r="BN295" s="75"/>
      <c r="BO295" s="75"/>
      <c r="BP295" s="75"/>
      <c r="BQ295" s="75"/>
      <c r="BR295" s="75"/>
      <c r="BS295" s="75"/>
      <c r="BT295" s="75"/>
      <c r="BU295" s="75"/>
      <c r="BV295" s="75"/>
      <c r="BW295" s="75"/>
      <c r="BX295" s="75"/>
      <c r="BY295" s="75"/>
      <c r="BZ295" s="75"/>
      <c r="CA295" s="75"/>
      <c r="CB295" s="75"/>
      <c r="CC295" s="75"/>
      <c r="CD295" s="75"/>
      <c r="CE295" s="75"/>
      <c r="CF295" s="75"/>
      <c r="CG295" s="75"/>
      <c r="CH295" s="75"/>
      <c r="CI295" s="75"/>
      <c r="CJ295" s="75"/>
      <c r="CK295" s="75"/>
      <c r="CL295" s="75"/>
      <c r="CM295" s="75"/>
      <c r="CN295" s="75"/>
      <c r="CO295" s="75"/>
      <c r="CP295" s="75"/>
      <c r="CQ295" s="75"/>
      <c r="CR295" s="75"/>
      <c r="CS295" s="75"/>
      <c r="CT295" s="75"/>
      <c r="CU295" s="75"/>
      <c r="CV295" s="75"/>
      <c r="CW295" s="75"/>
      <c r="CX295" s="75"/>
      <c r="CY295" s="75"/>
      <c r="CZ295" s="75"/>
      <c r="DA295" s="75"/>
      <c r="DB295" s="75"/>
      <c r="DC295" s="75"/>
      <c r="DD295" s="75"/>
      <c r="DE295" s="75"/>
      <c r="DF295" s="75"/>
      <c r="DG295" s="75"/>
      <c r="DH295" s="75"/>
      <c r="DI295" s="75"/>
      <c r="DJ295" s="75"/>
      <c r="DK295" s="75"/>
      <c r="DL295" s="75"/>
      <c r="DM295" s="75"/>
      <c r="DN295" s="75"/>
      <c r="DO295" s="75"/>
      <c r="DP295" s="75"/>
      <c r="DQ295" s="75"/>
      <c r="DR295" s="75"/>
      <c r="DS295" s="75"/>
      <c r="DT295" s="75"/>
      <c r="DU295" s="75"/>
      <c r="DV295" s="75"/>
      <c r="DW295" s="75"/>
      <c r="DX295" s="75"/>
      <c r="DY295" s="75"/>
      <c r="DZ295" s="75"/>
      <c r="EA295" s="75"/>
      <c r="EB295" s="75"/>
      <c r="EC295" s="75"/>
      <c r="ED295" s="75"/>
      <c r="EE295" s="75"/>
      <c r="EF295" s="75"/>
      <c r="EG295" s="75"/>
      <c r="EH295" s="75"/>
      <c r="EI295" s="75"/>
      <c r="EJ295" s="75"/>
    </row>
    <row r="296" spans="1:140" s="7" customFormat="1" ht="20.399999999999999" x14ac:dyDescent="0.2">
      <c r="A296" s="10">
        <v>214</v>
      </c>
      <c r="B296" s="23" t="s">
        <v>250</v>
      </c>
      <c r="C296" s="21" t="s">
        <v>109</v>
      </c>
      <c r="D296" s="6">
        <v>1</v>
      </c>
      <c r="E296" s="149">
        <v>36785</v>
      </c>
      <c r="F296" s="116"/>
      <c r="G296" s="117"/>
      <c r="H296" s="185">
        <f t="shared" si="5"/>
        <v>36785</v>
      </c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  <c r="AA296" s="75"/>
      <c r="AB296" s="75"/>
      <c r="AC296" s="75"/>
      <c r="AD296" s="75"/>
      <c r="AE296" s="75"/>
      <c r="AF296" s="75"/>
      <c r="AG296" s="75"/>
      <c r="AH296" s="75"/>
      <c r="AI296" s="75"/>
      <c r="AJ296" s="75"/>
      <c r="AK296" s="75"/>
      <c r="AL296" s="75"/>
      <c r="AM296" s="75"/>
      <c r="AN296" s="75"/>
      <c r="AO296" s="75"/>
      <c r="AP296" s="75"/>
      <c r="AQ296" s="75"/>
      <c r="AR296" s="75"/>
      <c r="AS296" s="75"/>
      <c r="AT296" s="75"/>
      <c r="AU296" s="75"/>
      <c r="AV296" s="75"/>
      <c r="AW296" s="75"/>
      <c r="AX296" s="75"/>
      <c r="AY296" s="75"/>
      <c r="AZ296" s="75"/>
      <c r="BA296" s="75"/>
      <c r="BB296" s="75"/>
      <c r="BC296" s="75"/>
      <c r="BD296" s="75"/>
      <c r="BE296" s="75"/>
      <c r="BF296" s="75"/>
      <c r="BG296" s="75"/>
      <c r="BH296" s="75"/>
      <c r="BI296" s="75"/>
      <c r="BJ296" s="75"/>
      <c r="BK296" s="75"/>
      <c r="BL296" s="75"/>
      <c r="BM296" s="75"/>
      <c r="BN296" s="75"/>
      <c r="BO296" s="75"/>
      <c r="BP296" s="75"/>
      <c r="BQ296" s="75"/>
      <c r="BR296" s="75"/>
      <c r="BS296" s="75"/>
      <c r="BT296" s="75"/>
      <c r="BU296" s="75"/>
      <c r="BV296" s="75"/>
      <c r="BW296" s="75"/>
      <c r="BX296" s="75"/>
      <c r="BY296" s="75"/>
      <c r="BZ296" s="75"/>
      <c r="CA296" s="75"/>
      <c r="CB296" s="75"/>
      <c r="CC296" s="75"/>
      <c r="CD296" s="75"/>
      <c r="CE296" s="75"/>
      <c r="CF296" s="75"/>
      <c r="CG296" s="75"/>
      <c r="CH296" s="75"/>
      <c r="CI296" s="75"/>
      <c r="CJ296" s="75"/>
      <c r="CK296" s="75"/>
      <c r="CL296" s="75"/>
      <c r="CM296" s="75"/>
      <c r="CN296" s="75"/>
      <c r="CO296" s="75"/>
      <c r="CP296" s="75"/>
      <c r="CQ296" s="75"/>
      <c r="CR296" s="75"/>
      <c r="CS296" s="75"/>
      <c r="CT296" s="75"/>
      <c r="CU296" s="75"/>
      <c r="CV296" s="75"/>
      <c r="CW296" s="75"/>
      <c r="CX296" s="75"/>
      <c r="CY296" s="75"/>
      <c r="CZ296" s="75"/>
      <c r="DA296" s="75"/>
      <c r="DB296" s="75"/>
      <c r="DC296" s="75"/>
      <c r="DD296" s="75"/>
      <c r="DE296" s="75"/>
      <c r="DF296" s="75"/>
      <c r="DG296" s="75"/>
      <c r="DH296" s="75"/>
      <c r="DI296" s="75"/>
      <c r="DJ296" s="75"/>
      <c r="DK296" s="75"/>
      <c r="DL296" s="75"/>
      <c r="DM296" s="75"/>
      <c r="DN296" s="75"/>
      <c r="DO296" s="75"/>
      <c r="DP296" s="75"/>
      <c r="DQ296" s="75"/>
      <c r="DR296" s="75"/>
      <c r="DS296" s="75"/>
      <c r="DT296" s="75"/>
      <c r="DU296" s="75"/>
      <c r="DV296" s="75"/>
      <c r="DW296" s="75"/>
      <c r="DX296" s="75"/>
      <c r="DY296" s="75"/>
      <c r="DZ296" s="75"/>
      <c r="EA296" s="75"/>
      <c r="EB296" s="75"/>
      <c r="EC296" s="75"/>
      <c r="ED296" s="75"/>
      <c r="EE296" s="75"/>
      <c r="EF296" s="75"/>
      <c r="EG296" s="75"/>
      <c r="EH296" s="75"/>
      <c r="EI296" s="75"/>
      <c r="EJ296" s="75"/>
    </row>
    <row r="297" spans="1:140" s="7" customFormat="1" ht="20.399999999999999" x14ac:dyDescent="0.2">
      <c r="A297" s="10">
        <v>215</v>
      </c>
      <c r="B297" s="23" t="s">
        <v>251</v>
      </c>
      <c r="C297" s="21" t="s">
        <v>252</v>
      </c>
      <c r="D297" s="6">
        <v>1</v>
      </c>
      <c r="E297" s="149">
        <v>40770</v>
      </c>
      <c r="F297" s="116"/>
      <c r="G297" s="117"/>
      <c r="H297" s="185">
        <f t="shared" si="5"/>
        <v>40770</v>
      </c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  <c r="AA297" s="75"/>
      <c r="AB297" s="75"/>
      <c r="AC297" s="75"/>
      <c r="AD297" s="75"/>
      <c r="AE297" s="75"/>
      <c r="AF297" s="75"/>
      <c r="AG297" s="75"/>
      <c r="AH297" s="75"/>
      <c r="AI297" s="75"/>
      <c r="AJ297" s="75"/>
      <c r="AK297" s="75"/>
      <c r="AL297" s="75"/>
      <c r="AM297" s="75"/>
      <c r="AN297" s="75"/>
      <c r="AO297" s="75"/>
      <c r="AP297" s="75"/>
      <c r="AQ297" s="75"/>
      <c r="AR297" s="75"/>
      <c r="AS297" s="75"/>
      <c r="AT297" s="75"/>
      <c r="AU297" s="75"/>
      <c r="AV297" s="75"/>
      <c r="AW297" s="75"/>
      <c r="AX297" s="75"/>
      <c r="AY297" s="75"/>
      <c r="AZ297" s="75"/>
      <c r="BA297" s="75"/>
      <c r="BB297" s="75"/>
      <c r="BC297" s="75"/>
      <c r="BD297" s="75"/>
      <c r="BE297" s="75"/>
      <c r="BF297" s="75"/>
      <c r="BG297" s="75"/>
      <c r="BH297" s="75"/>
      <c r="BI297" s="75"/>
      <c r="BJ297" s="75"/>
      <c r="BK297" s="75"/>
      <c r="BL297" s="75"/>
      <c r="BM297" s="75"/>
      <c r="BN297" s="75"/>
      <c r="BO297" s="75"/>
      <c r="BP297" s="75"/>
      <c r="BQ297" s="75"/>
      <c r="BR297" s="75"/>
      <c r="BS297" s="75"/>
      <c r="BT297" s="75"/>
      <c r="BU297" s="75"/>
      <c r="BV297" s="75"/>
      <c r="BW297" s="75"/>
      <c r="BX297" s="75"/>
      <c r="BY297" s="75"/>
      <c r="BZ297" s="75"/>
      <c r="CA297" s="75"/>
      <c r="CB297" s="75"/>
      <c r="CC297" s="75"/>
      <c r="CD297" s="75"/>
      <c r="CE297" s="75"/>
      <c r="CF297" s="75"/>
      <c r="CG297" s="75"/>
      <c r="CH297" s="75"/>
      <c r="CI297" s="75"/>
      <c r="CJ297" s="75"/>
      <c r="CK297" s="75"/>
      <c r="CL297" s="75"/>
      <c r="CM297" s="75"/>
      <c r="CN297" s="75"/>
      <c r="CO297" s="75"/>
      <c r="CP297" s="75"/>
      <c r="CQ297" s="75"/>
      <c r="CR297" s="75"/>
      <c r="CS297" s="75"/>
      <c r="CT297" s="75"/>
      <c r="CU297" s="75"/>
      <c r="CV297" s="75"/>
      <c r="CW297" s="75"/>
      <c r="CX297" s="75"/>
      <c r="CY297" s="75"/>
      <c r="CZ297" s="75"/>
      <c r="DA297" s="75"/>
      <c r="DB297" s="75"/>
      <c r="DC297" s="75"/>
      <c r="DD297" s="75"/>
      <c r="DE297" s="75"/>
      <c r="DF297" s="75"/>
      <c r="DG297" s="75"/>
      <c r="DH297" s="75"/>
      <c r="DI297" s="75"/>
      <c r="DJ297" s="75"/>
      <c r="DK297" s="75"/>
      <c r="DL297" s="75"/>
      <c r="DM297" s="75"/>
      <c r="DN297" s="75"/>
      <c r="DO297" s="75"/>
      <c r="DP297" s="75"/>
      <c r="DQ297" s="75"/>
      <c r="DR297" s="75"/>
      <c r="DS297" s="75"/>
      <c r="DT297" s="75"/>
      <c r="DU297" s="75"/>
      <c r="DV297" s="75"/>
      <c r="DW297" s="75"/>
      <c r="DX297" s="75"/>
      <c r="DY297" s="75"/>
      <c r="DZ297" s="75"/>
      <c r="EA297" s="75"/>
      <c r="EB297" s="75"/>
      <c r="EC297" s="75"/>
      <c r="ED297" s="75"/>
      <c r="EE297" s="75"/>
      <c r="EF297" s="75"/>
      <c r="EG297" s="75"/>
      <c r="EH297" s="75"/>
      <c r="EI297" s="75"/>
      <c r="EJ297" s="75"/>
    </row>
    <row r="298" spans="1:140" s="7" customFormat="1" ht="20.399999999999999" x14ac:dyDescent="0.2">
      <c r="A298" s="10">
        <v>216</v>
      </c>
      <c r="B298" s="23" t="s">
        <v>253</v>
      </c>
      <c r="C298" s="21" t="s">
        <v>110</v>
      </c>
      <c r="D298" s="6">
        <v>1</v>
      </c>
      <c r="E298" s="149">
        <v>353302</v>
      </c>
      <c r="F298" s="116"/>
      <c r="G298" s="117"/>
      <c r="H298" s="185">
        <f t="shared" si="5"/>
        <v>353302</v>
      </c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  <c r="AA298" s="75"/>
      <c r="AB298" s="75"/>
      <c r="AC298" s="75"/>
      <c r="AD298" s="75"/>
      <c r="AE298" s="75"/>
      <c r="AF298" s="75"/>
      <c r="AG298" s="75"/>
      <c r="AH298" s="75"/>
      <c r="AI298" s="75"/>
      <c r="AJ298" s="75"/>
      <c r="AK298" s="75"/>
      <c r="AL298" s="75"/>
      <c r="AM298" s="75"/>
      <c r="AN298" s="75"/>
      <c r="AO298" s="75"/>
      <c r="AP298" s="75"/>
      <c r="AQ298" s="75"/>
      <c r="AR298" s="75"/>
      <c r="AS298" s="75"/>
      <c r="AT298" s="75"/>
      <c r="AU298" s="75"/>
      <c r="AV298" s="75"/>
      <c r="AW298" s="75"/>
      <c r="AX298" s="75"/>
      <c r="AY298" s="75"/>
      <c r="AZ298" s="75"/>
      <c r="BA298" s="75"/>
      <c r="BB298" s="75"/>
      <c r="BC298" s="75"/>
      <c r="BD298" s="75"/>
      <c r="BE298" s="75"/>
      <c r="BF298" s="75"/>
      <c r="BG298" s="75"/>
      <c r="BH298" s="75"/>
      <c r="BI298" s="75"/>
      <c r="BJ298" s="75"/>
      <c r="BK298" s="75"/>
      <c r="BL298" s="75"/>
      <c r="BM298" s="75"/>
      <c r="BN298" s="75"/>
      <c r="BO298" s="75"/>
      <c r="BP298" s="75"/>
      <c r="BQ298" s="75"/>
      <c r="BR298" s="75"/>
      <c r="BS298" s="75"/>
      <c r="BT298" s="75"/>
      <c r="BU298" s="75"/>
      <c r="BV298" s="75"/>
      <c r="BW298" s="75"/>
      <c r="BX298" s="75"/>
      <c r="BY298" s="75"/>
      <c r="BZ298" s="75"/>
      <c r="CA298" s="75"/>
      <c r="CB298" s="75"/>
      <c r="CC298" s="75"/>
      <c r="CD298" s="75"/>
      <c r="CE298" s="75"/>
      <c r="CF298" s="75"/>
      <c r="CG298" s="75"/>
      <c r="CH298" s="75"/>
      <c r="CI298" s="75"/>
      <c r="CJ298" s="75"/>
      <c r="CK298" s="75"/>
      <c r="CL298" s="75"/>
      <c r="CM298" s="75"/>
      <c r="CN298" s="75"/>
      <c r="CO298" s="75"/>
      <c r="CP298" s="75"/>
      <c r="CQ298" s="75"/>
      <c r="CR298" s="75"/>
      <c r="CS298" s="75"/>
      <c r="CT298" s="75"/>
      <c r="CU298" s="75"/>
      <c r="CV298" s="75"/>
      <c r="CW298" s="75"/>
      <c r="CX298" s="75"/>
      <c r="CY298" s="75"/>
      <c r="CZ298" s="75"/>
      <c r="DA298" s="75"/>
      <c r="DB298" s="75"/>
      <c r="DC298" s="75"/>
      <c r="DD298" s="75"/>
      <c r="DE298" s="75"/>
      <c r="DF298" s="75"/>
      <c r="DG298" s="75"/>
      <c r="DH298" s="75"/>
      <c r="DI298" s="75"/>
      <c r="DJ298" s="75"/>
      <c r="DK298" s="75"/>
      <c r="DL298" s="75"/>
      <c r="DM298" s="75"/>
      <c r="DN298" s="75"/>
      <c r="DO298" s="75"/>
      <c r="DP298" s="75"/>
      <c r="DQ298" s="75"/>
      <c r="DR298" s="75"/>
      <c r="DS298" s="75"/>
      <c r="DT298" s="75"/>
      <c r="DU298" s="75"/>
      <c r="DV298" s="75"/>
      <c r="DW298" s="75"/>
      <c r="DX298" s="75"/>
      <c r="DY298" s="75"/>
      <c r="DZ298" s="75"/>
      <c r="EA298" s="75"/>
      <c r="EB298" s="75"/>
      <c r="EC298" s="75"/>
      <c r="ED298" s="75"/>
      <c r="EE298" s="75"/>
      <c r="EF298" s="75"/>
      <c r="EG298" s="75"/>
      <c r="EH298" s="75"/>
      <c r="EI298" s="75"/>
      <c r="EJ298" s="75"/>
    </row>
    <row r="299" spans="1:140" s="7" customFormat="1" ht="20.399999999999999" x14ac:dyDescent="0.2">
      <c r="A299" s="10">
        <v>217</v>
      </c>
      <c r="B299" s="23" t="s">
        <v>254</v>
      </c>
      <c r="C299" s="21" t="s">
        <v>110</v>
      </c>
      <c r="D299" s="6">
        <v>1</v>
      </c>
      <c r="E299" s="149">
        <v>299243</v>
      </c>
      <c r="F299" s="116"/>
      <c r="G299" s="117"/>
      <c r="H299" s="185">
        <f t="shared" si="5"/>
        <v>299243</v>
      </c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  <c r="AA299" s="75"/>
      <c r="AB299" s="75"/>
      <c r="AC299" s="75"/>
      <c r="AD299" s="75"/>
      <c r="AE299" s="75"/>
      <c r="AF299" s="75"/>
      <c r="AG299" s="75"/>
      <c r="AH299" s="75"/>
      <c r="AI299" s="75"/>
      <c r="AJ299" s="75"/>
      <c r="AK299" s="75"/>
      <c r="AL299" s="75"/>
      <c r="AM299" s="75"/>
      <c r="AN299" s="75"/>
      <c r="AO299" s="75"/>
      <c r="AP299" s="75"/>
      <c r="AQ299" s="75"/>
      <c r="AR299" s="75"/>
      <c r="AS299" s="75"/>
      <c r="AT299" s="75"/>
      <c r="AU299" s="75"/>
      <c r="AV299" s="75"/>
      <c r="AW299" s="75"/>
      <c r="AX299" s="75"/>
      <c r="AY299" s="75"/>
      <c r="AZ299" s="75"/>
      <c r="BA299" s="75"/>
      <c r="BB299" s="75"/>
      <c r="BC299" s="75"/>
      <c r="BD299" s="75"/>
      <c r="BE299" s="75"/>
      <c r="BF299" s="75"/>
      <c r="BG299" s="75"/>
      <c r="BH299" s="75"/>
      <c r="BI299" s="75"/>
      <c r="BJ299" s="75"/>
      <c r="BK299" s="75"/>
      <c r="BL299" s="75"/>
      <c r="BM299" s="75"/>
      <c r="BN299" s="75"/>
      <c r="BO299" s="75"/>
      <c r="BP299" s="75"/>
      <c r="BQ299" s="75"/>
      <c r="BR299" s="75"/>
      <c r="BS299" s="75"/>
      <c r="BT299" s="75"/>
      <c r="BU299" s="75"/>
      <c r="BV299" s="75"/>
      <c r="BW299" s="75"/>
      <c r="BX299" s="75"/>
      <c r="BY299" s="75"/>
      <c r="BZ299" s="75"/>
      <c r="CA299" s="75"/>
      <c r="CB299" s="75"/>
      <c r="CC299" s="75"/>
      <c r="CD299" s="75"/>
      <c r="CE299" s="75"/>
      <c r="CF299" s="75"/>
      <c r="CG299" s="75"/>
      <c r="CH299" s="75"/>
      <c r="CI299" s="75"/>
      <c r="CJ299" s="75"/>
      <c r="CK299" s="75"/>
      <c r="CL299" s="75"/>
      <c r="CM299" s="75"/>
      <c r="CN299" s="75"/>
      <c r="CO299" s="75"/>
      <c r="CP299" s="75"/>
      <c r="CQ299" s="75"/>
      <c r="CR299" s="75"/>
      <c r="CS299" s="75"/>
      <c r="CT299" s="75"/>
      <c r="CU299" s="75"/>
      <c r="CV299" s="75"/>
      <c r="CW299" s="75"/>
      <c r="CX299" s="75"/>
      <c r="CY299" s="75"/>
      <c r="CZ299" s="75"/>
      <c r="DA299" s="75"/>
      <c r="DB299" s="75"/>
      <c r="DC299" s="75"/>
      <c r="DD299" s="75"/>
      <c r="DE299" s="75"/>
      <c r="DF299" s="75"/>
      <c r="DG299" s="75"/>
      <c r="DH299" s="75"/>
      <c r="DI299" s="75"/>
      <c r="DJ299" s="75"/>
      <c r="DK299" s="75"/>
      <c r="DL299" s="75"/>
      <c r="DM299" s="75"/>
      <c r="DN299" s="75"/>
      <c r="DO299" s="75"/>
      <c r="DP299" s="75"/>
      <c r="DQ299" s="75"/>
      <c r="DR299" s="75"/>
      <c r="DS299" s="75"/>
      <c r="DT299" s="75"/>
      <c r="DU299" s="75"/>
      <c r="DV299" s="75"/>
      <c r="DW299" s="75"/>
      <c r="DX299" s="75"/>
      <c r="DY299" s="75"/>
      <c r="DZ299" s="75"/>
      <c r="EA299" s="75"/>
      <c r="EB299" s="75"/>
      <c r="EC299" s="75"/>
      <c r="ED299" s="75"/>
      <c r="EE299" s="75"/>
      <c r="EF299" s="75"/>
      <c r="EG299" s="75"/>
      <c r="EH299" s="75"/>
      <c r="EI299" s="75"/>
      <c r="EJ299" s="75"/>
    </row>
    <row r="300" spans="1:140" s="7" customFormat="1" x14ac:dyDescent="0.2">
      <c r="A300" s="10">
        <v>218</v>
      </c>
      <c r="B300" s="23" t="s">
        <v>227</v>
      </c>
      <c r="C300" s="21" t="s">
        <v>109</v>
      </c>
      <c r="D300" s="6">
        <v>1</v>
      </c>
      <c r="E300" s="149">
        <v>78930</v>
      </c>
      <c r="F300" s="116"/>
      <c r="G300" s="117"/>
      <c r="H300" s="185">
        <f t="shared" si="5"/>
        <v>78930</v>
      </c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  <c r="AA300" s="75"/>
      <c r="AB300" s="75"/>
      <c r="AC300" s="75"/>
      <c r="AD300" s="75"/>
      <c r="AE300" s="75"/>
      <c r="AF300" s="75"/>
      <c r="AG300" s="75"/>
      <c r="AH300" s="75"/>
      <c r="AI300" s="75"/>
      <c r="AJ300" s="75"/>
      <c r="AK300" s="75"/>
      <c r="AL300" s="75"/>
      <c r="AM300" s="75"/>
      <c r="AN300" s="75"/>
      <c r="AO300" s="75"/>
      <c r="AP300" s="75"/>
      <c r="AQ300" s="75"/>
      <c r="AR300" s="75"/>
      <c r="AS300" s="75"/>
      <c r="AT300" s="75"/>
      <c r="AU300" s="75"/>
      <c r="AV300" s="75"/>
      <c r="AW300" s="75"/>
      <c r="AX300" s="75"/>
      <c r="AY300" s="75"/>
      <c r="AZ300" s="75"/>
      <c r="BA300" s="75"/>
      <c r="BB300" s="75"/>
      <c r="BC300" s="75"/>
      <c r="BD300" s="75"/>
      <c r="BE300" s="75"/>
      <c r="BF300" s="75"/>
      <c r="BG300" s="75"/>
      <c r="BH300" s="75"/>
      <c r="BI300" s="75"/>
      <c r="BJ300" s="75"/>
      <c r="BK300" s="75"/>
      <c r="BL300" s="75"/>
      <c r="BM300" s="75"/>
      <c r="BN300" s="75"/>
      <c r="BO300" s="75"/>
      <c r="BP300" s="75"/>
      <c r="BQ300" s="75"/>
      <c r="BR300" s="75"/>
      <c r="BS300" s="75"/>
      <c r="BT300" s="75"/>
      <c r="BU300" s="75"/>
      <c r="BV300" s="75"/>
      <c r="BW300" s="75"/>
      <c r="BX300" s="75"/>
      <c r="BY300" s="75"/>
      <c r="BZ300" s="75"/>
      <c r="CA300" s="75"/>
      <c r="CB300" s="75"/>
      <c r="CC300" s="75"/>
      <c r="CD300" s="75"/>
      <c r="CE300" s="75"/>
      <c r="CF300" s="75"/>
      <c r="CG300" s="75"/>
      <c r="CH300" s="75"/>
      <c r="CI300" s="75"/>
      <c r="CJ300" s="75"/>
      <c r="CK300" s="75"/>
      <c r="CL300" s="75"/>
      <c r="CM300" s="75"/>
      <c r="CN300" s="75"/>
      <c r="CO300" s="75"/>
      <c r="CP300" s="75"/>
      <c r="CQ300" s="75"/>
      <c r="CR300" s="75"/>
      <c r="CS300" s="75"/>
      <c r="CT300" s="75"/>
      <c r="CU300" s="75"/>
      <c r="CV300" s="75"/>
      <c r="CW300" s="75"/>
      <c r="CX300" s="75"/>
      <c r="CY300" s="75"/>
      <c r="CZ300" s="75"/>
      <c r="DA300" s="75"/>
      <c r="DB300" s="75"/>
      <c r="DC300" s="75"/>
      <c r="DD300" s="75"/>
      <c r="DE300" s="75"/>
      <c r="DF300" s="75"/>
      <c r="DG300" s="75"/>
      <c r="DH300" s="75"/>
      <c r="DI300" s="75"/>
      <c r="DJ300" s="75"/>
      <c r="DK300" s="75"/>
      <c r="DL300" s="75"/>
      <c r="DM300" s="75"/>
      <c r="DN300" s="75"/>
      <c r="DO300" s="75"/>
      <c r="DP300" s="75"/>
      <c r="DQ300" s="75"/>
      <c r="DR300" s="75"/>
      <c r="DS300" s="75"/>
      <c r="DT300" s="75"/>
      <c r="DU300" s="75"/>
      <c r="DV300" s="75"/>
      <c r="DW300" s="75"/>
      <c r="DX300" s="75"/>
      <c r="DY300" s="75"/>
      <c r="DZ300" s="75"/>
      <c r="EA300" s="75"/>
      <c r="EB300" s="75"/>
      <c r="EC300" s="75"/>
      <c r="ED300" s="75"/>
      <c r="EE300" s="75"/>
      <c r="EF300" s="75"/>
      <c r="EG300" s="75"/>
      <c r="EH300" s="75"/>
      <c r="EI300" s="75"/>
      <c r="EJ300" s="75"/>
    </row>
    <row r="301" spans="1:140" s="7" customFormat="1" x14ac:dyDescent="0.2">
      <c r="A301" s="10">
        <v>219</v>
      </c>
      <c r="B301" s="23" t="s">
        <v>228</v>
      </c>
      <c r="C301" s="21" t="s">
        <v>109</v>
      </c>
      <c r="D301" s="6">
        <v>1</v>
      </c>
      <c r="E301" s="149">
        <v>425639</v>
      </c>
      <c r="F301" s="116"/>
      <c r="G301" s="117"/>
      <c r="H301" s="185">
        <f t="shared" si="5"/>
        <v>425639</v>
      </c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  <c r="AA301" s="75"/>
      <c r="AB301" s="75"/>
      <c r="AC301" s="75"/>
      <c r="AD301" s="75"/>
      <c r="AE301" s="75"/>
      <c r="AF301" s="75"/>
      <c r="AG301" s="75"/>
      <c r="AH301" s="75"/>
      <c r="AI301" s="75"/>
      <c r="AJ301" s="75"/>
      <c r="AK301" s="75"/>
      <c r="AL301" s="75"/>
      <c r="AM301" s="75"/>
      <c r="AN301" s="75"/>
      <c r="AO301" s="75"/>
      <c r="AP301" s="75"/>
      <c r="AQ301" s="75"/>
      <c r="AR301" s="75"/>
      <c r="AS301" s="75"/>
      <c r="AT301" s="75"/>
      <c r="AU301" s="75"/>
      <c r="AV301" s="75"/>
      <c r="AW301" s="75"/>
      <c r="AX301" s="75"/>
      <c r="AY301" s="75"/>
      <c r="AZ301" s="75"/>
      <c r="BA301" s="75"/>
      <c r="BB301" s="75"/>
      <c r="BC301" s="75"/>
      <c r="BD301" s="75"/>
      <c r="BE301" s="75"/>
      <c r="BF301" s="75"/>
      <c r="BG301" s="75"/>
      <c r="BH301" s="75"/>
      <c r="BI301" s="75"/>
      <c r="BJ301" s="75"/>
      <c r="BK301" s="75"/>
      <c r="BL301" s="75"/>
      <c r="BM301" s="75"/>
      <c r="BN301" s="75"/>
      <c r="BO301" s="75"/>
      <c r="BP301" s="75"/>
      <c r="BQ301" s="75"/>
      <c r="BR301" s="75"/>
      <c r="BS301" s="75"/>
      <c r="BT301" s="75"/>
      <c r="BU301" s="75"/>
      <c r="BV301" s="75"/>
      <c r="BW301" s="75"/>
      <c r="BX301" s="75"/>
      <c r="BY301" s="75"/>
      <c r="BZ301" s="75"/>
      <c r="CA301" s="75"/>
      <c r="CB301" s="75"/>
      <c r="CC301" s="75"/>
      <c r="CD301" s="75"/>
      <c r="CE301" s="75"/>
      <c r="CF301" s="75"/>
      <c r="CG301" s="75"/>
      <c r="CH301" s="75"/>
      <c r="CI301" s="75"/>
      <c r="CJ301" s="75"/>
      <c r="CK301" s="75"/>
      <c r="CL301" s="75"/>
      <c r="CM301" s="75"/>
      <c r="CN301" s="75"/>
      <c r="CO301" s="75"/>
      <c r="CP301" s="75"/>
      <c r="CQ301" s="75"/>
      <c r="CR301" s="75"/>
      <c r="CS301" s="75"/>
      <c r="CT301" s="75"/>
      <c r="CU301" s="75"/>
      <c r="CV301" s="75"/>
      <c r="CW301" s="75"/>
      <c r="CX301" s="75"/>
      <c r="CY301" s="75"/>
      <c r="CZ301" s="75"/>
      <c r="DA301" s="75"/>
      <c r="DB301" s="75"/>
      <c r="DC301" s="75"/>
      <c r="DD301" s="75"/>
      <c r="DE301" s="75"/>
      <c r="DF301" s="75"/>
      <c r="DG301" s="75"/>
      <c r="DH301" s="75"/>
      <c r="DI301" s="75"/>
      <c r="DJ301" s="75"/>
      <c r="DK301" s="75"/>
      <c r="DL301" s="75"/>
      <c r="DM301" s="75"/>
      <c r="DN301" s="75"/>
      <c r="DO301" s="75"/>
      <c r="DP301" s="75"/>
      <c r="DQ301" s="75"/>
      <c r="DR301" s="75"/>
      <c r="DS301" s="75"/>
      <c r="DT301" s="75"/>
      <c r="DU301" s="75"/>
      <c r="DV301" s="75"/>
      <c r="DW301" s="75"/>
      <c r="DX301" s="75"/>
      <c r="DY301" s="75"/>
      <c r="DZ301" s="75"/>
      <c r="EA301" s="75"/>
      <c r="EB301" s="75"/>
      <c r="EC301" s="75"/>
      <c r="ED301" s="75"/>
      <c r="EE301" s="75"/>
      <c r="EF301" s="75"/>
      <c r="EG301" s="75"/>
      <c r="EH301" s="75"/>
      <c r="EI301" s="75"/>
      <c r="EJ301" s="75"/>
    </row>
    <row r="302" spans="1:140" s="7" customFormat="1" x14ac:dyDescent="0.2">
      <c r="A302" s="10">
        <v>220</v>
      </c>
      <c r="B302" s="23" t="s">
        <v>255</v>
      </c>
      <c r="C302" s="21" t="s">
        <v>109</v>
      </c>
      <c r="D302" s="6">
        <v>1</v>
      </c>
      <c r="E302" s="149">
        <v>79898</v>
      </c>
      <c r="F302" s="116"/>
      <c r="G302" s="117"/>
      <c r="H302" s="185">
        <f t="shared" si="5"/>
        <v>79898</v>
      </c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  <c r="AA302" s="75"/>
      <c r="AB302" s="75"/>
      <c r="AC302" s="75"/>
      <c r="AD302" s="75"/>
      <c r="AE302" s="75"/>
      <c r="AF302" s="75"/>
      <c r="AG302" s="75"/>
      <c r="AH302" s="75"/>
      <c r="AI302" s="75"/>
      <c r="AJ302" s="75"/>
      <c r="AK302" s="75"/>
      <c r="AL302" s="75"/>
      <c r="AM302" s="75"/>
      <c r="AN302" s="75"/>
      <c r="AO302" s="75"/>
      <c r="AP302" s="75"/>
      <c r="AQ302" s="75"/>
      <c r="AR302" s="75"/>
      <c r="AS302" s="75"/>
      <c r="AT302" s="75"/>
      <c r="AU302" s="75"/>
      <c r="AV302" s="75"/>
      <c r="AW302" s="75"/>
      <c r="AX302" s="75"/>
      <c r="AY302" s="75"/>
      <c r="AZ302" s="75"/>
      <c r="BA302" s="75"/>
      <c r="BB302" s="75"/>
      <c r="BC302" s="75"/>
      <c r="BD302" s="75"/>
      <c r="BE302" s="75"/>
      <c r="BF302" s="75"/>
      <c r="BG302" s="75"/>
      <c r="BH302" s="75"/>
      <c r="BI302" s="75"/>
      <c r="BJ302" s="75"/>
      <c r="BK302" s="75"/>
      <c r="BL302" s="75"/>
      <c r="BM302" s="75"/>
      <c r="BN302" s="75"/>
      <c r="BO302" s="75"/>
      <c r="BP302" s="75"/>
      <c r="BQ302" s="75"/>
      <c r="BR302" s="75"/>
      <c r="BS302" s="75"/>
      <c r="BT302" s="75"/>
      <c r="BU302" s="75"/>
      <c r="BV302" s="75"/>
      <c r="BW302" s="75"/>
      <c r="BX302" s="75"/>
      <c r="BY302" s="75"/>
      <c r="BZ302" s="75"/>
      <c r="CA302" s="75"/>
      <c r="CB302" s="75"/>
      <c r="CC302" s="75"/>
      <c r="CD302" s="75"/>
      <c r="CE302" s="75"/>
      <c r="CF302" s="75"/>
      <c r="CG302" s="75"/>
      <c r="CH302" s="75"/>
      <c r="CI302" s="75"/>
      <c r="CJ302" s="75"/>
      <c r="CK302" s="75"/>
      <c r="CL302" s="75"/>
      <c r="CM302" s="75"/>
      <c r="CN302" s="75"/>
      <c r="CO302" s="75"/>
      <c r="CP302" s="75"/>
      <c r="CQ302" s="75"/>
      <c r="CR302" s="75"/>
      <c r="CS302" s="75"/>
      <c r="CT302" s="75"/>
      <c r="CU302" s="75"/>
      <c r="CV302" s="75"/>
      <c r="CW302" s="75"/>
      <c r="CX302" s="75"/>
      <c r="CY302" s="75"/>
      <c r="CZ302" s="75"/>
      <c r="DA302" s="75"/>
      <c r="DB302" s="75"/>
      <c r="DC302" s="75"/>
      <c r="DD302" s="75"/>
      <c r="DE302" s="75"/>
      <c r="DF302" s="75"/>
      <c r="DG302" s="75"/>
      <c r="DH302" s="75"/>
      <c r="DI302" s="75"/>
      <c r="DJ302" s="75"/>
      <c r="DK302" s="75"/>
      <c r="DL302" s="75"/>
      <c r="DM302" s="75"/>
      <c r="DN302" s="75"/>
      <c r="DO302" s="75"/>
      <c r="DP302" s="75"/>
      <c r="DQ302" s="75"/>
      <c r="DR302" s="75"/>
      <c r="DS302" s="75"/>
      <c r="DT302" s="75"/>
      <c r="DU302" s="75"/>
      <c r="DV302" s="75"/>
      <c r="DW302" s="75"/>
      <c r="DX302" s="75"/>
      <c r="DY302" s="75"/>
      <c r="DZ302" s="75"/>
      <c r="EA302" s="75"/>
      <c r="EB302" s="75"/>
      <c r="EC302" s="75"/>
      <c r="ED302" s="75"/>
      <c r="EE302" s="75"/>
      <c r="EF302" s="75"/>
      <c r="EG302" s="75"/>
      <c r="EH302" s="75"/>
      <c r="EI302" s="75"/>
      <c r="EJ302" s="75"/>
    </row>
    <row r="303" spans="1:140" s="7" customFormat="1" x14ac:dyDescent="0.2">
      <c r="A303" s="10">
        <v>221</v>
      </c>
      <c r="B303" s="23" t="s">
        <v>256</v>
      </c>
      <c r="C303" s="21" t="s">
        <v>109</v>
      </c>
      <c r="D303" s="6">
        <v>1</v>
      </c>
      <c r="E303" s="149">
        <v>67652</v>
      </c>
      <c r="F303" s="116"/>
      <c r="G303" s="117"/>
      <c r="H303" s="185">
        <f t="shared" si="5"/>
        <v>67652</v>
      </c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  <c r="AA303" s="75"/>
      <c r="AB303" s="75"/>
      <c r="AC303" s="75"/>
      <c r="AD303" s="75"/>
      <c r="AE303" s="75"/>
      <c r="AF303" s="75"/>
      <c r="AG303" s="75"/>
      <c r="AH303" s="75"/>
      <c r="AI303" s="75"/>
      <c r="AJ303" s="75"/>
      <c r="AK303" s="75"/>
      <c r="AL303" s="75"/>
      <c r="AM303" s="75"/>
      <c r="AN303" s="75"/>
      <c r="AO303" s="75"/>
      <c r="AP303" s="75"/>
      <c r="AQ303" s="75"/>
      <c r="AR303" s="75"/>
      <c r="AS303" s="75"/>
      <c r="AT303" s="75"/>
      <c r="AU303" s="75"/>
      <c r="AV303" s="75"/>
      <c r="AW303" s="75"/>
      <c r="AX303" s="75"/>
      <c r="AY303" s="75"/>
      <c r="AZ303" s="75"/>
      <c r="BA303" s="75"/>
      <c r="BB303" s="75"/>
      <c r="BC303" s="75"/>
      <c r="BD303" s="75"/>
      <c r="BE303" s="75"/>
      <c r="BF303" s="75"/>
      <c r="BG303" s="75"/>
      <c r="BH303" s="75"/>
      <c r="BI303" s="75"/>
      <c r="BJ303" s="75"/>
      <c r="BK303" s="75"/>
      <c r="BL303" s="75"/>
      <c r="BM303" s="75"/>
      <c r="BN303" s="75"/>
      <c r="BO303" s="75"/>
      <c r="BP303" s="75"/>
      <c r="BQ303" s="75"/>
      <c r="BR303" s="75"/>
      <c r="BS303" s="75"/>
      <c r="BT303" s="75"/>
      <c r="BU303" s="75"/>
      <c r="BV303" s="75"/>
      <c r="BW303" s="75"/>
      <c r="BX303" s="75"/>
      <c r="BY303" s="75"/>
      <c r="BZ303" s="75"/>
      <c r="CA303" s="75"/>
      <c r="CB303" s="75"/>
      <c r="CC303" s="75"/>
      <c r="CD303" s="75"/>
      <c r="CE303" s="75"/>
      <c r="CF303" s="75"/>
      <c r="CG303" s="75"/>
      <c r="CH303" s="75"/>
      <c r="CI303" s="75"/>
      <c r="CJ303" s="75"/>
      <c r="CK303" s="75"/>
      <c r="CL303" s="75"/>
      <c r="CM303" s="75"/>
      <c r="CN303" s="75"/>
      <c r="CO303" s="75"/>
      <c r="CP303" s="75"/>
      <c r="CQ303" s="75"/>
      <c r="CR303" s="75"/>
      <c r="CS303" s="75"/>
      <c r="CT303" s="75"/>
      <c r="CU303" s="75"/>
      <c r="CV303" s="75"/>
      <c r="CW303" s="75"/>
      <c r="CX303" s="75"/>
      <c r="CY303" s="75"/>
      <c r="CZ303" s="75"/>
      <c r="DA303" s="75"/>
      <c r="DB303" s="75"/>
      <c r="DC303" s="75"/>
      <c r="DD303" s="75"/>
      <c r="DE303" s="75"/>
      <c r="DF303" s="75"/>
      <c r="DG303" s="75"/>
      <c r="DH303" s="75"/>
      <c r="DI303" s="75"/>
      <c r="DJ303" s="75"/>
      <c r="DK303" s="75"/>
      <c r="DL303" s="75"/>
      <c r="DM303" s="75"/>
      <c r="DN303" s="75"/>
      <c r="DO303" s="75"/>
      <c r="DP303" s="75"/>
      <c r="DQ303" s="75"/>
      <c r="DR303" s="75"/>
      <c r="DS303" s="75"/>
      <c r="DT303" s="75"/>
      <c r="DU303" s="75"/>
      <c r="DV303" s="75"/>
      <c r="DW303" s="75"/>
      <c r="DX303" s="75"/>
      <c r="DY303" s="75"/>
      <c r="DZ303" s="75"/>
      <c r="EA303" s="75"/>
      <c r="EB303" s="75"/>
      <c r="EC303" s="75"/>
      <c r="ED303" s="75"/>
      <c r="EE303" s="75"/>
      <c r="EF303" s="75"/>
      <c r="EG303" s="75"/>
      <c r="EH303" s="75"/>
      <c r="EI303" s="75"/>
      <c r="EJ303" s="75"/>
    </row>
    <row r="304" spans="1:140" s="7" customFormat="1" x14ac:dyDescent="0.2">
      <c r="A304" s="10">
        <v>222</v>
      </c>
      <c r="B304" s="23" t="s">
        <v>230</v>
      </c>
      <c r="C304" s="21" t="s">
        <v>109</v>
      </c>
      <c r="D304" s="6">
        <v>1</v>
      </c>
      <c r="E304" s="149">
        <v>60434</v>
      </c>
      <c r="F304" s="116"/>
      <c r="G304" s="117"/>
      <c r="H304" s="185">
        <f t="shared" si="5"/>
        <v>60434</v>
      </c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  <c r="AA304" s="75"/>
      <c r="AB304" s="75"/>
      <c r="AC304" s="75"/>
      <c r="AD304" s="75"/>
      <c r="AE304" s="75"/>
      <c r="AF304" s="75"/>
      <c r="AG304" s="75"/>
      <c r="AH304" s="75"/>
      <c r="AI304" s="75"/>
      <c r="AJ304" s="75"/>
      <c r="AK304" s="75"/>
      <c r="AL304" s="75"/>
      <c r="AM304" s="75"/>
      <c r="AN304" s="75"/>
      <c r="AO304" s="75"/>
      <c r="AP304" s="75"/>
      <c r="AQ304" s="75"/>
      <c r="AR304" s="75"/>
      <c r="AS304" s="75"/>
      <c r="AT304" s="75"/>
      <c r="AU304" s="75"/>
      <c r="AV304" s="75"/>
      <c r="AW304" s="75"/>
      <c r="AX304" s="75"/>
      <c r="AY304" s="75"/>
      <c r="AZ304" s="75"/>
      <c r="BA304" s="75"/>
      <c r="BB304" s="75"/>
      <c r="BC304" s="75"/>
      <c r="BD304" s="75"/>
      <c r="BE304" s="75"/>
      <c r="BF304" s="75"/>
      <c r="BG304" s="75"/>
      <c r="BH304" s="75"/>
      <c r="BI304" s="75"/>
      <c r="BJ304" s="75"/>
      <c r="BK304" s="75"/>
      <c r="BL304" s="75"/>
      <c r="BM304" s="75"/>
      <c r="BN304" s="75"/>
      <c r="BO304" s="75"/>
      <c r="BP304" s="75"/>
      <c r="BQ304" s="75"/>
      <c r="BR304" s="75"/>
      <c r="BS304" s="75"/>
      <c r="BT304" s="75"/>
      <c r="BU304" s="75"/>
      <c r="BV304" s="75"/>
      <c r="BW304" s="75"/>
      <c r="BX304" s="75"/>
      <c r="BY304" s="75"/>
      <c r="BZ304" s="75"/>
      <c r="CA304" s="75"/>
      <c r="CB304" s="75"/>
      <c r="CC304" s="75"/>
      <c r="CD304" s="75"/>
      <c r="CE304" s="75"/>
      <c r="CF304" s="75"/>
      <c r="CG304" s="75"/>
      <c r="CH304" s="75"/>
      <c r="CI304" s="75"/>
      <c r="CJ304" s="75"/>
      <c r="CK304" s="75"/>
      <c r="CL304" s="75"/>
      <c r="CM304" s="75"/>
      <c r="CN304" s="75"/>
      <c r="CO304" s="75"/>
      <c r="CP304" s="75"/>
      <c r="CQ304" s="75"/>
      <c r="CR304" s="75"/>
      <c r="CS304" s="75"/>
      <c r="CT304" s="75"/>
      <c r="CU304" s="75"/>
      <c r="CV304" s="75"/>
      <c r="CW304" s="75"/>
      <c r="CX304" s="75"/>
      <c r="CY304" s="75"/>
      <c r="CZ304" s="75"/>
      <c r="DA304" s="75"/>
      <c r="DB304" s="75"/>
      <c r="DC304" s="75"/>
      <c r="DD304" s="75"/>
      <c r="DE304" s="75"/>
      <c r="DF304" s="75"/>
      <c r="DG304" s="75"/>
      <c r="DH304" s="75"/>
      <c r="DI304" s="75"/>
      <c r="DJ304" s="75"/>
      <c r="DK304" s="75"/>
      <c r="DL304" s="75"/>
      <c r="DM304" s="75"/>
      <c r="DN304" s="75"/>
      <c r="DO304" s="75"/>
      <c r="DP304" s="75"/>
      <c r="DQ304" s="75"/>
      <c r="DR304" s="75"/>
      <c r="DS304" s="75"/>
      <c r="DT304" s="75"/>
      <c r="DU304" s="75"/>
      <c r="DV304" s="75"/>
      <c r="DW304" s="75"/>
      <c r="DX304" s="75"/>
      <c r="DY304" s="75"/>
      <c r="DZ304" s="75"/>
      <c r="EA304" s="75"/>
      <c r="EB304" s="75"/>
      <c r="EC304" s="75"/>
      <c r="ED304" s="75"/>
      <c r="EE304" s="75"/>
      <c r="EF304" s="75"/>
      <c r="EG304" s="75"/>
      <c r="EH304" s="75"/>
      <c r="EI304" s="75"/>
      <c r="EJ304" s="75"/>
    </row>
    <row r="305" spans="1:140" s="7" customFormat="1" ht="20.399999999999999" x14ac:dyDescent="0.2">
      <c r="A305" s="10">
        <v>223</v>
      </c>
      <c r="B305" s="23" t="s">
        <v>257</v>
      </c>
      <c r="C305" s="21" t="s">
        <v>109</v>
      </c>
      <c r="D305" s="6">
        <v>1</v>
      </c>
      <c r="E305" s="149">
        <v>70525</v>
      </c>
      <c r="F305" s="116"/>
      <c r="G305" s="117"/>
      <c r="H305" s="185">
        <f t="shared" si="5"/>
        <v>70525</v>
      </c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  <c r="AA305" s="75"/>
      <c r="AB305" s="75"/>
      <c r="AC305" s="75"/>
      <c r="AD305" s="75"/>
      <c r="AE305" s="75"/>
      <c r="AF305" s="75"/>
      <c r="AG305" s="75"/>
      <c r="AH305" s="75"/>
      <c r="AI305" s="75"/>
      <c r="AJ305" s="75"/>
      <c r="AK305" s="75"/>
      <c r="AL305" s="75"/>
      <c r="AM305" s="75"/>
      <c r="AN305" s="75"/>
      <c r="AO305" s="75"/>
      <c r="AP305" s="75"/>
      <c r="AQ305" s="75"/>
      <c r="AR305" s="75"/>
      <c r="AS305" s="75"/>
      <c r="AT305" s="75"/>
      <c r="AU305" s="75"/>
      <c r="AV305" s="75"/>
      <c r="AW305" s="75"/>
      <c r="AX305" s="75"/>
      <c r="AY305" s="75"/>
      <c r="AZ305" s="75"/>
      <c r="BA305" s="75"/>
      <c r="BB305" s="75"/>
      <c r="BC305" s="75"/>
      <c r="BD305" s="75"/>
      <c r="BE305" s="75"/>
      <c r="BF305" s="75"/>
      <c r="BG305" s="75"/>
      <c r="BH305" s="75"/>
      <c r="BI305" s="75"/>
      <c r="BJ305" s="75"/>
      <c r="BK305" s="75"/>
      <c r="BL305" s="75"/>
      <c r="BM305" s="75"/>
      <c r="BN305" s="75"/>
      <c r="BO305" s="75"/>
      <c r="BP305" s="75"/>
      <c r="BQ305" s="75"/>
      <c r="BR305" s="75"/>
      <c r="BS305" s="75"/>
      <c r="BT305" s="75"/>
      <c r="BU305" s="75"/>
      <c r="BV305" s="75"/>
      <c r="BW305" s="75"/>
      <c r="BX305" s="75"/>
      <c r="BY305" s="75"/>
      <c r="BZ305" s="75"/>
      <c r="CA305" s="75"/>
      <c r="CB305" s="75"/>
      <c r="CC305" s="75"/>
      <c r="CD305" s="75"/>
      <c r="CE305" s="75"/>
      <c r="CF305" s="75"/>
      <c r="CG305" s="75"/>
      <c r="CH305" s="75"/>
      <c r="CI305" s="75"/>
      <c r="CJ305" s="75"/>
      <c r="CK305" s="75"/>
      <c r="CL305" s="75"/>
      <c r="CM305" s="75"/>
      <c r="CN305" s="75"/>
      <c r="CO305" s="75"/>
      <c r="CP305" s="75"/>
      <c r="CQ305" s="75"/>
      <c r="CR305" s="75"/>
      <c r="CS305" s="75"/>
      <c r="CT305" s="75"/>
      <c r="CU305" s="75"/>
      <c r="CV305" s="75"/>
      <c r="CW305" s="75"/>
      <c r="CX305" s="75"/>
      <c r="CY305" s="75"/>
      <c r="CZ305" s="75"/>
      <c r="DA305" s="75"/>
      <c r="DB305" s="75"/>
      <c r="DC305" s="75"/>
      <c r="DD305" s="75"/>
      <c r="DE305" s="75"/>
      <c r="DF305" s="75"/>
      <c r="DG305" s="75"/>
      <c r="DH305" s="75"/>
      <c r="DI305" s="75"/>
      <c r="DJ305" s="75"/>
      <c r="DK305" s="75"/>
      <c r="DL305" s="75"/>
      <c r="DM305" s="75"/>
      <c r="DN305" s="75"/>
      <c r="DO305" s="75"/>
      <c r="DP305" s="75"/>
      <c r="DQ305" s="75"/>
      <c r="DR305" s="75"/>
      <c r="DS305" s="75"/>
      <c r="DT305" s="75"/>
      <c r="DU305" s="75"/>
      <c r="DV305" s="75"/>
      <c r="DW305" s="75"/>
      <c r="DX305" s="75"/>
      <c r="DY305" s="75"/>
      <c r="DZ305" s="75"/>
      <c r="EA305" s="75"/>
      <c r="EB305" s="75"/>
      <c r="EC305" s="75"/>
      <c r="ED305" s="75"/>
      <c r="EE305" s="75"/>
      <c r="EF305" s="75"/>
      <c r="EG305" s="75"/>
      <c r="EH305" s="75"/>
      <c r="EI305" s="75"/>
      <c r="EJ305" s="75"/>
    </row>
    <row r="306" spans="1:140" s="7" customFormat="1" ht="50.4" customHeight="1" x14ac:dyDescent="0.2">
      <c r="A306" s="10">
        <v>224</v>
      </c>
      <c r="B306" s="20" t="s">
        <v>258</v>
      </c>
      <c r="C306" s="21" t="s">
        <v>109</v>
      </c>
      <c r="D306" s="6">
        <v>1</v>
      </c>
      <c r="E306" s="149">
        <v>103550</v>
      </c>
      <c r="F306" s="116"/>
      <c r="G306" s="117"/>
      <c r="H306" s="185">
        <f t="shared" si="5"/>
        <v>103550</v>
      </c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  <c r="AA306" s="75"/>
      <c r="AB306" s="75"/>
      <c r="AC306" s="75"/>
      <c r="AD306" s="75"/>
      <c r="AE306" s="75"/>
      <c r="AF306" s="75"/>
      <c r="AG306" s="75"/>
      <c r="AH306" s="75"/>
      <c r="AI306" s="75"/>
      <c r="AJ306" s="75"/>
      <c r="AK306" s="75"/>
      <c r="AL306" s="75"/>
      <c r="AM306" s="75"/>
      <c r="AN306" s="75"/>
      <c r="AO306" s="75"/>
      <c r="AP306" s="75"/>
      <c r="AQ306" s="75"/>
      <c r="AR306" s="75"/>
      <c r="AS306" s="75"/>
      <c r="AT306" s="75"/>
      <c r="AU306" s="75"/>
      <c r="AV306" s="75"/>
      <c r="AW306" s="75"/>
      <c r="AX306" s="75"/>
      <c r="AY306" s="75"/>
      <c r="AZ306" s="75"/>
      <c r="BA306" s="75"/>
      <c r="BB306" s="75"/>
      <c r="BC306" s="75"/>
      <c r="BD306" s="75"/>
      <c r="BE306" s="75"/>
      <c r="BF306" s="75"/>
      <c r="BG306" s="75"/>
      <c r="BH306" s="75"/>
      <c r="BI306" s="75"/>
      <c r="BJ306" s="75"/>
      <c r="BK306" s="75"/>
      <c r="BL306" s="75"/>
      <c r="BM306" s="75"/>
      <c r="BN306" s="75"/>
      <c r="BO306" s="75"/>
      <c r="BP306" s="75"/>
      <c r="BQ306" s="75"/>
      <c r="BR306" s="75"/>
      <c r="BS306" s="75"/>
      <c r="BT306" s="75"/>
      <c r="BU306" s="75"/>
      <c r="BV306" s="75"/>
      <c r="BW306" s="75"/>
      <c r="BX306" s="75"/>
      <c r="BY306" s="75"/>
      <c r="BZ306" s="75"/>
      <c r="CA306" s="75"/>
      <c r="CB306" s="75"/>
      <c r="CC306" s="75"/>
      <c r="CD306" s="75"/>
      <c r="CE306" s="75"/>
      <c r="CF306" s="75"/>
      <c r="CG306" s="75"/>
      <c r="CH306" s="75"/>
      <c r="CI306" s="75"/>
      <c r="CJ306" s="75"/>
      <c r="CK306" s="75"/>
      <c r="CL306" s="75"/>
      <c r="CM306" s="75"/>
      <c r="CN306" s="75"/>
      <c r="CO306" s="75"/>
      <c r="CP306" s="75"/>
      <c r="CQ306" s="75"/>
      <c r="CR306" s="75"/>
      <c r="CS306" s="75"/>
      <c r="CT306" s="75"/>
      <c r="CU306" s="75"/>
      <c r="CV306" s="75"/>
      <c r="CW306" s="75"/>
      <c r="CX306" s="75"/>
      <c r="CY306" s="75"/>
      <c r="CZ306" s="75"/>
      <c r="DA306" s="75"/>
      <c r="DB306" s="75"/>
      <c r="DC306" s="75"/>
      <c r="DD306" s="75"/>
      <c r="DE306" s="75"/>
      <c r="DF306" s="75"/>
      <c r="DG306" s="75"/>
      <c r="DH306" s="75"/>
      <c r="DI306" s="75"/>
      <c r="DJ306" s="75"/>
      <c r="DK306" s="75"/>
      <c r="DL306" s="75"/>
      <c r="DM306" s="75"/>
      <c r="DN306" s="75"/>
      <c r="DO306" s="75"/>
      <c r="DP306" s="75"/>
      <c r="DQ306" s="75"/>
      <c r="DR306" s="75"/>
      <c r="DS306" s="75"/>
      <c r="DT306" s="75"/>
      <c r="DU306" s="75"/>
      <c r="DV306" s="75"/>
      <c r="DW306" s="75"/>
      <c r="DX306" s="75"/>
      <c r="DY306" s="75"/>
      <c r="DZ306" s="75"/>
      <c r="EA306" s="75"/>
      <c r="EB306" s="75"/>
      <c r="EC306" s="75"/>
      <c r="ED306" s="75"/>
      <c r="EE306" s="75"/>
      <c r="EF306" s="75"/>
      <c r="EG306" s="75"/>
      <c r="EH306" s="75"/>
      <c r="EI306" s="75"/>
      <c r="EJ306" s="75"/>
    </row>
    <row r="307" spans="1:140" s="7" customFormat="1" ht="90" customHeight="1" x14ac:dyDescent="0.2">
      <c r="A307" s="10">
        <v>225</v>
      </c>
      <c r="B307" s="20" t="s">
        <v>259</v>
      </c>
      <c r="C307" s="21" t="s">
        <v>109</v>
      </c>
      <c r="D307" s="6">
        <v>1</v>
      </c>
      <c r="E307" s="149">
        <v>79302</v>
      </c>
      <c r="F307" s="116"/>
      <c r="G307" s="117"/>
      <c r="H307" s="185">
        <f t="shared" si="5"/>
        <v>79302</v>
      </c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  <c r="AA307" s="75"/>
      <c r="AB307" s="75"/>
      <c r="AC307" s="75"/>
      <c r="AD307" s="75"/>
      <c r="AE307" s="75"/>
      <c r="AF307" s="75"/>
      <c r="AG307" s="75"/>
      <c r="AH307" s="75"/>
      <c r="AI307" s="75"/>
      <c r="AJ307" s="75"/>
      <c r="AK307" s="75"/>
      <c r="AL307" s="75"/>
      <c r="AM307" s="75"/>
      <c r="AN307" s="75"/>
      <c r="AO307" s="75"/>
      <c r="AP307" s="75"/>
      <c r="AQ307" s="75"/>
      <c r="AR307" s="75"/>
      <c r="AS307" s="75"/>
      <c r="AT307" s="75"/>
      <c r="AU307" s="75"/>
      <c r="AV307" s="75"/>
      <c r="AW307" s="75"/>
      <c r="AX307" s="75"/>
      <c r="AY307" s="75"/>
      <c r="AZ307" s="75"/>
      <c r="BA307" s="75"/>
      <c r="BB307" s="75"/>
      <c r="BC307" s="75"/>
      <c r="BD307" s="75"/>
      <c r="BE307" s="75"/>
      <c r="BF307" s="75"/>
      <c r="BG307" s="75"/>
      <c r="BH307" s="75"/>
      <c r="BI307" s="75"/>
      <c r="BJ307" s="75"/>
      <c r="BK307" s="75"/>
      <c r="BL307" s="75"/>
      <c r="BM307" s="75"/>
      <c r="BN307" s="75"/>
      <c r="BO307" s="75"/>
      <c r="BP307" s="75"/>
      <c r="BQ307" s="75"/>
      <c r="BR307" s="75"/>
      <c r="BS307" s="75"/>
      <c r="BT307" s="75"/>
      <c r="BU307" s="75"/>
      <c r="BV307" s="75"/>
      <c r="BW307" s="75"/>
      <c r="BX307" s="75"/>
      <c r="BY307" s="75"/>
      <c r="BZ307" s="75"/>
      <c r="CA307" s="75"/>
      <c r="CB307" s="75"/>
      <c r="CC307" s="75"/>
      <c r="CD307" s="75"/>
      <c r="CE307" s="75"/>
      <c r="CF307" s="75"/>
      <c r="CG307" s="75"/>
      <c r="CH307" s="75"/>
      <c r="CI307" s="75"/>
      <c r="CJ307" s="75"/>
      <c r="CK307" s="75"/>
      <c r="CL307" s="75"/>
      <c r="CM307" s="75"/>
      <c r="CN307" s="75"/>
      <c r="CO307" s="75"/>
      <c r="CP307" s="75"/>
      <c r="CQ307" s="75"/>
      <c r="CR307" s="75"/>
      <c r="CS307" s="75"/>
      <c r="CT307" s="75"/>
      <c r="CU307" s="75"/>
      <c r="CV307" s="75"/>
      <c r="CW307" s="75"/>
      <c r="CX307" s="75"/>
      <c r="CY307" s="75"/>
      <c r="CZ307" s="75"/>
      <c r="DA307" s="75"/>
      <c r="DB307" s="75"/>
      <c r="DC307" s="75"/>
      <c r="DD307" s="75"/>
      <c r="DE307" s="75"/>
      <c r="DF307" s="75"/>
      <c r="DG307" s="75"/>
      <c r="DH307" s="75"/>
      <c r="DI307" s="75"/>
      <c r="DJ307" s="75"/>
      <c r="DK307" s="75"/>
      <c r="DL307" s="75"/>
      <c r="DM307" s="75"/>
      <c r="DN307" s="75"/>
      <c r="DO307" s="75"/>
      <c r="DP307" s="75"/>
      <c r="DQ307" s="75"/>
      <c r="DR307" s="75"/>
      <c r="DS307" s="75"/>
      <c r="DT307" s="75"/>
      <c r="DU307" s="75"/>
      <c r="DV307" s="75"/>
      <c r="DW307" s="75"/>
      <c r="DX307" s="75"/>
      <c r="DY307" s="75"/>
      <c r="DZ307" s="75"/>
      <c r="EA307" s="75"/>
      <c r="EB307" s="75"/>
      <c r="EC307" s="75"/>
      <c r="ED307" s="75"/>
      <c r="EE307" s="75"/>
      <c r="EF307" s="75"/>
      <c r="EG307" s="75"/>
      <c r="EH307" s="75"/>
      <c r="EI307" s="75"/>
      <c r="EJ307" s="75"/>
    </row>
    <row r="308" spans="1:140" s="7" customFormat="1" ht="20.399999999999999" x14ac:dyDescent="0.2">
      <c r="A308" s="10">
        <v>226</v>
      </c>
      <c r="B308" s="23" t="s">
        <v>260</v>
      </c>
      <c r="C308" s="21" t="s">
        <v>110</v>
      </c>
      <c r="D308" s="6">
        <v>1</v>
      </c>
      <c r="E308" s="149">
        <v>340338</v>
      </c>
      <c r="F308" s="116"/>
      <c r="G308" s="117"/>
      <c r="H308" s="185">
        <f t="shared" si="5"/>
        <v>340338</v>
      </c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  <c r="AA308" s="75"/>
      <c r="AB308" s="75"/>
      <c r="AC308" s="75"/>
      <c r="AD308" s="75"/>
      <c r="AE308" s="75"/>
      <c r="AF308" s="75"/>
      <c r="AG308" s="75"/>
      <c r="AH308" s="75"/>
      <c r="AI308" s="75"/>
      <c r="AJ308" s="75"/>
      <c r="AK308" s="75"/>
      <c r="AL308" s="75"/>
      <c r="AM308" s="75"/>
      <c r="AN308" s="75"/>
      <c r="AO308" s="75"/>
      <c r="AP308" s="75"/>
      <c r="AQ308" s="75"/>
      <c r="AR308" s="75"/>
      <c r="AS308" s="75"/>
      <c r="AT308" s="75"/>
      <c r="AU308" s="75"/>
      <c r="AV308" s="75"/>
      <c r="AW308" s="75"/>
      <c r="AX308" s="75"/>
      <c r="AY308" s="75"/>
      <c r="AZ308" s="75"/>
      <c r="BA308" s="75"/>
      <c r="BB308" s="75"/>
      <c r="BC308" s="75"/>
      <c r="BD308" s="75"/>
      <c r="BE308" s="75"/>
      <c r="BF308" s="75"/>
      <c r="BG308" s="75"/>
      <c r="BH308" s="75"/>
      <c r="BI308" s="75"/>
      <c r="BJ308" s="75"/>
      <c r="BK308" s="75"/>
      <c r="BL308" s="75"/>
      <c r="BM308" s="75"/>
      <c r="BN308" s="75"/>
      <c r="BO308" s="75"/>
      <c r="BP308" s="75"/>
      <c r="BQ308" s="75"/>
      <c r="BR308" s="75"/>
      <c r="BS308" s="75"/>
      <c r="BT308" s="75"/>
      <c r="BU308" s="75"/>
      <c r="BV308" s="75"/>
      <c r="BW308" s="75"/>
      <c r="BX308" s="75"/>
      <c r="BY308" s="75"/>
      <c r="BZ308" s="75"/>
      <c r="CA308" s="75"/>
      <c r="CB308" s="75"/>
      <c r="CC308" s="75"/>
      <c r="CD308" s="75"/>
      <c r="CE308" s="75"/>
      <c r="CF308" s="75"/>
      <c r="CG308" s="75"/>
      <c r="CH308" s="75"/>
      <c r="CI308" s="75"/>
      <c r="CJ308" s="75"/>
      <c r="CK308" s="75"/>
      <c r="CL308" s="75"/>
      <c r="CM308" s="75"/>
      <c r="CN308" s="75"/>
      <c r="CO308" s="75"/>
      <c r="CP308" s="75"/>
      <c r="CQ308" s="75"/>
      <c r="CR308" s="75"/>
      <c r="CS308" s="75"/>
      <c r="CT308" s="75"/>
      <c r="CU308" s="75"/>
      <c r="CV308" s="75"/>
      <c r="CW308" s="75"/>
      <c r="CX308" s="75"/>
      <c r="CY308" s="75"/>
      <c r="CZ308" s="75"/>
      <c r="DA308" s="75"/>
      <c r="DB308" s="75"/>
      <c r="DC308" s="75"/>
      <c r="DD308" s="75"/>
      <c r="DE308" s="75"/>
      <c r="DF308" s="75"/>
      <c r="DG308" s="75"/>
      <c r="DH308" s="75"/>
      <c r="DI308" s="75"/>
      <c r="DJ308" s="75"/>
      <c r="DK308" s="75"/>
      <c r="DL308" s="75"/>
      <c r="DM308" s="75"/>
      <c r="DN308" s="75"/>
      <c r="DO308" s="75"/>
      <c r="DP308" s="75"/>
      <c r="DQ308" s="75"/>
      <c r="DR308" s="75"/>
      <c r="DS308" s="75"/>
      <c r="DT308" s="75"/>
      <c r="DU308" s="75"/>
      <c r="DV308" s="75"/>
      <c r="DW308" s="75"/>
      <c r="DX308" s="75"/>
      <c r="DY308" s="75"/>
      <c r="DZ308" s="75"/>
      <c r="EA308" s="75"/>
      <c r="EB308" s="75"/>
      <c r="EC308" s="75"/>
      <c r="ED308" s="75"/>
      <c r="EE308" s="75"/>
      <c r="EF308" s="75"/>
      <c r="EG308" s="75"/>
      <c r="EH308" s="75"/>
      <c r="EI308" s="75"/>
      <c r="EJ308" s="75"/>
    </row>
    <row r="309" spans="1:140" s="7" customFormat="1" ht="30.6" x14ac:dyDescent="0.2">
      <c r="A309" s="10">
        <v>227</v>
      </c>
      <c r="B309" s="23" t="s">
        <v>261</v>
      </c>
      <c r="C309" s="21" t="s">
        <v>110</v>
      </c>
      <c r="D309" s="6">
        <v>1</v>
      </c>
      <c r="E309" s="149">
        <v>370040</v>
      </c>
      <c r="F309" s="116"/>
      <c r="G309" s="117"/>
      <c r="H309" s="185">
        <f t="shared" si="5"/>
        <v>370040</v>
      </c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  <c r="AA309" s="75"/>
      <c r="AB309" s="75"/>
      <c r="AC309" s="75"/>
      <c r="AD309" s="75"/>
      <c r="AE309" s="75"/>
      <c r="AF309" s="75"/>
      <c r="AG309" s="75"/>
      <c r="AH309" s="75"/>
      <c r="AI309" s="75"/>
      <c r="AJ309" s="75"/>
      <c r="AK309" s="75"/>
      <c r="AL309" s="75"/>
      <c r="AM309" s="75"/>
      <c r="AN309" s="75"/>
      <c r="AO309" s="75"/>
      <c r="AP309" s="75"/>
      <c r="AQ309" s="75"/>
      <c r="AR309" s="75"/>
      <c r="AS309" s="75"/>
      <c r="AT309" s="75"/>
      <c r="AU309" s="75"/>
      <c r="AV309" s="75"/>
      <c r="AW309" s="75"/>
      <c r="AX309" s="75"/>
      <c r="AY309" s="75"/>
      <c r="AZ309" s="75"/>
      <c r="BA309" s="75"/>
      <c r="BB309" s="75"/>
      <c r="BC309" s="75"/>
      <c r="BD309" s="75"/>
      <c r="BE309" s="75"/>
      <c r="BF309" s="75"/>
      <c r="BG309" s="75"/>
      <c r="BH309" s="75"/>
      <c r="BI309" s="75"/>
      <c r="BJ309" s="75"/>
      <c r="BK309" s="75"/>
      <c r="BL309" s="75"/>
      <c r="BM309" s="75"/>
      <c r="BN309" s="75"/>
      <c r="BO309" s="75"/>
      <c r="BP309" s="75"/>
      <c r="BQ309" s="75"/>
      <c r="BR309" s="75"/>
      <c r="BS309" s="75"/>
      <c r="BT309" s="75"/>
      <c r="BU309" s="75"/>
      <c r="BV309" s="75"/>
      <c r="BW309" s="75"/>
      <c r="BX309" s="75"/>
      <c r="BY309" s="75"/>
      <c r="BZ309" s="75"/>
      <c r="CA309" s="75"/>
      <c r="CB309" s="75"/>
      <c r="CC309" s="75"/>
      <c r="CD309" s="75"/>
      <c r="CE309" s="75"/>
      <c r="CF309" s="75"/>
      <c r="CG309" s="75"/>
      <c r="CH309" s="75"/>
      <c r="CI309" s="75"/>
      <c r="CJ309" s="75"/>
      <c r="CK309" s="75"/>
      <c r="CL309" s="75"/>
      <c r="CM309" s="75"/>
      <c r="CN309" s="75"/>
      <c r="CO309" s="75"/>
      <c r="CP309" s="75"/>
      <c r="CQ309" s="75"/>
      <c r="CR309" s="75"/>
      <c r="CS309" s="75"/>
      <c r="CT309" s="75"/>
      <c r="CU309" s="75"/>
      <c r="CV309" s="75"/>
      <c r="CW309" s="75"/>
      <c r="CX309" s="75"/>
      <c r="CY309" s="75"/>
      <c r="CZ309" s="75"/>
      <c r="DA309" s="75"/>
      <c r="DB309" s="75"/>
      <c r="DC309" s="75"/>
      <c r="DD309" s="75"/>
      <c r="DE309" s="75"/>
      <c r="DF309" s="75"/>
      <c r="DG309" s="75"/>
      <c r="DH309" s="75"/>
      <c r="DI309" s="75"/>
      <c r="DJ309" s="75"/>
      <c r="DK309" s="75"/>
      <c r="DL309" s="75"/>
      <c r="DM309" s="75"/>
      <c r="DN309" s="75"/>
      <c r="DO309" s="75"/>
      <c r="DP309" s="75"/>
      <c r="DQ309" s="75"/>
      <c r="DR309" s="75"/>
      <c r="DS309" s="75"/>
      <c r="DT309" s="75"/>
      <c r="DU309" s="75"/>
      <c r="DV309" s="75"/>
      <c r="DW309" s="75"/>
      <c r="DX309" s="75"/>
      <c r="DY309" s="75"/>
      <c r="DZ309" s="75"/>
      <c r="EA309" s="75"/>
      <c r="EB309" s="75"/>
      <c r="EC309" s="75"/>
      <c r="ED309" s="75"/>
      <c r="EE309" s="75"/>
      <c r="EF309" s="75"/>
      <c r="EG309" s="75"/>
      <c r="EH309" s="75"/>
      <c r="EI309" s="75"/>
      <c r="EJ309" s="75"/>
    </row>
    <row r="310" spans="1:140" s="7" customFormat="1" ht="20.399999999999999" x14ac:dyDescent="0.2">
      <c r="A310" s="10">
        <v>228</v>
      </c>
      <c r="B310" s="23" t="s">
        <v>262</v>
      </c>
      <c r="C310" s="21" t="s">
        <v>110</v>
      </c>
      <c r="D310" s="6">
        <v>1</v>
      </c>
      <c r="E310" s="149">
        <v>302277</v>
      </c>
      <c r="F310" s="116"/>
      <c r="G310" s="117"/>
      <c r="H310" s="185">
        <f t="shared" si="5"/>
        <v>302277</v>
      </c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  <c r="AA310" s="75"/>
      <c r="AB310" s="75"/>
      <c r="AC310" s="75"/>
      <c r="AD310" s="75"/>
      <c r="AE310" s="75"/>
      <c r="AF310" s="75"/>
      <c r="AG310" s="75"/>
      <c r="AH310" s="75"/>
      <c r="AI310" s="75"/>
      <c r="AJ310" s="75"/>
      <c r="AK310" s="75"/>
      <c r="AL310" s="75"/>
      <c r="AM310" s="75"/>
      <c r="AN310" s="75"/>
      <c r="AO310" s="75"/>
      <c r="AP310" s="75"/>
      <c r="AQ310" s="75"/>
      <c r="AR310" s="75"/>
      <c r="AS310" s="75"/>
      <c r="AT310" s="75"/>
      <c r="AU310" s="75"/>
      <c r="AV310" s="75"/>
      <c r="AW310" s="75"/>
      <c r="AX310" s="75"/>
      <c r="AY310" s="75"/>
      <c r="AZ310" s="75"/>
      <c r="BA310" s="75"/>
      <c r="BB310" s="75"/>
      <c r="BC310" s="75"/>
      <c r="BD310" s="75"/>
      <c r="BE310" s="75"/>
      <c r="BF310" s="75"/>
      <c r="BG310" s="75"/>
      <c r="BH310" s="75"/>
      <c r="BI310" s="75"/>
      <c r="BJ310" s="75"/>
      <c r="BK310" s="75"/>
      <c r="BL310" s="75"/>
      <c r="BM310" s="75"/>
      <c r="BN310" s="75"/>
      <c r="BO310" s="75"/>
      <c r="BP310" s="75"/>
      <c r="BQ310" s="75"/>
      <c r="BR310" s="75"/>
      <c r="BS310" s="75"/>
      <c r="BT310" s="75"/>
      <c r="BU310" s="75"/>
      <c r="BV310" s="75"/>
      <c r="BW310" s="75"/>
      <c r="BX310" s="75"/>
      <c r="BY310" s="75"/>
      <c r="BZ310" s="75"/>
      <c r="CA310" s="75"/>
      <c r="CB310" s="75"/>
      <c r="CC310" s="75"/>
      <c r="CD310" s="75"/>
      <c r="CE310" s="75"/>
      <c r="CF310" s="75"/>
      <c r="CG310" s="75"/>
      <c r="CH310" s="75"/>
      <c r="CI310" s="75"/>
      <c r="CJ310" s="75"/>
      <c r="CK310" s="75"/>
      <c r="CL310" s="75"/>
      <c r="CM310" s="75"/>
      <c r="CN310" s="75"/>
      <c r="CO310" s="75"/>
      <c r="CP310" s="75"/>
      <c r="CQ310" s="75"/>
      <c r="CR310" s="75"/>
      <c r="CS310" s="75"/>
      <c r="CT310" s="75"/>
      <c r="CU310" s="75"/>
      <c r="CV310" s="75"/>
      <c r="CW310" s="75"/>
      <c r="CX310" s="75"/>
      <c r="CY310" s="75"/>
      <c r="CZ310" s="75"/>
      <c r="DA310" s="75"/>
      <c r="DB310" s="75"/>
      <c r="DC310" s="75"/>
      <c r="DD310" s="75"/>
      <c r="DE310" s="75"/>
      <c r="DF310" s="75"/>
      <c r="DG310" s="75"/>
      <c r="DH310" s="75"/>
      <c r="DI310" s="75"/>
      <c r="DJ310" s="75"/>
      <c r="DK310" s="75"/>
      <c r="DL310" s="75"/>
      <c r="DM310" s="75"/>
      <c r="DN310" s="75"/>
      <c r="DO310" s="75"/>
      <c r="DP310" s="75"/>
      <c r="DQ310" s="75"/>
      <c r="DR310" s="75"/>
      <c r="DS310" s="75"/>
      <c r="DT310" s="75"/>
      <c r="DU310" s="75"/>
      <c r="DV310" s="75"/>
      <c r="DW310" s="75"/>
      <c r="DX310" s="75"/>
      <c r="DY310" s="75"/>
      <c r="DZ310" s="75"/>
      <c r="EA310" s="75"/>
      <c r="EB310" s="75"/>
      <c r="EC310" s="75"/>
      <c r="ED310" s="75"/>
      <c r="EE310" s="75"/>
      <c r="EF310" s="75"/>
      <c r="EG310" s="75"/>
      <c r="EH310" s="75"/>
      <c r="EI310" s="75"/>
      <c r="EJ310" s="75"/>
    </row>
    <row r="311" spans="1:140" s="7" customFormat="1" ht="20.399999999999999" x14ac:dyDescent="0.2">
      <c r="A311" s="10">
        <v>229</v>
      </c>
      <c r="B311" s="23" t="s">
        <v>263</v>
      </c>
      <c r="C311" s="21" t="s">
        <v>110</v>
      </c>
      <c r="D311" s="6">
        <v>1</v>
      </c>
      <c r="E311" s="149">
        <v>372462</v>
      </c>
      <c r="F311" s="116"/>
      <c r="G311" s="117"/>
      <c r="H311" s="185">
        <f t="shared" si="5"/>
        <v>372462</v>
      </c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  <c r="AA311" s="75"/>
      <c r="AB311" s="75"/>
      <c r="AC311" s="75"/>
      <c r="AD311" s="75"/>
      <c r="AE311" s="75"/>
      <c r="AF311" s="75"/>
      <c r="AG311" s="75"/>
      <c r="AH311" s="75"/>
      <c r="AI311" s="75"/>
      <c r="AJ311" s="75"/>
      <c r="AK311" s="75"/>
      <c r="AL311" s="75"/>
      <c r="AM311" s="75"/>
      <c r="AN311" s="75"/>
      <c r="AO311" s="75"/>
      <c r="AP311" s="75"/>
      <c r="AQ311" s="75"/>
      <c r="AR311" s="75"/>
      <c r="AS311" s="75"/>
      <c r="AT311" s="75"/>
      <c r="AU311" s="75"/>
      <c r="AV311" s="75"/>
      <c r="AW311" s="75"/>
      <c r="AX311" s="75"/>
      <c r="AY311" s="75"/>
      <c r="AZ311" s="75"/>
      <c r="BA311" s="75"/>
      <c r="BB311" s="75"/>
      <c r="BC311" s="75"/>
      <c r="BD311" s="75"/>
      <c r="BE311" s="75"/>
      <c r="BF311" s="75"/>
      <c r="BG311" s="75"/>
      <c r="BH311" s="75"/>
      <c r="BI311" s="75"/>
      <c r="BJ311" s="75"/>
      <c r="BK311" s="75"/>
      <c r="BL311" s="75"/>
      <c r="BM311" s="75"/>
      <c r="BN311" s="75"/>
      <c r="BO311" s="75"/>
      <c r="BP311" s="75"/>
      <c r="BQ311" s="75"/>
      <c r="BR311" s="75"/>
      <c r="BS311" s="75"/>
      <c r="BT311" s="75"/>
      <c r="BU311" s="75"/>
      <c r="BV311" s="75"/>
      <c r="BW311" s="75"/>
      <c r="BX311" s="75"/>
      <c r="BY311" s="75"/>
      <c r="BZ311" s="75"/>
      <c r="CA311" s="75"/>
      <c r="CB311" s="75"/>
      <c r="CC311" s="75"/>
      <c r="CD311" s="75"/>
      <c r="CE311" s="75"/>
      <c r="CF311" s="75"/>
      <c r="CG311" s="75"/>
      <c r="CH311" s="75"/>
      <c r="CI311" s="75"/>
      <c r="CJ311" s="75"/>
      <c r="CK311" s="75"/>
      <c r="CL311" s="75"/>
      <c r="CM311" s="75"/>
      <c r="CN311" s="75"/>
      <c r="CO311" s="75"/>
      <c r="CP311" s="75"/>
      <c r="CQ311" s="75"/>
      <c r="CR311" s="75"/>
      <c r="CS311" s="75"/>
      <c r="CT311" s="75"/>
      <c r="CU311" s="75"/>
      <c r="CV311" s="75"/>
      <c r="CW311" s="75"/>
      <c r="CX311" s="75"/>
      <c r="CY311" s="75"/>
      <c r="CZ311" s="75"/>
      <c r="DA311" s="75"/>
      <c r="DB311" s="75"/>
      <c r="DC311" s="75"/>
      <c r="DD311" s="75"/>
      <c r="DE311" s="75"/>
      <c r="DF311" s="75"/>
      <c r="DG311" s="75"/>
      <c r="DH311" s="75"/>
      <c r="DI311" s="75"/>
      <c r="DJ311" s="75"/>
      <c r="DK311" s="75"/>
      <c r="DL311" s="75"/>
      <c r="DM311" s="75"/>
      <c r="DN311" s="75"/>
      <c r="DO311" s="75"/>
      <c r="DP311" s="75"/>
      <c r="DQ311" s="75"/>
      <c r="DR311" s="75"/>
      <c r="DS311" s="75"/>
      <c r="DT311" s="75"/>
      <c r="DU311" s="75"/>
      <c r="DV311" s="75"/>
      <c r="DW311" s="75"/>
      <c r="DX311" s="75"/>
      <c r="DY311" s="75"/>
      <c r="DZ311" s="75"/>
      <c r="EA311" s="75"/>
      <c r="EB311" s="75"/>
      <c r="EC311" s="75"/>
      <c r="ED311" s="75"/>
      <c r="EE311" s="75"/>
      <c r="EF311" s="75"/>
      <c r="EG311" s="75"/>
      <c r="EH311" s="75"/>
      <c r="EI311" s="75"/>
      <c r="EJ311" s="75"/>
    </row>
    <row r="312" spans="1:140" s="7" customFormat="1" x14ac:dyDescent="0.2">
      <c r="A312" s="10">
        <v>230</v>
      </c>
      <c r="B312" s="23" t="s">
        <v>231</v>
      </c>
      <c r="C312" s="21" t="s">
        <v>109</v>
      </c>
      <c r="D312" s="6">
        <v>1</v>
      </c>
      <c r="E312" s="149">
        <v>92072</v>
      </c>
      <c r="F312" s="116"/>
      <c r="G312" s="117"/>
      <c r="H312" s="185">
        <f t="shared" si="5"/>
        <v>92072</v>
      </c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  <c r="AA312" s="75"/>
      <c r="AB312" s="75"/>
      <c r="AC312" s="75"/>
      <c r="AD312" s="75"/>
      <c r="AE312" s="75"/>
      <c r="AF312" s="75"/>
      <c r="AG312" s="75"/>
      <c r="AH312" s="75"/>
      <c r="AI312" s="75"/>
      <c r="AJ312" s="75"/>
      <c r="AK312" s="75"/>
      <c r="AL312" s="75"/>
      <c r="AM312" s="75"/>
      <c r="AN312" s="75"/>
      <c r="AO312" s="75"/>
      <c r="AP312" s="75"/>
      <c r="AQ312" s="75"/>
      <c r="AR312" s="75"/>
      <c r="AS312" s="75"/>
      <c r="AT312" s="75"/>
      <c r="AU312" s="75"/>
      <c r="AV312" s="75"/>
      <c r="AW312" s="75"/>
      <c r="AX312" s="75"/>
      <c r="AY312" s="75"/>
      <c r="AZ312" s="75"/>
      <c r="BA312" s="75"/>
      <c r="BB312" s="75"/>
      <c r="BC312" s="75"/>
      <c r="BD312" s="75"/>
      <c r="BE312" s="75"/>
      <c r="BF312" s="75"/>
      <c r="BG312" s="75"/>
      <c r="BH312" s="75"/>
      <c r="BI312" s="75"/>
      <c r="BJ312" s="75"/>
      <c r="BK312" s="75"/>
      <c r="BL312" s="75"/>
      <c r="BM312" s="75"/>
      <c r="BN312" s="75"/>
      <c r="BO312" s="75"/>
      <c r="BP312" s="75"/>
      <c r="BQ312" s="75"/>
      <c r="BR312" s="75"/>
      <c r="BS312" s="75"/>
      <c r="BT312" s="75"/>
      <c r="BU312" s="75"/>
      <c r="BV312" s="75"/>
      <c r="BW312" s="75"/>
      <c r="BX312" s="75"/>
      <c r="BY312" s="75"/>
      <c r="BZ312" s="75"/>
      <c r="CA312" s="75"/>
      <c r="CB312" s="75"/>
      <c r="CC312" s="75"/>
      <c r="CD312" s="75"/>
      <c r="CE312" s="75"/>
      <c r="CF312" s="75"/>
      <c r="CG312" s="75"/>
      <c r="CH312" s="75"/>
      <c r="CI312" s="75"/>
      <c r="CJ312" s="75"/>
      <c r="CK312" s="75"/>
      <c r="CL312" s="75"/>
      <c r="CM312" s="75"/>
      <c r="CN312" s="75"/>
      <c r="CO312" s="75"/>
      <c r="CP312" s="75"/>
      <c r="CQ312" s="75"/>
      <c r="CR312" s="75"/>
      <c r="CS312" s="75"/>
      <c r="CT312" s="75"/>
      <c r="CU312" s="75"/>
      <c r="CV312" s="75"/>
      <c r="CW312" s="75"/>
      <c r="CX312" s="75"/>
      <c r="CY312" s="75"/>
      <c r="CZ312" s="75"/>
      <c r="DA312" s="75"/>
      <c r="DB312" s="75"/>
      <c r="DC312" s="75"/>
      <c r="DD312" s="75"/>
      <c r="DE312" s="75"/>
      <c r="DF312" s="75"/>
      <c r="DG312" s="75"/>
      <c r="DH312" s="75"/>
      <c r="DI312" s="75"/>
      <c r="DJ312" s="75"/>
      <c r="DK312" s="75"/>
      <c r="DL312" s="75"/>
      <c r="DM312" s="75"/>
      <c r="DN312" s="75"/>
      <c r="DO312" s="75"/>
      <c r="DP312" s="75"/>
      <c r="DQ312" s="75"/>
      <c r="DR312" s="75"/>
      <c r="DS312" s="75"/>
      <c r="DT312" s="75"/>
      <c r="DU312" s="75"/>
      <c r="DV312" s="75"/>
      <c r="DW312" s="75"/>
      <c r="DX312" s="75"/>
      <c r="DY312" s="75"/>
      <c r="DZ312" s="75"/>
      <c r="EA312" s="75"/>
      <c r="EB312" s="75"/>
      <c r="EC312" s="75"/>
      <c r="ED312" s="75"/>
      <c r="EE312" s="75"/>
      <c r="EF312" s="75"/>
      <c r="EG312" s="75"/>
      <c r="EH312" s="75"/>
      <c r="EI312" s="75"/>
      <c r="EJ312" s="75"/>
    </row>
    <row r="313" spans="1:140" s="7" customFormat="1" ht="53.4" customHeight="1" x14ac:dyDescent="0.2">
      <c r="A313" s="10">
        <v>231</v>
      </c>
      <c r="B313" s="23" t="s">
        <v>264</v>
      </c>
      <c r="C313" s="21" t="s">
        <v>113</v>
      </c>
      <c r="D313" s="6">
        <v>1</v>
      </c>
      <c r="E313" s="149">
        <v>167417</v>
      </c>
      <c r="F313" s="116"/>
      <c r="G313" s="117"/>
      <c r="H313" s="185">
        <f t="shared" si="5"/>
        <v>167417</v>
      </c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  <c r="AD313" s="75"/>
      <c r="AE313" s="75"/>
      <c r="AF313" s="75"/>
      <c r="AG313" s="75"/>
      <c r="AH313" s="75"/>
      <c r="AI313" s="75"/>
      <c r="AJ313" s="75"/>
      <c r="AK313" s="75"/>
      <c r="AL313" s="75"/>
      <c r="AM313" s="75"/>
      <c r="AN313" s="75"/>
      <c r="AO313" s="75"/>
      <c r="AP313" s="75"/>
      <c r="AQ313" s="75"/>
      <c r="AR313" s="75"/>
      <c r="AS313" s="75"/>
      <c r="AT313" s="75"/>
      <c r="AU313" s="75"/>
      <c r="AV313" s="75"/>
      <c r="AW313" s="75"/>
      <c r="AX313" s="75"/>
      <c r="AY313" s="75"/>
      <c r="AZ313" s="75"/>
      <c r="BA313" s="75"/>
      <c r="BB313" s="75"/>
      <c r="BC313" s="75"/>
      <c r="BD313" s="75"/>
      <c r="BE313" s="75"/>
      <c r="BF313" s="75"/>
      <c r="BG313" s="75"/>
      <c r="BH313" s="75"/>
      <c r="BI313" s="75"/>
      <c r="BJ313" s="75"/>
      <c r="BK313" s="75"/>
      <c r="BL313" s="75"/>
      <c r="BM313" s="75"/>
      <c r="BN313" s="75"/>
      <c r="BO313" s="75"/>
      <c r="BP313" s="75"/>
      <c r="BQ313" s="75"/>
      <c r="BR313" s="75"/>
      <c r="BS313" s="75"/>
      <c r="BT313" s="75"/>
      <c r="BU313" s="75"/>
      <c r="BV313" s="75"/>
      <c r="BW313" s="75"/>
      <c r="BX313" s="75"/>
      <c r="BY313" s="75"/>
      <c r="BZ313" s="75"/>
      <c r="CA313" s="75"/>
      <c r="CB313" s="75"/>
      <c r="CC313" s="75"/>
      <c r="CD313" s="75"/>
      <c r="CE313" s="75"/>
      <c r="CF313" s="75"/>
      <c r="CG313" s="75"/>
      <c r="CH313" s="75"/>
      <c r="CI313" s="75"/>
      <c r="CJ313" s="75"/>
      <c r="CK313" s="75"/>
      <c r="CL313" s="75"/>
      <c r="CM313" s="75"/>
      <c r="CN313" s="75"/>
      <c r="CO313" s="75"/>
      <c r="CP313" s="75"/>
      <c r="CQ313" s="75"/>
      <c r="CR313" s="75"/>
      <c r="CS313" s="75"/>
      <c r="CT313" s="75"/>
      <c r="CU313" s="75"/>
      <c r="CV313" s="75"/>
      <c r="CW313" s="75"/>
      <c r="CX313" s="75"/>
      <c r="CY313" s="75"/>
      <c r="CZ313" s="75"/>
      <c r="DA313" s="75"/>
      <c r="DB313" s="75"/>
      <c r="DC313" s="75"/>
      <c r="DD313" s="75"/>
      <c r="DE313" s="75"/>
      <c r="DF313" s="75"/>
      <c r="DG313" s="75"/>
      <c r="DH313" s="75"/>
      <c r="DI313" s="75"/>
      <c r="DJ313" s="75"/>
      <c r="DK313" s="75"/>
      <c r="DL313" s="75"/>
      <c r="DM313" s="75"/>
      <c r="DN313" s="75"/>
      <c r="DO313" s="75"/>
      <c r="DP313" s="75"/>
      <c r="DQ313" s="75"/>
      <c r="DR313" s="75"/>
      <c r="DS313" s="75"/>
      <c r="DT313" s="75"/>
      <c r="DU313" s="75"/>
      <c r="DV313" s="75"/>
      <c r="DW313" s="75"/>
      <c r="DX313" s="75"/>
      <c r="DY313" s="75"/>
      <c r="DZ313" s="75"/>
      <c r="EA313" s="75"/>
      <c r="EB313" s="75"/>
      <c r="EC313" s="75"/>
      <c r="ED313" s="75"/>
      <c r="EE313" s="75"/>
      <c r="EF313" s="75"/>
      <c r="EG313" s="75"/>
      <c r="EH313" s="75"/>
      <c r="EI313" s="75"/>
      <c r="EJ313" s="75"/>
    </row>
    <row r="314" spans="1:140" s="7" customFormat="1" ht="120" customHeight="1" x14ac:dyDescent="0.2">
      <c r="A314" s="10">
        <v>232</v>
      </c>
      <c r="B314" s="23" t="s">
        <v>265</v>
      </c>
      <c r="C314" s="21" t="s">
        <v>110</v>
      </c>
      <c r="D314" s="6">
        <v>1</v>
      </c>
      <c r="E314" s="149">
        <v>203155</v>
      </c>
      <c r="F314" s="116"/>
      <c r="G314" s="117"/>
      <c r="H314" s="185">
        <f t="shared" si="5"/>
        <v>203155</v>
      </c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  <c r="AA314" s="75"/>
      <c r="AB314" s="75"/>
      <c r="AC314" s="75"/>
      <c r="AD314" s="75"/>
      <c r="AE314" s="75"/>
      <c r="AF314" s="75"/>
      <c r="AG314" s="75"/>
      <c r="AH314" s="75"/>
      <c r="AI314" s="75"/>
      <c r="AJ314" s="75"/>
      <c r="AK314" s="75"/>
      <c r="AL314" s="75"/>
      <c r="AM314" s="75"/>
      <c r="AN314" s="75"/>
      <c r="AO314" s="75"/>
      <c r="AP314" s="75"/>
      <c r="AQ314" s="75"/>
      <c r="AR314" s="75"/>
      <c r="AS314" s="75"/>
      <c r="AT314" s="75"/>
      <c r="AU314" s="75"/>
      <c r="AV314" s="75"/>
      <c r="AW314" s="75"/>
      <c r="AX314" s="75"/>
      <c r="AY314" s="75"/>
      <c r="AZ314" s="75"/>
      <c r="BA314" s="75"/>
      <c r="BB314" s="75"/>
      <c r="BC314" s="75"/>
      <c r="BD314" s="75"/>
      <c r="BE314" s="75"/>
      <c r="BF314" s="75"/>
      <c r="BG314" s="75"/>
      <c r="BH314" s="75"/>
      <c r="BI314" s="75"/>
      <c r="BJ314" s="75"/>
      <c r="BK314" s="75"/>
      <c r="BL314" s="75"/>
      <c r="BM314" s="75"/>
      <c r="BN314" s="75"/>
      <c r="BO314" s="75"/>
      <c r="BP314" s="75"/>
      <c r="BQ314" s="75"/>
      <c r="BR314" s="75"/>
      <c r="BS314" s="75"/>
      <c r="BT314" s="75"/>
      <c r="BU314" s="75"/>
      <c r="BV314" s="75"/>
      <c r="BW314" s="75"/>
      <c r="BX314" s="75"/>
      <c r="BY314" s="75"/>
      <c r="BZ314" s="75"/>
      <c r="CA314" s="75"/>
      <c r="CB314" s="75"/>
      <c r="CC314" s="75"/>
      <c r="CD314" s="75"/>
      <c r="CE314" s="75"/>
      <c r="CF314" s="75"/>
      <c r="CG314" s="75"/>
      <c r="CH314" s="75"/>
      <c r="CI314" s="75"/>
      <c r="CJ314" s="75"/>
      <c r="CK314" s="75"/>
      <c r="CL314" s="75"/>
      <c r="CM314" s="75"/>
      <c r="CN314" s="75"/>
      <c r="CO314" s="75"/>
      <c r="CP314" s="75"/>
      <c r="CQ314" s="75"/>
      <c r="CR314" s="75"/>
      <c r="CS314" s="75"/>
      <c r="CT314" s="75"/>
      <c r="CU314" s="75"/>
      <c r="CV314" s="75"/>
      <c r="CW314" s="75"/>
      <c r="CX314" s="75"/>
      <c r="CY314" s="75"/>
      <c r="CZ314" s="75"/>
      <c r="DA314" s="75"/>
      <c r="DB314" s="75"/>
      <c r="DC314" s="75"/>
      <c r="DD314" s="75"/>
      <c r="DE314" s="75"/>
      <c r="DF314" s="75"/>
      <c r="DG314" s="75"/>
      <c r="DH314" s="75"/>
      <c r="DI314" s="75"/>
      <c r="DJ314" s="75"/>
      <c r="DK314" s="75"/>
      <c r="DL314" s="75"/>
      <c r="DM314" s="75"/>
      <c r="DN314" s="75"/>
      <c r="DO314" s="75"/>
      <c r="DP314" s="75"/>
      <c r="DQ314" s="75"/>
      <c r="DR314" s="75"/>
      <c r="DS314" s="75"/>
      <c r="DT314" s="75"/>
      <c r="DU314" s="75"/>
      <c r="DV314" s="75"/>
      <c r="DW314" s="75"/>
      <c r="DX314" s="75"/>
      <c r="DY314" s="75"/>
      <c r="DZ314" s="75"/>
      <c r="EA314" s="75"/>
      <c r="EB314" s="75"/>
      <c r="EC314" s="75"/>
      <c r="ED314" s="75"/>
      <c r="EE314" s="75"/>
      <c r="EF314" s="75"/>
      <c r="EG314" s="75"/>
      <c r="EH314" s="75"/>
      <c r="EI314" s="75"/>
      <c r="EJ314" s="75"/>
    </row>
    <row r="315" spans="1:140" s="7" customFormat="1" ht="56.4" customHeight="1" x14ac:dyDescent="0.2">
      <c r="A315" s="10">
        <v>233</v>
      </c>
      <c r="B315" s="24" t="s">
        <v>266</v>
      </c>
      <c r="C315" s="21" t="s">
        <v>110</v>
      </c>
      <c r="D315" s="6">
        <v>1</v>
      </c>
      <c r="E315" s="149">
        <v>202399</v>
      </c>
      <c r="F315" s="116"/>
      <c r="G315" s="117"/>
      <c r="H315" s="185">
        <f t="shared" si="5"/>
        <v>202399</v>
      </c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  <c r="AA315" s="75"/>
      <c r="AB315" s="75"/>
      <c r="AC315" s="75"/>
      <c r="AD315" s="75"/>
      <c r="AE315" s="75"/>
      <c r="AF315" s="75"/>
      <c r="AG315" s="75"/>
      <c r="AH315" s="75"/>
      <c r="AI315" s="75"/>
      <c r="AJ315" s="75"/>
      <c r="AK315" s="75"/>
      <c r="AL315" s="75"/>
      <c r="AM315" s="75"/>
      <c r="AN315" s="75"/>
      <c r="AO315" s="75"/>
      <c r="AP315" s="75"/>
      <c r="AQ315" s="75"/>
      <c r="AR315" s="75"/>
      <c r="AS315" s="75"/>
      <c r="AT315" s="75"/>
      <c r="AU315" s="75"/>
      <c r="AV315" s="75"/>
      <c r="AW315" s="75"/>
      <c r="AX315" s="75"/>
      <c r="AY315" s="75"/>
      <c r="AZ315" s="75"/>
      <c r="BA315" s="75"/>
      <c r="BB315" s="75"/>
      <c r="BC315" s="75"/>
      <c r="BD315" s="75"/>
      <c r="BE315" s="75"/>
      <c r="BF315" s="75"/>
      <c r="BG315" s="75"/>
      <c r="BH315" s="75"/>
      <c r="BI315" s="75"/>
      <c r="BJ315" s="75"/>
      <c r="BK315" s="75"/>
      <c r="BL315" s="75"/>
      <c r="BM315" s="75"/>
      <c r="BN315" s="75"/>
      <c r="BO315" s="75"/>
      <c r="BP315" s="75"/>
      <c r="BQ315" s="75"/>
      <c r="BR315" s="75"/>
      <c r="BS315" s="75"/>
      <c r="BT315" s="75"/>
      <c r="BU315" s="75"/>
      <c r="BV315" s="75"/>
      <c r="BW315" s="75"/>
      <c r="BX315" s="75"/>
      <c r="BY315" s="75"/>
      <c r="BZ315" s="75"/>
      <c r="CA315" s="75"/>
      <c r="CB315" s="75"/>
      <c r="CC315" s="75"/>
      <c r="CD315" s="75"/>
      <c r="CE315" s="75"/>
      <c r="CF315" s="75"/>
      <c r="CG315" s="75"/>
      <c r="CH315" s="75"/>
      <c r="CI315" s="75"/>
      <c r="CJ315" s="75"/>
      <c r="CK315" s="75"/>
      <c r="CL315" s="75"/>
      <c r="CM315" s="75"/>
      <c r="CN315" s="75"/>
      <c r="CO315" s="75"/>
      <c r="CP315" s="75"/>
      <c r="CQ315" s="75"/>
      <c r="CR315" s="75"/>
      <c r="CS315" s="75"/>
      <c r="CT315" s="75"/>
      <c r="CU315" s="75"/>
      <c r="CV315" s="75"/>
      <c r="CW315" s="75"/>
      <c r="CX315" s="75"/>
      <c r="CY315" s="75"/>
      <c r="CZ315" s="75"/>
      <c r="DA315" s="75"/>
      <c r="DB315" s="75"/>
      <c r="DC315" s="75"/>
      <c r="DD315" s="75"/>
      <c r="DE315" s="75"/>
      <c r="DF315" s="75"/>
      <c r="DG315" s="75"/>
      <c r="DH315" s="75"/>
      <c r="DI315" s="75"/>
      <c r="DJ315" s="75"/>
      <c r="DK315" s="75"/>
      <c r="DL315" s="75"/>
      <c r="DM315" s="75"/>
      <c r="DN315" s="75"/>
      <c r="DO315" s="75"/>
      <c r="DP315" s="75"/>
      <c r="DQ315" s="75"/>
      <c r="DR315" s="75"/>
      <c r="DS315" s="75"/>
      <c r="DT315" s="75"/>
      <c r="DU315" s="75"/>
      <c r="DV315" s="75"/>
      <c r="DW315" s="75"/>
      <c r="DX315" s="75"/>
      <c r="DY315" s="75"/>
      <c r="DZ315" s="75"/>
      <c r="EA315" s="75"/>
      <c r="EB315" s="75"/>
      <c r="EC315" s="75"/>
      <c r="ED315" s="75"/>
      <c r="EE315" s="75"/>
      <c r="EF315" s="75"/>
      <c r="EG315" s="75"/>
      <c r="EH315" s="75"/>
      <c r="EI315" s="75"/>
      <c r="EJ315" s="75"/>
    </row>
    <row r="316" spans="1:140" s="7" customFormat="1" ht="74.400000000000006" customHeight="1" x14ac:dyDescent="0.2">
      <c r="A316" s="10">
        <v>234</v>
      </c>
      <c r="B316" s="23" t="s">
        <v>267</v>
      </c>
      <c r="C316" s="21" t="s">
        <v>110</v>
      </c>
      <c r="D316" s="6">
        <v>1</v>
      </c>
      <c r="E316" s="149">
        <v>200102</v>
      </c>
      <c r="F316" s="116"/>
      <c r="G316" s="117"/>
      <c r="H316" s="185">
        <f t="shared" si="5"/>
        <v>200102</v>
      </c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  <c r="AA316" s="75"/>
      <c r="AB316" s="75"/>
      <c r="AC316" s="75"/>
      <c r="AD316" s="75"/>
      <c r="AE316" s="75"/>
      <c r="AF316" s="75"/>
      <c r="AG316" s="75"/>
      <c r="AH316" s="75"/>
      <c r="AI316" s="75"/>
      <c r="AJ316" s="75"/>
      <c r="AK316" s="75"/>
      <c r="AL316" s="75"/>
      <c r="AM316" s="75"/>
      <c r="AN316" s="75"/>
      <c r="AO316" s="75"/>
      <c r="AP316" s="75"/>
      <c r="AQ316" s="75"/>
      <c r="AR316" s="75"/>
      <c r="AS316" s="75"/>
      <c r="AT316" s="75"/>
      <c r="AU316" s="75"/>
      <c r="AV316" s="75"/>
      <c r="AW316" s="75"/>
      <c r="AX316" s="75"/>
      <c r="AY316" s="75"/>
      <c r="AZ316" s="75"/>
      <c r="BA316" s="75"/>
      <c r="BB316" s="75"/>
      <c r="BC316" s="75"/>
      <c r="BD316" s="75"/>
      <c r="BE316" s="75"/>
      <c r="BF316" s="75"/>
      <c r="BG316" s="75"/>
      <c r="BH316" s="75"/>
      <c r="BI316" s="75"/>
      <c r="BJ316" s="75"/>
      <c r="BK316" s="75"/>
      <c r="BL316" s="75"/>
      <c r="BM316" s="75"/>
      <c r="BN316" s="75"/>
      <c r="BO316" s="75"/>
      <c r="BP316" s="75"/>
      <c r="BQ316" s="75"/>
      <c r="BR316" s="75"/>
      <c r="BS316" s="75"/>
      <c r="BT316" s="75"/>
      <c r="BU316" s="75"/>
      <c r="BV316" s="75"/>
      <c r="BW316" s="75"/>
      <c r="BX316" s="75"/>
      <c r="BY316" s="75"/>
      <c r="BZ316" s="75"/>
      <c r="CA316" s="75"/>
      <c r="CB316" s="75"/>
      <c r="CC316" s="75"/>
      <c r="CD316" s="75"/>
      <c r="CE316" s="75"/>
      <c r="CF316" s="75"/>
      <c r="CG316" s="75"/>
      <c r="CH316" s="75"/>
      <c r="CI316" s="75"/>
      <c r="CJ316" s="75"/>
      <c r="CK316" s="75"/>
      <c r="CL316" s="75"/>
      <c r="CM316" s="75"/>
      <c r="CN316" s="75"/>
      <c r="CO316" s="75"/>
      <c r="CP316" s="75"/>
      <c r="CQ316" s="75"/>
      <c r="CR316" s="75"/>
      <c r="CS316" s="75"/>
      <c r="CT316" s="75"/>
      <c r="CU316" s="75"/>
      <c r="CV316" s="75"/>
      <c r="CW316" s="75"/>
      <c r="CX316" s="75"/>
      <c r="CY316" s="75"/>
      <c r="CZ316" s="75"/>
      <c r="DA316" s="75"/>
      <c r="DB316" s="75"/>
      <c r="DC316" s="75"/>
      <c r="DD316" s="75"/>
      <c r="DE316" s="75"/>
      <c r="DF316" s="75"/>
      <c r="DG316" s="75"/>
      <c r="DH316" s="75"/>
      <c r="DI316" s="75"/>
      <c r="DJ316" s="75"/>
      <c r="DK316" s="75"/>
      <c r="DL316" s="75"/>
      <c r="DM316" s="75"/>
      <c r="DN316" s="75"/>
      <c r="DO316" s="75"/>
      <c r="DP316" s="75"/>
      <c r="DQ316" s="75"/>
      <c r="DR316" s="75"/>
      <c r="DS316" s="75"/>
      <c r="DT316" s="75"/>
      <c r="DU316" s="75"/>
      <c r="DV316" s="75"/>
      <c r="DW316" s="75"/>
      <c r="DX316" s="75"/>
      <c r="DY316" s="75"/>
      <c r="DZ316" s="75"/>
      <c r="EA316" s="75"/>
      <c r="EB316" s="75"/>
      <c r="EC316" s="75"/>
      <c r="ED316" s="75"/>
      <c r="EE316" s="75"/>
      <c r="EF316" s="75"/>
      <c r="EG316" s="75"/>
      <c r="EH316" s="75"/>
      <c r="EI316" s="75"/>
      <c r="EJ316" s="75"/>
    </row>
    <row r="317" spans="1:140" s="7" customFormat="1" ht="20.399999999999999" x14ac:dyDescent="0.2">
      <c r="A317" s="10">
        <v>235</v>
      </c>
      <c r="B317" s="23" t="s">
        <v>268</v>
      </c>
      <c r="C317" s="21" t="s">
        <v>110</v>
      </c>
      <c r="D317" s="6">
        <v>1</v>
      </c>
      <c r="E317" s="149">
        <v>66321</v>
      </c>
      <c r="F317" s="116"/>
      <c r="G317" s="117"/>
      <c r="H317" s="185">
        <f t="shared" si="5"/>
        <v>66321</v>
      </c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  <c r="AA317" s="75"/>
      <c r="AB317" s="75"/>
      <c r="AC317" s="75"/>
      <c r="AD317" s="75"/>
      <c r="AE317" s="75"/>
      <c r="AF317" s="75"/>
      <c r="AG317" s="75"/>
      <c r="AH317" s="75"/>
      <c r="AI317" s="75"/>
      <c r="AJ317" s="75"/>
      <c r="AK317" s="75"/>
      <c r="AL317" s="75"/>
      <c r="AM317" s="75"/>
      <c r="AN317" s="75"/>
      <c r="AO317" s="75"/>
      <c r="AP317" s="75"/>
      <c r="AQ317" s="75"/>
      <c r="AR317" s="75"/>
      <c r="AS317" s="75"/>
      <c r="AT317" s="75"/>
      <c r="AU317" s="75"/>
      <c r="AV317" s="75"/>
      <c r="AW317" s="75"/>
      <c r="AX317" s="75"/>
      <c r="AY317" s="75"/>
      <c r="AZ317" s="75"/>
      <c r="BA317" s="75"/>
      <c r="BB317" s="75"/>
      <c r="BC317" s="75"/>
      <c r="BD317" s="75"/>
      <c r="BE317" s="75"/>
      <c r="BF317" s="75"/>
      <c r="BG317" s="75"/>
      <c r="BH317" s="75"/>
      <c r="BI317" s="75"/>
      <c r="BJ317" s="75"/>
      <c r="BK317" s="75"/>
      <c r="BL317" s="75"/>
      <c r="BM317" s="75"/>
      <c r="BN317" s="75"/>
      <c r="BO317" s="75"/>
      <c r="BP317" s="75"/>
      <c r="BQ317" s="75"/>
      <c r="BR317" s="75"/>
      <c r="BS317" s="75"/>
      <c r="BT317" s="75"/>
      <c r="BU317" s="75"/>
      <c r="BV317" s="75"/>
      <c r="BW317" s="75"/>
      <c r="BX317" s="75"/>
      <c r="BY317" s="75"/>
      <c r="BZ317" s="75"/>
      <c r="CA317" s="75"/>
      <c r="CB317" s="75"/>
      <c r="CC317" s="75"/>
      <c r="CD317" s="75"/>
      <c r="CE317" s="75"/>
      <c r="CF317" s="75"/>
      <c r="CG317" s="75"/>
      <c r="CH317" s="75"/>
      <c r="CI317" s="75"/>
      <c r="CJ317" s="75"/>
      <c r="CK317" s="75"/>
      <c r="CL317" s="75"/>
      <c r="CM317" s="75"/>
      <c r="CN317" s="75"/>
      <c r="CO317" s="75"/>
      <c r="CP317" s="75"/>
      <c r="CQ317" s="75"/>
      <c r="CR317" s="75"/>
      <c r="CS317" s="75"/>
      <c r="CT317" s="75"/>
      <c r="CU317" s="75"/>
      <c r="CV317" s="75"/>
      <c r="CW317" s="75"/>
      <c r="CX317" s="75"/>
      <c r="CY317" s="75"/>
      <c r="CZ317" s="75"/>
      <c r="DA317" s="75"/>
      <c r="DB317" s="75"/>
      <c r="DC317" s="75"/>
      <c r="DD317" s="75"/>
      <c r="DE317" s="75"/>
      <c r="DF317" s="75"/>
      <c r="DG317" s="75"/>
      <c r="DH317" s="75"/>
      <c r="DI317" s="75"/>
      <c r="DJ317" s="75"/>
      <c r="DK317" s="75"/>
      <c r="DL317" s="75"/>
      <c r="DM317" s="75"/>
      <c r="DN317" s="75"/>
      <c r="DO317" s="75"/>
      <c r="DP317" s="75"/>
      <c r="DQ317" s="75"/>
      <c r="DR317" s="75"/>
      <c r="DS317" s="75"/>
      <c r="DT317" s="75"/>
      <c r="DU317" s="75"/>
      <c r="DV317" s="75"/>
      <c r="DW317" s="75"/>
      <c r="DX317" s="75"/>
      <c r="DY317" s="75"/>
      <c r="DZ317" s="75"/>
      <c r="EA317" s="75"/>
      <c r="EB317" s="75"/>
      <c r="EC317" s="75"/>
      <c r="ED317" s="75"/>
      <c r="EE317" s="75"/>
      <c r="EF317" s="75"/>
      <c r="EG317" s="75"/>
      <c r="EH317" s="75"/>
      <c r="EI317" s="75"/>
      <c r="EJ317" s="75"/>
    </row>
    <row r="318" spans="1:140" s="7" customFormat="1" ht="20.399999999999999" x14ac:dyDescent="0.2">
      <c r="A318" s="10">
        <v>236</v>
      </c>
      <c r="B318" s="23" t="s">
        <v>269</v>
      </c>
      <c r="C318" s="21" t="s">
        <v>110</v>
      </c>
      <c r="D318" s="6">
        <v>1</v>
      </c>
      <c r="E318" s="149">
        <v>239447</v>
      </c>
      <c r="F318" s="116"/>
      <c r="G318" s="117"/>
      <c r="H318" s="185">
        <f t="shared" si="5"/>
        <v>239447</v>
      </c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  <c r="AA318" s="75"/>
      <c r="AB318" s="75"/>
      <c r="AC318" s="75"/>
      <c r="AD318" s="75"/>
      <c r="AE318" s="75"/>
      <c r="AF318" s="75"/>
      <c r="AG318" s="75"/>
      <c r="AH318" s="75"/>
      <c r="AI318" s="75"/>
      <c r="AJ318" s="75"/>
      <c r="AK318" s="75"/>
      <c r="AL318" s="75"/>
      <c r="AM318" s="75"/>
      <c r="AN318" s="75"/>
      <c r="AO318" s="75"/>
      <c r="AP318" s="75"/>
      <c r="AQ318" s="75"/>
      <c r="AR318" s="75"/>
      <c r="AS318" s="75"/>
      <c r="AT318" s="75"/>
      <c r="AU318" s="75"/>
      <c r="AV318" s="75"/>
      <c r="AW318" s="75"/>
      <c r="AX318" s="75"/>
      <c r="AY318" s="75"/>
      <c r="AZ318" s="75"/>
      <c r="BA318" s="75"/>
      <c r="BB318" s="75"/>
      <c r="BC318" s="75"/>
      <c r="BD318" s="75"/>
      <c r="BE318" s="75"/>
      <c r="BF318" s="75"/>
      <c r="BG318" s="75"/>
      <c r="BH318" s="75"/>
      <c r="BI318" s="75"/>
      <c r="BJ318" s="75"/>
      <c r="BK318" s="75"/>
      <c r="BL318" s="75"/>
      <c r="BM318" s="75"/>
      <c r="BN318" s="75"/>
      <c r="BO318" s="75"/>
      <c r="BP318" s="75"/>
      <c r="BQ318" s="75"/>
      <c r="BR318" s="75"/>
      <c r="BS318" s="75"/>
      <c r="BT318" s="75"/>
      <c r="BU318" s="75"/>
      <c r="BV318" s="75"/>
      <c r="BW318" s="75"/>
      <c r="BX318" s="75"/>
      <c r="BY318" s="75"/>
      <c r="BZ318" s="75"/>
      <c r="CA318" s="75"/>
      <c r="CB318" s="75"/>
      <c r="CC318" s="75"/>
      <c r="CD318" s="75"/>
      <c r="CE318" s="75"/>
      <c r="CF318" s="75"/>
      <c r="CG318" s="75"/>
      <c r="CH318" s="75"/>
      <c r="CI318" s="75"/>
      <c r="CJ318" s="75"/>
      <c r="CK318" s="75"/>
      <c r="CL318" s="75"/>
      <c r="CM318" s="75"/>
      <c r="CN318" s="75"/>
      <c r="CO318" s="75"/>
      <c r="CP318" s="75"/>
      <c r="CQ318" s="75"/>
      <c r="CR318" s="75"/>
      <c r="CS318" s="75"/>
      <c r="CT318" s="75"/>
      <c r="CU318" s="75"/>
      <c r="CV318" s="75"/>
      <c r="CW318" s="75"/>
      <c r="CX318" s="75"/>
      <c r="CY318" s="75"/>
      <c r="CZ318" s="75"/>
      <c r="DA318" s="75"/>
      <c r="DB318" s="75"/>
      <c r="DC318" s="75"/>
      <c r="DD318" s="75"/>
      <c r="DE318" s="75"/>
      <c r="DF318" s="75"/>
      <c r="DG318" s="75"/>
      <c r="DH318" s="75"/>
      <c r="DI318" s="75"/>
      <c r="DJ318" s="75"/>
      <c r="DK318" s="75"/>
      <c r="DL318" s="75"/>
      <c r="DM318" s="75"/>
      <c r="DN318" s="75"/>
      <c r="DO318" s="75"/>
      <c r="DP318" s="75"/>
      <c r="DQ318" s="75"/>
      <c r="DR318" s="75"/>
      <c r="DS318" s="75"/>
      <c r="DT318" s="75"/>
      <c r="DU318" s="75"/>
      <c r="DV318" s="75"/>
      <c r="DW318" s="75"/>
      <c r="DX318" s="75"/>
      <c r="DY318" s="75"/>
      <c r="DZ318" s="75"/>
      <c r="EA318" s="75"/>
      <c r="EB318" s="75"/>
      <c r="EC318" s="75"/>
      <c r="ED318" s="75"/>
      <c r="EE318" s="75"/>
      <c r="EF318" s="75"/>
      <c r="EG318" s="75"/>
      <c r="EH318" s="75"/>
      <c r="EI318" s="75"/>
      <c r="EJ318" s="75"/>
    </row>
    <row r="319" spans="1:140" s="7" customFormat="1" x14ac:dyDescent="0.2">
      <c r="A319" s="10">
        <v>237</v>
      </c>
      <c r="B319" s="23" t="s">
        <v>227</v>
      </c>
      <c r="C319" s="21" t="s">
        <v>109</v>
      </c>
      <c r="D319" s="6">
        <v>1</v>
      </c>
      <c r="E319" s="149">
        <v>68718</v>
      </c>
      <c r="F319" s="116"/>
      <c r="G319" s="117"/>
      <c r="H319" s="185">
        <f t="shared" ref="H319:H382" si="6">ROUND(E319,0)</f>
        <v>68718</v>
      </c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  <c r="AA319" s="75"/>
      <c r="AB319" s="75"/>
      <c r="AC319" s="75"/>
      <c r="AD319" s="75"/>
      <c r="AE319" s="75"/>
      <c r="AF319" s="75"/>
      <c r="AG319" s="75"/>
      <c r="AH319" s="75"/>
      <c r="AI319" s="75"/>
      <c r="AJ319" s="75"/>
      <c r="AK319" s="75"/>
      <c r="AL319" s="75"/>
      <c r="AM319" s="75"/>
      <c r="AN319" s="75"/>
      <c r="AO319" s="75"/>
      <c r="AP319" s="75"/>
      <c r="AQ319" s="75"/>
      <c r="AR319" s="75"/>
      <c r="AS319" s="75"/>
      <c r="AT319" s="75"/>
      <c r="AU319" s="75"/>
      <c r="AV319" s="75"/>
      <c r="AW319" s="75"/>
      <c r="AX319" s="75"/>
      <c r="AY319" s="75"/>
      <c r="AZ319" s="75"/>
      <c r="BA319" s="75"/>
      <c r="BB319" s="75"/>
      <c r="BC319" s="75"/>
      <c r="BD319" s="75"/>
      <c r="BE319" s="75"/>
      <c r="BF319" s="75"/>
      <c r="BG319" s="75"/>
      <c r="BH319" s="75"/>
      <c r="BI319" s="75"/>
      <c r="BJ319" s="75"/>
      <c r="BK319" s="75"/>
      <c r="BL319" s="75"/>
      <c r="BM319" s="75"/>
      <c r="BN319" s="75"/>
      <c r="BO319" s="75"/>
      <c r="BP319" s="75"/>
      <c r="BQ319" s="75"/>
      <c r="BR319" s="75"/>
      <c r="BS319" s="75"/>
      <c r="BT319" s="75"/>
      <c r="BU319" s="75"/>
      <c r="BV319" s="75"/>
      <c r="BW319" s="75"/>
      <c r="BX319" s="75"/>
      <c r="BY319" s="75"/>
      <c r="BZ319" s="75"/>
      <c r="CA319" s="75"/>
      <c r="CB319" s="75"/>
      <c r="CC319" s="75"/>
      <c r="CD319" s="75"/>
      <c r="CE319" s="75"/>
      <c r="CF319" s="75"/>
      <c r="CG319" s="75"/>
      <c r="CH319" s="75"/>
      <c r="CI319" s="75"/>
      <c r="CJ319" s="75"/>
      <c r="CK319" s="75"/>
      <c r="CL319" s="75"/>
      <c r="CM319" s="75"/>
      <c r="CN319" s="75"/>
      <c r="CO319" s="75"/>
      <c r="CP319" s="75"/>
      <c r="CQ319" s="75"/>
      <c r="CR319" s="75"/>
      <c r="CS319" s="75"/>
      <c r="CT319" s="75"/>
      <c r="CU319" s="75"/>
      <c r="CV319" s="75"/>
      <c r="CW319" s="75"/>
      <c r="CX319" s="75"/>
      <c r="CY319" s="75"/>
      <c r="CZ319" s="75"/>
      <c r="DA319" s="75"/>
      <c r="DB319" s="75"/>
      <c r="DC319" s="75"/>
      <c r="DD319" s="75"/>
      <c r="DE319" s="75"/>
      <c r="DF319" s="75"/>
      <c r="DG319" s="75"/>
      <c r="DH319" s="75"/>
      <c r="DI319" s="75"/>
      <c r="DJ319" s="75"/>
      <c r="DK319" s="75"/>
      <c r="DL319" s="75"/>
      <c r="DM319" s="75"/>
      <c r="DN319" s="75"/>
      <c r="DO319" s="75"/>
      <c r="DP319" s="75"/>
      <c r="DQ319" s="75"/>
      <c r="DR319" s="75"/>
      <c r="DS319" s="75"/>
      <c r="DT319" s="75"/>
      <c r="DU319" s="75"/>
      <c r="DV319" s="75"/>
      <c r="DW319" s="75"/>
      <c r="DX319" s="75"/>
      <c r="DY319" s="75"/>
      <c r="DZ319" s="75"/>
      <c r="EA319" s="75"/>
      <c r="EB319" s="75"/>
      <c r="EC319" s="75"/>
      <c r="ED319" s="75"/>
      <c r="EE319" s="75"/>
      <c r="EF319" s="75"/>
      <c r="EG319" s="75"/>
      <c r="EH319" s="75"/>
      <c r="EI319" s="75"/>
      <c r="EJ319" s="75"/>
    </row>
    <row r="320" spans="1:140" s="8" customFormat="1" ht="17.25" customHeight="1" x14ac:dyDescent="0.2">
      <c r="A320" s="10">
        <v>238</v>
      </c>
      <c r="B320" s="22" t="s">
        <v>230</v>
      </c>
      <c r="C320" s="21" t="s">
        <v>109</v>
      </c>
      <c r="D320" s="6">
        <v>1</v>
      </c>
      <c r="E320" s="149">
        <v>58146</v>
      </c>
      <c r="F320" s="116"/>
      <c r="G320" s="117"/>
      <c r="H320" s="185">
        <f t="shared" si="6"/>
        <v>58146</v>
      </c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  <c r="AX320" s="76"/>
      <c r="AY320" s="76"/>
      <c r="AZ320" s="76"/>
      <c r="BA320" s="76"/>
      <c r="BB320" s="76"/>
      <c r="BC320" s="76"/>
      <c r="BD320" s="76"/>
      <c r="BE320" s="76"/>
      <c r="BF320" s="76"/>
      <c r="BG320" s="76"/>
      <c r="BH320" s="76"/>
      <c r="BI320" s="76"/>
      <c r="BJ320" s="76"/>
      <c r="BK320" s="76"/>
      <c r="BL320" s="76"/>
      <c r="BM320" s="76"/>
      <c r="BN320" s="76"/>
      <c r="BO320" s="76"/>
      <c r="BP320" s="76"/>
      <c r="BQ320" s="76"/>
      <c r="BR320" s="76"/>
      <c r="BS320" s="76"/>
      <c r="BT320" s="76"/>
      <c r="BU320" s="76"/>
      <c r="BV320" s="76"/>
      <c r="BW320" s="76"/>
      <c r="BX320" s="76"/>
      <c r="BY320" s="76"/>
      <c r="BZ320" s="76"/>
      <c r="CA320" s="76"/>
      <c r="CB320" s="76"/>
      <c r="CC320" s="76"/>
      <c r="CD320" s="76"/>
      <c r="CE320" s="76"/>
      <c r="CF320" s="76"/>
      <c r="CG320" s="76"/>
      <c r="CH320" s="76"/>
      <c r="CI320" s="76"/>
      <c r="CJ320" s="76"/>
      <c r="CK320" s="76"/>
      <c r="CL320" s="76"/>
      <c r="CM320" s="76"/>
      <c r="CN320" s="76"/>
      <c r="CO320" s="76"/>
      <c r="CP320" s="76"/>
      <c r="CQ320" s="76"/>
      <c r="CR320" s="76"/>
      <c r="CS320" s="76"/>
      <c r="CT320" s="76"/>
      <c r="CU320" s="76"/>
      <c r="CV320" s="76"/>
      <c r="CW320" s="76"/>
      <c r="CX320" s="76"/>
      <c r="CY320" s="76"/>
      <c r="CZ320" s="76"/>
      <c r="DA320" s="76"/>
      <c r="DB320" s="76"/>
      <c r="DC320" s="76"/>
      <c r="DD320" s="76"/>
      <c r="DE320" s="76"/>
      <c r="DF320" s="76"/>
      <c r="DG320" s="76"/>
      <c r="DH320" s="76"/>
      <c r="DI320" s="76"/>
      <c r="DJ320" s="76"/>
      <c r="DK320" s="76"/>
      <c r="DL320" s="76"/>
      <c r="DM320" s="76"/>
      <c r="DN320" s="76"/>
      <c r="DO320" s="76"/>
      <c r="DP320" s="76"/>
      <c r="DQ320" s="76"/>
      <c r="DR320" s="76"/>
      <c r="DS320" s="76"/>
      <c r="DT320" s="76"/>
      <c r="DU320" s="76"/>
      <c r="DV320" s="76"/>
      <c r="DW320" s="76"/>
      <c r="DX320" s="76"/>
      <c r="DY320" s="76"/>
      <c r="DZ320" s="76"/>
      <c r="EA320" s="76"/>
      <c r="EB320" s="76"/>
      <c r="EC320" s="76"/>
      <c r="ED320" s="76"/>
      <c r="EE320" s="76"/>
      <c r="EF320" s="76"/>
      <c r="EG320" s="76"/>
      <c r="EH320" s="76"/>
      <c r="EI320" s="76"/>
      <c r="EJ320" s="76"/>
    </row>
    <row r="321" spans="1:140" ht="18" customHeight="1" x14ac:dyDescent="0.2">
      <c r="A321" s="10">
        <v>239</v>
      </c>
      <c r="B321" s="22" t="s">
        <v>270</v>
      </c>
      <c r="C321" s="21" t="s">
        <v>109</v>
      </c>
      <c r="D321" s="6">
        <v>1</v>
      </c>
      <c r="E321" s="149">
        <v>73677</v>
      </c>
      <c r="F321" s="116"/>
      <c r="G321" s="117"/>
      <c r="H321" s="185">
        <f t="shared" si="6"/>
        <v>73677</v>
      </c>
    </row>
    <row r="322" spans="1:140" x14ac:dyDescent="0.2">
      <c r="A322" s="10">
        <v>240</v>
      </c>
      <c r="B322" s="22" t="s">
        <v>271</v>
      </c>
      <c r="C322" s="21" t="s">
        <v>109</v>
      </c>
      <c r="D322" s="6">
        <v>1</v>
      </c>
      <c r="E322" s="149">
        <v>123212</v>
      </c>
      <c r="F322" s="116"/>
      <c r="G322" s="117"/>
      <c r="H322" s="185">
        <f t="shared" si="6"/>
        <v>123212</v>
      </c>
    </row>
    <row r="323" spans="1:140" ht="30.6" x14ac:dyDescent="0.2">
      <c r="A323" s="10">
        <v>241</v>
      </c>
      <c r="B323" s="20" t="s">
        <v>272</v>
      </c>
      <c r="C323" s="21" t="s">
        <v>110</v>
      </c>
      <c r="D323" s="6">
        <v>1</v>
      </c>
      <c r="E323" s="149">
        <v>395778</v>
      </c>
      <c r="F323" s="116"/>
      <c r="G323" s="117"/>
      <c r="H323" s="185">
        <f t="shared" si="6"/>
        <v>395778</v>
      </c>
    </row>
    <row r="324" spans="1:140" s="7" customFormat="1" x14ac:dyDescent="0.2">
      <c r="A324" s="10">
        <v>242</v>
      </c>
      <c r="B324" s="23" t="s">
        <v>273</v>
      </c>
      <c r="C324" s="21" t="s">
        <v>110</v>
      </c>
      <c r="D324" s="6">
        <v>1</v>
      </c>
      <c r="E324" s="149">
        <v>18436</v>
      </c>
      <c r="F324" s="116"/>
      <c r="G324" s="117"/>
      <c r="H324" s="185">
        <f t="shared" si="6"/>
        <v>18436</v>
      </c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  <c r="AA324" s="75"/>
      <c r="AB324" s="75"/>
      <c r="AC324" s="75"/>
      <c r="AD324" s="75"/>
      <c r="AE324" s="75"/>
      <c r="AF324" s="75"/>
      <c r="AG324" s="75"/>
      <c r="AH324" s="75"/>
      <c r="AI324" s="75"/>
      <c r="AJ324" s="75"/>
      <c r="AK324" s="75"/>
      <c r="AL324" s="75"/>
      <c r="AM324" s="75"/>
      <c r="AN324" s="75"/>
      <c r="AO324" s="75"/>
      <c r="AP324" s="75"/>
      <c r="AQ324" s="75"/>
      <c r="AR324" s="75"/>
      <c r="AS324" s="75"/>
      <c r="AT324" s="75"/>
      <c r="AU324" s="75"/>
      <c r="AV324" s="75"/>
      <c r="AW324" s="75"/>
      <c r="AX324" s="75"/>
      <c r="AY324" s="75"/>
      <c r="AZ324" s="75"/>
      <c r="BA324" s="75"/>
      <c r="BB324" s="75"/>
      <c r="BC324" s="75"/>
      <c r="BD324" s="75"/>
      <c r="BE324" s="75"/>
      <c r="BF324" s="75"/>
      <c r="BG324" s="75"/>
      <c r="BH324" s="75"/>
      <c r="BI324" s="75"/>
      <c r="BJ324" s="75"/>
      <c r="BK324" s="75"/>
      <c r="BL324" s="75"/>
      <c r="BM324" s="75"/>
      <c r="BN324" s="75"/>
      <c r="BO324" s="75"/>
      <c r="BP324" s="75"/>
      <c r="BQ324" s="75"/>
      <c r="BR324" s="75"/>
      <c r="BS324" s="75"/>
      <c r="BT324" s="75"/>
      <c r="BU324" s="75"/>
      <c r="BV324" s="75"/>
      <c r="BW324" s="75"/>
      <c r="BX324" s="75"/>
      <c r="BY324" s="75"/>
      <c r="BZ324" s="75"/>
      <c r="CA324" s="75"/>
      <c r="CB324" s="75"/>
      <c r="CC324" s="75"/>
      <c r="CD324" s="75"/>
      <c r="CE324" s="75"/>
      <c r="CF324" s="75"/>
      <c r="CG324" s="75"/>
      <c r="CH324" s="75"/>
      <c r="CI324" s="75"/>
      <c r="CJ324" s="75"/>
      <c r="CK324" s="75"/>
      <c r="CL324" s="75"/>
      <c r="CM324" s="75"/>
      <c r="CN324" s="75"/>
      <c r="CO324" s="75"/>
      <c r="CP324" s="75"/>
      <c r="CQ324" s="75"/>
      <c r="CR324" s="75"/>
      <c r="CS324" s="75"/>
      <c r="CT324" s="75"/>
      <c r="CU324" s="75"/>
      <c r="CV324" s="75"/>
      <c r="CW324" s="75"/>
      <c r="CX324" s="75"/>
      <c r="CY324" s="75"/>
      <c r="CZ324" s="75"/>
      <c r="DA324" s="75"/>
      <c r="DB324" s="75"/>
      <c r="DC324" s="75"/>
      <c r="DD324" s="75"/>
      <c r="DE324" s="75"/>
      <c r="DF324" s="75"/>
      <c r="DG324" s="75"/>
      <c r="DH324" s="75"/>
      <c r="DI324" s="75"/>
      <c r="DJ324" s="75"/>
      <c r="DK324" s="75"/>
      <c r="DL324" s="75"/>
      <c r="DM324" s="75"/>
      <c r="DN324" s="75"/>
      <c r="DO324" s="75"/>
      <c r="DP324" s="75"/>
      <c r="DQ324" s="75"/>
      <c r="DR324" s="75"/>
      <c r="DS324" s="75"/>
      <c r="DT324" s="75"/>
      <c r="DU324" s="75"/>
      <c r="DV324" s="75"/>
      <c r="DW324" s="75"/>
      <c r="DX324" s="75"/>
      <c r="DY324" s="75"/>
      <c r="DZ324" s="75"/>
      <c r="EA324" s="75"/>
      <c r="EB324" s="75"/>
      <c r="EC324" s="75"/>
      <c r="ED324" s="75"/>
      <c r="EE324" s="75"/>
      <c r="EF324" s="75"/>
      <c r="EG324" s="75"/>
      <c r="EH324" s="75"/>
      <c r="EI324" s="75"/>
      <c r="EJ324" s="75"/>
    </row>
    <row r="325" spans="1:140" s="7" customFormat="1" x14ac:dyDescent="0.2">
      <c r="A325" s="10">
        <v>243</v>
      </c>
      <c r="B325" s="23" t="s">
        <v>274</v>
      </c>
      <c r="C325" s="21" t="s">
        <v>110</v>
      </c>
      <c r="D325" s="6">
        <v>1</v>
      </c>
      <c r="E325" s="149">
        <v>57646</v>
      </c>
      <c r="F325" s="116"/>
      <c r="G325" s="117"/>
      <c r="H325" s="185">
        <f t="shared" si="6"/>
        <v>57646</v>
      </c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  <c r="AA325" s="75"/>
      <c r="AB325" s="75"/>
      <c r="AC325" s="75"/>
      <c r="AD325" s="75"/>
      <c r="AE325" s="75"/>
      <c r="AF325" s="75"/>
      <c r="AG325" s="75"/>
      <c r="AH325" s="75"/>
      <c r="AI325" s="75"/>
      <c r="AJ325" s="75"/>
      <c r="AK325" s="75"/>
      <c r="AL325" s="75"/>
      <c r="AM325" s="75"/>
      <c r="AN325" s="75"/>
      <c r="AO325" s="75"/>
      <c r="AP325" s="75"/>
      <c r="AQ325" s="75"/>
      <c r="AR325" s="75"/>
      <c r="AS325" s="75"/>
      <c r="AT325" s="75"/>
      <c r="AU325" s="75"/>
      <c r="AV325" s="75"/>
      <c r="AW325" s="75"/>
      <c r="AX325" s="75"/>
      <c r="AY325" s="75"/>
      <c r="AZ325" s="75"/>
      <c r="BA325" s="75"/>
      <c r="BB325" s="75"/>
      <c r="BC325" s="75"/>
      <c r="BD325" s="75"/>
      <c r="BE325" s="75"/>
      <c r="BF325" s="75"/>
      <c r="BG325" s="75"/>
      <c r="BH325" s="75"/>
      <c r="BI325" s="75"/>
      <c r="BJ325" s="75"/>
      <c r="BK325" s="75"/>
      <c r="BL325" s="75"/>
      <c r="BM325" s="75"/>
      <c r="BN325" s="75"/>
      <c r="BO325" s="75"/>
      <c r="BP325" s="75"/>
      <c r="BQ325" s="75"/>
      <c r="BR325" s="75"/>
      <c r="BS325" s="75"/>
      <c r="BT325" s="75"/>
      <c r="BU325" s="75"/>
      <c r="BV325" s="75"/>
      <c r="BW325" s="75"/>
      <c r="BX325" s="75"/>
      <c r="BY325" s="75"/>
      <c r="BZ325" s="75"/>
      <c r="CA325" s="75"/>
      <c r="CB325" s="75"/>
      <c r="CC325" s="75"/>
      <c r="CD325" s="75"/>
      <c r="CE325" s="75"/>
      <c r="CF325" s="75"/>
      <c r="CG325" s="75"/>
      <c r="CH325" s="75"/>
      <c r="CI325" s="75"/>
      <c r="CJ325" s="75"/>
      <c r="CK325" s="75"/>
      <c r="CL325" s="75"/>
      <c r="CM325" s="75"/>
      <c r="CN325" s="75"/>
      <c r="CO325" s="75"/>
      <c r="CP325" s="75"/>
      <c r="CQ325" s="75"/>
      <c r="CR325" s="75"/>
      <c r="CS325" s="75"/>
      <c r="CT325" s="75"/>
      <c r="CU325" s="75"/>
      <c r="CV325" s="75"/>
      <c r="CW325" s="75"/>
      <c r="CX325" s="75"/>
      <c r="CY325" s="75"/>
      <c r="CZ325" s="75"/>
      <c r="DA325" s="75"/>
      <c r="DB325" s="75"/>
      <c r="DC325" s="75"/>
      <c r="DD325" s="75"/>
      <c r="DE325" s="75"/>
      <c r="DF325" s="75"/>
      <c r="DG325" s="75"/>
      <c r="DH325" s="75"/>
      <c r="DI325" s="75"/>
      <c r="DJ325" s="75"/>
      <c r="DK325" s="75"/>
      <c r="DL325" s="75"/>
      <c r="DM325" s="75"/>
      <c r="DN325" s="75"/>
      <c r="DO325" s="75"/>
      <c r="DP325" s="75"/>
      <c r="DQ325" s="75"/>
      <c r="DR325" s="75"/>
      <c r="DS325" s="75"/>
      <c r="DT325" s="75"/>
      <c r="DU325" s="75"/>
      <c r="DV325" s="75"/>
      <c r="DW325" s="75"/>
      <c r="DX325" s="75"/>
      <c r="DY325" s="75"/>
      <c r="DZ325" s="75"/>
      <c r="EA325" s="75"/>
      <c r="EB325" s="75"/>
      <c r="EC325" s="75"/>
      <c r="ED325" s="75"/>
      <c r="EE325" s="75"/>
      <c r="EF325" s="75"/>
      <c r="EG325" s="75"/>
      <c r="EH325" s="75"/>
      <c r="EI325" s="75"/>
      <c r="EJ325" s="75"/>
    </row>
    <row r="326" spans="1:140" s="7" customFormat="1" x14ac:dyDescent="0.2">
      <c r="A326" s="10">
        <v>244</v>
      </c>
      <c r="B326" s="23" t="s">
        <v>275</v>
      </c>
      <c r="C326" s="21" t="s">
        <v>110</v>
      </c>
      <c r="D326" s="6">
        <v>1</v>
      </c>
      <c r="E326" s="149">
        <v>57608</v>
      </c>
      <c r="F326" s="116"/>
      <c r="G326" s="117"/>
      <c r="H326" s="185">
        <f t="shared" si="6"/>
        <v>57608</v>
      </c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  <c r="AA326" s="75"/>
      <c r="AB326" s="75"/>
      <c r="AC326" s="75"/>
      <c r="AD326" s="75"/>
      <c r="AE326" s="75"/>
      <c r="AF326" s="75"/>
      <c r="AG326" s="75"/>
      <c r="AH326" s="75"/>
      <c r="AI326" s="75"/>
      <c r="AJ326" s="75"/>
      <c r="AK326" s="75"/>
      <c r="AL326" s="75"/>
      <c r="AM326" s="75"/>
      <c r="AN326" s="75"/>
      <c r="AO326" s="75"/>
      <c r="AP326" s="75"/>
      <c r="AQ326" s="75"/>
      <c r="AR326" s="75"/>
      <c r="AS326" s="75"/>
      <c r="AT326" s="75"/>
      <c r="AU326" s="75"/>
      <c r="AV326" s="75"/>
      <c r="AW326" s="75"/>
      <c r="AX326" s="75"/>
      <c r="AY326" s="75"/>
      <c r="AZ326" s="75"/>
      <c r="BA326" s="75"/>
      <c r="BB326" s="75"/>
      <c r="BC326" s="75"/>
      <c r="BD326" s="75"/>
      <c r="BE326" s="75"/>
      <c r="BF326" s="75"/>
      <c r="BG326" s="75"/>
      <c r="BH326" s="75"/>
      <c r="BI326" s="75"/>
      <c r="BJ326" s="75"/>
      <c r="BK326" s="75"/>
      <c r="BL326" s="75"/>
      <c r="BM326" s="75"/>
      <c r="BN326" s="75"/>
      <c r="BO326" s="75"/>
      <c r="BP326" s="75"/>
      <c r="BQ326" s="75"/>
      <c r="BR326" s="75"/>
      <c r="BS326" s="75"/>
      <c r="BT326" s="75"/>
      <c r="BU326" s="75"/>
      <c r="BV326" s="75"/>
      <c r="BW326" s="75"/>
      <c r="BX326" s="75"/>
      <c r="BY326" s="75"/>
      <c r="BZ326" s="75"/>
      <c r="CA326" s="75"/>
      <c r="CB326" s="75"/>
      <c r="CC326" s="75"/>
      <c r="CD326" s="75"/>
      <c r="CE326" s="75"/>
      <c r="CF326" s="75"/>
      <c r="CG326" s="75"/>
      <c r="CH326" s="75"/>
      <c r="CI326" s="75"/>
      <c r="CJ326" s="75"/>
      <c r="CK326" s="75"/>
      <c r="CL326" s="75"/>
      <c r="CM326" s="75"/>
      <c r="CN326" s="75"/>
      <c r="CO326" s="75"/>
      <c r="CP326" s="75"/>
      <c r="CQ326" s="75"/>
      <c r="CR326" s="75"/>
      <c r="CS326" s="75"/>
      <c r="CT326" s="75"/>
      <c r="CU326" s="75"/>
      <c r="CV326" s="75"/>
      <c r="CW326" s="75"/>
      <c r="CX326" s="75"/>
      <c r="CY326" s="75"/>
      <c r="CZ326" s="75"/>
      <c r="DA326" s="75"/>
      <c r="DB326" s="75"/>
      <c r="DC326" s="75"/>
      <c r="DD326" s="75"/>
      <c r="DE326" s="75"/>
      <c r="DF326" s="75"/>
      <c r="DG326" s="75"/>
      <c r="DH326" s="75"/>
      <c r="DI326" s="75"/>
      <c r="DJ326" s="75"/>
      <c r="DK326" s="75"/>
      <c r="DL326" s="75"/>
      <c r="DM326" s="75"/>
      <c r="DN326" s="75"/>
      <c r="DO326" s="75"/>
      <c r="DP326" s="75"/>
      <c r="DQ326" s="75"/>
      <c r="DR326" s="75"/>
      <c r="DS326" s="75"/>
      <c r="DT326" s="75"/>
      <c r="DU326" s="75"/>
      <c r="DV326" s="75"/>
      <c r="DW326" s="75"/>
      <c r="DX326" s="75"/>
      <c r="DY326" s="75"/>
      <c r="DZ326" s="75"/>
      <c r="EA326" s="75"/>
      <c r="EB326" s="75"/>
      <c r="EC326" s="75"/>
      <c r="ED326" s="75"/>
      <c r="EE326" s="75"/>
      <c r="EF326" s="75"/>
      <c r="EG326" s="75"/>
      <c r="EH326" s="75"/>
      <c r="EI326" s="75"/>
      <c r="EJ326" s="75"/>
    </row>
    <row r="327" spans="1:140" s="7" customFormat="1" ht="20.399999999999999" x14ac:dyDescent="0.2">
      <c r="A327" s="10">
        <v>245</v>
      </c>
      <c r="B327" s="23" t="s">
        <v>276</v>
      </c>
      <c r="C327" s="21" t="s">
        <v>113</v>
      </c>
      <c r="D327" s="6">
        <v>1</v>
      </c>
      <c r="E327" s="149">
        <v>198240</v>
      </c>
      <c r="F327" s="116"/>
      <c r="G327" s="117"/>
      <c r="H327" s="185">
        <f t="shared" si="6"/>
        <v>198240</v>
      </c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  <c r="AA327" s="75"/>
      <c r="AB327" s="75"/>
      <c r="AC327" s="75"/>
      <c r="AD327" s="75"/>
      <c r="AE327" s="75"/>
      <c r="AF327" s="75"/>
      <c r="AG327" s="75"/>
      <c r="AH327" s="75"/>
      <c r="AI327" s="75"/>
      <c r="AJ327" s="75"/>
      <c r="AK327" s="75"/>
      <c r="AL327" s="75"/>
      <c r="AM327" s="75"/>
      <c r="AN327" s="75"/>
      <c r="AO327" s="75"/>
      <c r="AP327" s="75"/>
      <c r="AQ327" s="75"/>
      <c r="AR327" s="75"/>
      <c r="AS327" s="75"/>
      <c r="AT327" s="75"/>
      <c r="AU327" s="75"/>
      <c r="AV327" s="75"/>
      <c r="AW327" s="75"/>
      <c r="AX327" s="75"/>
      <c r="AY327" s="75"/>
      <c r="AZ327" s="75"/>
      <c r="BA327" s="75"/>
      <c r="BB327" s="75"/>
      <c r="BC327" s="75"/>
      <c r="BD327" s="75"/>
      <c r="BE327" s="75"/>
      <c r="BF327" s="75"/>
      <c r="BG327" s="75"/>
      <c r="BH327" s="75"/>
      <c r="BI327" s="75"/>
      <c r="BJ327" s="75"/>
      <c r="BK327" s="75"/>
      <c r="BL327" s="75"/>
      <c r="BM327" s="75"/>
      <c r="BN327" s="75"/>
      <c r="BO327" s="75"/>
      <c r="BP327" s="75"/>
      <c r="BQ327" s="75"/>
      <c r="BR327" s="75"/>
      <c r="BS327" s="75"/>
      <c r="BT327" s="75"/>
      <c r="BU327" s="75"/>
      <c r="BV327" s="75"/>
      <c r="BW327" s="75"/>
      <c r="BX327" s="75"/>
      <c r="BY327" s="75"/>
      <c r="BZ327" s="75"/>
      <c r="CA327" s="75"/>
      <c r="CB327" s="75"/>
      <c r="CC327" s="75"/>
      <c r="CD327" s="75"/>
      <c r="CE327" s="75"/>
      <c r="CF327" s="75"/>
      <c r="CG327" s="75"/>
      <c r="CH327" s="75"/>
      <c r="CI327" s="75"/>
      <c r="CJ327" s="75"/>
      <c r="CK327" s="75"/>
      <c r="CL327" s="75"/>
      <c r="CM327" s="75"/>
      <c r="CN327" s="75"/>
      <c r="CO327" s="75"/>
      <c r="CP327" s="75"/>
      <c r="CQ327" s="75"/>
      <c r="CR327" s="75"/>
      <c r="CS327" s="75"/>
      <c r="CT327" s="75"/>
      <c r="CU327" s="75"/>
      <c r="CV327" s="75"/>
      <c r="CW327" s="75"/>
      <c r="CX327" s="75"/>
      <c r="CY327" s="75"/>
      <c r="CZ327" s="75"/>
      <c r="DA327" s="75"/>
      <c r="DB327" s="75"/>
      <c r="DC327" s="75"/>
      <c r="DD327" s="75"/>
      <c r="DE327" s="75"/>
      <c r="DF327" s="75"/>
      <c r="DG327" s="75"/>
      <c r="DH327" s="75"/>
      <c r="DI327" s="75"/>
      <c r="DJ327" s="75"/>
      <c r="DK327" s="75"/>
      <c r="DL327" s="75"/>
      <c r="DM327" s="75"/>
      <c r="DN327" s="75"/>
      <c r="DO327" s="75"/>
      <c r="DP327" s="75"/>
      <c r="DQ327" s="75"/>
      <c r="DR327" s="75"/>
      <c r="DS327" s="75"/>
      <c r="DT327" s="75"/>
      <c r="DU327" s="75"/>
      <c r="DV327" s="75"/>
      <c r="DW327" s="75"/>
      <c r="DX327" s="75"/>
      <c r="DY327" s="75"/>
      <c r="DZ327" s="75"/>
      <c r="EA327" s="75"/>
      <c r="EB327" s="75"/>
      <c r="EC327" s="75"/>
      <c r="ED327" s="75"/>
      <c r="EE327" s="75"/>
      <c r="EF327" s="75"/>
      <c r="EG327" s="75"/>
      <c r="EH327" s="75"/>
      <c r="EI327" s="75"/>
      <c r="EJ327" s="75"/>
    </row>
    <row r="328" spans="1:140" s="7" customFormat="1" ht="10.8" thickBot="1" x14ac:dyDescent="0.25">
      <c r="A328" s="10">
        <v>246</v>
      </c>
      <c r="B328" s="55" t="s">
        <v>277</v>
      </c>
      <c r="C328" s="56" t="s">
        <v>110</v>
      </c>
      <c r="D328" s="46">
        <v>1</v>
      </c>
      <c r="E328" s="151">
        <v>146899</v>
      </c>
      <c r="F328" s="116"/>
      <c r="G328" s="117"/>
      <c r="H328" s="185">
        <f t="shared" si="6"/>
        <v>146899</v>
      </c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  <c r="AA328" s="75"/>
      <c r="AB328" s="75"/>
      <c r="AC328" s="75"/>
      <c r="AD328" s="75"/>
      <c r="AE328" s="75"/>
      <c r="AF328" s="75"/>
      <c r="AG328" s="75"/>
      <c r="AH328" s="75"/>
      <c r="AI328" s="75"/>
      <c r="AJ328" s="75"/>
      <c r="AK328" s="75"/>
      <c r="AL328" s="75"/>
      <c r="AM328" s="75"/>
      <c r="AN328" s="75"/>
      <c r="AO328" s="75"/>
      <c r="AP328" s="75"/>
      <c r="AQ328" s="75"/>
      <c r="AR328" s="75"/>
      <c r="AS328" s="75"/>
      <c r="AT328" s="75"/>
      <c r="AU328" s="75"/>
      <c r="AV328" s="75"/>
      <c r="AW328" s="75"/>
      <c r="AX328" s="75"/>
      <c r="AY328" s="75"/>
      <c r="AZ328" s="75"/>
      <c r="BA328" s="75"/>
      <c r="BB328" s="75"/>
      <c r="BC328" s="75"/>
      <c r="BD328" s="75"/>
      <c r="BE328" s="75"/>
      <c r="BF328" s="75"/>
      <c r="BG328" s="75"/>
      <c r="BH328" s="75"/>
      <c r="BI328" s="75"/>
      <c r="BJ328" s="75"/>
      <c r="BK328" s="75"/>
      <c r="BL328" s="75"/>
      <c r="BM328" s="75"/>
      <c r="BN328" s="75"/>
      <c r="BO328" s="75"/>
      <c r="BP328" s="75"/>
      <c r="BQ328" s="75"/>
      <c r="BR328" s="75"/>
      <c r="BS328" s="75"/>
      <c r="BT328" s="75"/>
      <c r="BU328" s="75"/>
      <c r="BV328" s="75"/>
      <c r="BW328" s="75"/>
      <c r="BX328" s="75"/>
      <c r="BY328" s="75"/>
      <c r="BZ328" s="75"/>
      <c r="CA328" s="75"/>
      <c r="CB328" s="75"/>
      <c r="CC328" s="75"/>
      <c r="CD328" s="75"/>
      <c r="CE328" s="75"/>
      <c r="CF328" s="75"/>
      <c r="CG328" s="75"/>
      <c r="CH328" s="75"/>
      <c r="CI328" s="75"/>
      <c r="CJ328" s="75"/>
      <c r="CK328" s="75"/>
      <c r="CL328" s="75"/>
      <c r="CM328" s="75"/>
      <c r="CN328" s="75"/>
      <c r="CO328" s="75"/>
      <c r="CP328" s="75"/>
      <c r="CQ328" s="75"/>
      <c r="CR328" s="75"/>
      <c r="CS328" s="75"/>
      <c r="CT328" s="75"/>
      <c r="CU328" s="75"/>
      <c r="CV328" s="75"/>
      <c r="CW328" s="75"/>
      <c r="CX328" s="75"/>
      <c r="CY328" s="75"/>
      <c r="CZ328" s="75"/>
      <c r="DA328" s="75"/>
      <c r="DB328" s="75"/>
      <c r="DC328" s="75"/>
      <c r="DD328" s="75"/>
      <c r="DE328" s="75"/>
      <c r="DF328" s="75"/>
      <c r="DG328" s="75"/>
      <c r="DH328" s="75"/>
      <c r="DI328" s="75"/>
      <c r="DJ328" s="75"/>
      <c r="DK328" s="75"/>
      <c r="DL328" s="75"/>
      <c r="DM328" s="75"/>
      <c r="DN328" s="75"/>
      <c r="DO328" s="75"/>
      <c r="DP328" s="75"/>
      <c r="DQ328" s="75"/>
      <c r="DR328" s="75"/>
      <c r="DS328" s="75"/>
      <c r="DT328" s="75"/>
      <c r="DU328" s="75"/>
      <c r="DV328" s="75"/>
      <c r="DW328" s="75"/>
      <c r="DX328" s="75"/>
      <c r="DY328" s="75"/>
      <c r="DZ328" s="75"/>
      <c r="EA328" s="75"/>
      <c r="EB328" s="75"/>
      <c r="EC328" s="75"/>
      <c r="ED328" s="75"/>
      <c r="EE328" s="75"/>
      <c r="EF328" s="75"/>
      <c r="EG328" s="75"/>
      <c r="EH328" s="75"/>
      <c r="EI328" s="75"/>
      <c r="EJ328" s="75"/>
    </row>
    <row r="329" spans="1:140" s="7" customFormat="1" ht="13.2" customHeight="1" x14ac:dyDescent="0.2">
      <c r="A329" s="38"/>
      <c r="B329" s="63" t="s">
        <v>703</v>
      </c>
      <c r="C329" s="47"/>
      <c r="D329" s="48"/>
      <c r="E329" s="152">
        <f>SUM(E284:E328)</f>
        <v>9829596</v>
      </c>
      <c r="F329" s="89" t="s">
        <v>703</v>
      </c>
      <c r="G329" s="88"/>
      <c r="H329" s="185">
        <f t="shared" si="6"/>
        <v>9829596</v>
      </c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  <c r="AA329" s="75"/>
      <c r="AB329" s="75"/>
      <c r="AC329" s="75"/>
      <c r="AD329" s="75"/>
      <c r="AE329" s="75"/>
      <c r="AF329" s="75"/>
      <c r="AG329" s="75"/>
      <c r="AH329" s="75"/>
      <c r="AI329" s="75"/>
      <c r="AJ329" s="75"/>
      <c r="AK329" s="75"/>
      <c r="AL329" s="75"/>
      <c r="AM329" s="75"/>
      <c r="AN329" s="75"/>
      <c r="AO329" s="75"/>
      <c r="AP329" s="75"/>
      <c r="AQ329" s="75"/>
      <c r="AR329" s="75"/>
      <c r="AS329" s="75"/>
      <c r="AT329" s="75"/>
      <c r="AU329" s="75"/>
      <c r="AV329" s="75"/>
      <c r="AW329" s="75"/>
      <c r="AX329" s="75"/>
      <c r="AY329" s="75"/>
      <c r="AZ329" s="75"/>
      <c r="BA329" s="75"/>
      <c r="BB329" s="75"/>
      <c r="BC329" s="75"/>
      <c r="BD329" s="75"/>
      <c r="BE329" s="75"/>
      <c r="BF329" s="75"/>
      <c r="BG329" s="75"/>
      <c r="BH329" s="75"/>
      <c r="BI329" s="75"/>
      <c r="BJ329" s="75"/>
      <c r="BK329" s="75"/>
      <c r="BL329" s="75"/>
      <c r="BM329" s="75"/>
      <c r="BN329" s="75"/>
      <c r="BO329" s="75"/>
      <c r="BP329" s="75"/>
      <c r="BQ329" s="75"/>
      <c r="BR329" s="75"/>
      <c r="BS329" s="75"/>
      <c r="BT329" s="75"/>
      <c r="BU329" s="75"/>
      <c r="BV329" s="75"/>
      <c r="BW329" s="75"/>
      <c r="BX329" s="75"/>
      <c r="BY329" s="75"/>
      <c r="BZ329" s="75"/>
      <c r="CA329" s="75"/>
      <c r="CB329" s="75"/>
      <c r="CC329" s="75"/>
      <c r="CD329" s="75"/>
      <c r="CE329" s="75"/>
      <c r="CF329" s="75"/>
      <c r="CG329" s="75"/>
      <c r="CH329" s="75"/>
      <c r="CI329" s="75"/>
      <c r="CJ329" s="75"/>
      <c r="CK329" s="75"/>
      <c r="CL329" s="75"/>
      <c r="CM329" s="75"/>
      <c r="CN329" s="75"/>
      <c r="CO329" s="75"/>
      <c r="CP329" s="75"/>
      <c r="CQ329" s="75"/>
      <c r="CR329" s="75"/>
      <c r="CS329" s="75"/>
      <c r="CT329" s="75"/>
      <c r="CU329" s="75"/>
      <c r="CV329" s="75"/>
      <c r="CW329" s="75"/>
      <c r="CX329" s="75"/>
      <c r="CY329" s="75"/>
      <c r="CZ329" s="75"/>
      <c r="DA329" s="75"/>
      <c r="DB329" s="75"/>
      <c r="DC329" s="75"/>
      <c r="DD329" s="75"/>
      <c r="DE329" s="75"/>
      <c r="DF329" s="75"/>
      <c r="DG329" s="75"/>
      <c r="DH329" s="75"/>
      <c r="DI329" s="75"/>
      <c r="DJ329" s="75"/>
      <c r="DK329" s="75"/>
      <c r="DL329" s="75"/>
      <c r="DM329" s="75"/>
      <c r="DN329" s="75"/>
      <c r="DO329" s="75"/>
      <c r="DP329" s="75"/>
      <c r="DQ329" s="75"/>
      <c r="DR329" s="75"/>
      <c r="DS329" s="75"/>
      <c r="DT329" s="75"/>
      <c r="DU329" s="75"/>
      <c r="DV329" s="75"/>
      <c r="DW329" s="75"/>
      <c r="DX329" s="75"/>
      <c r="DY329" s="75"/>
      <c r="DZ329" s="75"/>
      <c r="EA329" s="75"/>
      <c r="EB329" s="75"/>
      <c r="EC329" s="75"/>
      <c r="ED329" s="75"/>
      <c r="EE329" s="75"/>
      <c r="EF329" s="75"/>
      <c r="EG329" s="75"/>
      <c r="EH329" s="75"/>
      <c r="EI329" s="75"/>
      <c r="EJ329" s="75"/>
    </row>
    <row r="330" spans="1:140" s="7" customFormat="1" ht="19.8" customHeight="1" x14ac:dyDescent="0.2">
      <c r="A330" s="38"/>
      <c r="B330" s="64" t="s">
        <v>705</v>
      </c>
      <c r="C330" s="37">
        <v>0.14000000000000001</v>
      </c>
      <c r="D330" s="6"/>
      <c r="E330" s="148">
        <f>C330*E329</f>
        <v>1376143.4400000002</v>
      </c>
      <c r="F330" s="89" t="s">
        <v>705</v>
      </c>
      <c r="G330" s="88"/>
      <c r="H330" s="185">
        <f t="shared" si="6"/>
        <v>1376143</v>
      </c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  <c r="AA330" s="75"/>
      <c r="AB330" s="75"/>
      <c r="AC330" s="75"/>
      <c r="AD330" s="75"/>
      <c r="AE330" s="75"/>
      <c r="AF330" s="75"/>
      <c r="AG330" s="75"/>
      <c r="AH330" s="75"/>
      <c r="AI330" s="75"/>
      <c r="AJ330" s="75"/>
      <c r="AK330" s="75"/>
      <c r="AL330" s="75"/>
      <c r="AM330" s="75"/>
      <c r="AN330" s="75"/>
      <c r="AO330" s="75"/>
      <c r="AP330" s="75"/>
      <c r="AQ330" s="75"/>
      <c r="AR330" s="75"/>
      <c r="AS330" s="75"/>
      <c r="AT330" s="75"/>
      <c r="AU330" s="75"/>
      <c r="AV330" s="75"/>
      <c r="AW330" s="75"/>
      <c r="AX330" s="75"/>
      <c r="AY330" s="75"/>
      <c r="AZ330" s="75"/>
      <c r="BA330" s="75"/>
      <c r="BB330" s="75"/>
      <c r="BC330" s="75"/>
      <c r="BD330" s="75"/>
      <c r="BE330" s="75"/>
      <c r="BF330" s="75"/>
      <c r="BG330" s="75"/>
      <c r="BH330" s="75"/>
      <c r="BI330" s="75"/>
      <c r="BJ330" s="75"/>
      <c r="BK330" s="75"/>
      <c r="BL330" s="75"/>
      <c r="BM330" s="75"/>
      <c r="BN330" s="75"/>
      <c r="BO330" s="75"/>
      <c r="BP330" s="75"/>
      <c r="BQ330" s="75"/>
      <c r="BR330" s="75"/>
      <c r="BS330" s="75"/>
      <c r="BT330" s="75"/>
      <c r="BU330" s="75"/>
      <c r="BV330" s="75"/>
      <c r="BW330" s="75"/>
      <c r="BX330" s="75"/>
      <c r="BY330" s="75"/>
      <c r="BZ330" s="75"/>
      <c r="CA330" s="75"/>
      <c r="CB330" s="75"/>
      <c r="CC330" s="75"/>
      <c r="CD330" s="75"/>
      <c r="CE330" s="75"/>
      <c r="CF330" s="75"/>
      <c r="CG330" s="75"/>
      <c r="CH330" s="75"/>
      <c r="CI330" s="75"/>
      <c r="CJ330" s="75"/>
      <c r="CK330" s="75"/>
      <c r="CL330" s="75"/>
      <c r="CM330" s="75"/>
      <c r="CN330" s="75"/>
      <c r="CO330" s="75"/>
      <c r="CP330" s="75"/>
      <c r="CQ330" s="75"/>
      <c r="CR330" s="75"/>
      <c r="CS330" s="75"/>
      <c r="CT330" s="75"/>
      <c r="CU330" s="75"/>
      <c r="CV330" s="75"/>
      <c r="CW330" s="75"/>
      <c r="CX330" s="75"/>
      <c r="CY330" s="75"/>
      <c r="CZ330" s="75"/>
      <c r="DA330" s="75"/>
      <c r="DB330" s="75"/>
      <c r="DC330" s="75"/>
      <c r="DD330" s="75"/>
      <c r="DE330" s="75"/>
      <c r="DF330" s="75"/>
      <c r="DG330" s="75"/>
      <c r="DH330" s="75"/>
      <c r="DI330" s="75"/>
      <c r="DJ330" s="75"/>
      <c r="DK330" s="75"/>
      <c r="DL330" s="75"/>
      <c r="DM330" s="75"/>
      <c r="DN330" s="75"/>
      <c r="DO330" s="75"/>
      <c r="DP330" s="75"/>
      <c r="DQ330" s="75"/>
      <c r="DR330" s="75"/>
      <c r="DS330" s="75"/>
      <c r="DT330" s="75"/>
      <c r="DU330" s="75"/>
      <c r="DV330" s="75"/>
      <c r="DW330" s="75"/>
      <c r="DX330" s="75"/>
      <c r="DY330" s="75"/>
      <c r="DZ330" s="75"/>
      <c r="EA330" s="75"/>
      <c r="EB330" s="75"/>
      <c r="EC330" s="75"/>
      <c r="ED330" s="75"/>
      <c r="EE330" s="75"/>
      <c r="EF330" s="75"/>
      <c r="EG330" s="75"/>
      <c r="EH330" s="75"/>
      <c r="EI330" s="75"/>
      <c r="EJ330" s="75"/>
    </row>
    <row r="331" spans="1:140" s="7" customFormat="1" ht="13.8" customHeight="1" x14ac:dyDescent="0.2">
      <c r="A331" s="38"/>
      <c r="B331" s="64" t="s">
        <v>706</v>
      </c>
      <c r="C331" s="37">
        <v>0.03</v>
      </c>
      <c r="D331" s="6"/>
      <c r="E331" s="148">
        <f>E329*C331</f>
        <v>294887.88</v>
      </c>
      <c r="F331" s="89" t="s">
        <v>706</v>
      </c>
      <c r="G331" s="88"/>
      <c r="H331" s="185">
        <f t="shared" si="6"/>
        <v>294888</v>
      </c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  <c r="AA331" s="75"/>
      <c r="AB331" s="75"/>
      <c r="AC331" s="75"/>
      <c r="AD331" s="75"/>
      <c r="AE331" s="75"/>
      <c r="AF331" s="75"/>
      <c r="AG331" s="75"/>
      <c r="AH331" s="75"/>
      <c r="AI331" s="75"/>
      <c r="AJ331" s="75"/>
      <c r="AK331" s="75"/>
      <c r="AL331" s="75"/>
      <c r="AM331" s="75"/>
      <c r="AN331" s="75"/>
      <c r="AO331" s="75"/>
      <c r="AP331" s="75"/>
      <c r="AQ331" s="75"/>
      <c r="AR331" s="75"/>
      <c r="AS331" s="75"/>
      <c r="AT331" s="75"/>
      <c r="AU331" s="75"/>
      <c r="AV331" s="75"/>
      <c r="AW331" s="75"/>
      <c r="AX331" s="75"/>
      <c r="AY331" s="75"/>
      <c r="AZ331" s="75"/>
      <c r="BA331" s="75"/>
      <c r="BB331" s="75"/>
      <c r="BC331" s="75"/>
      <c r="BD331" s="75"/>
      <c r="BE331" s="75"/>
      <c r="BF331" s="75"/>
      <c r="BG331" s="75"/>
      <c r="BH331" s="75"/>
      <c r="BI331" s="75"/>
      <c r="BJ331" s="75"/>
      <c r="BK331" s="75"/>
      <c r="BL331" s="75"/>
      <c r="BM331" s="75"/>
      <c r="BN331" s="75"/>
      <c r="BO331" s="75"/>
      <c r="BP331" s="75"/>
      <c r="BQ331" s="75"/>
      <c r="BR331" s="75"/>
      <c r="BS331" s="75"/>
      <c r="BT331" s="75"/>
      <c r="BU331" s="75"/>
      <c r="BV331" s="75"/>
      <c r="BW331" s="75"/>
      <c r="BX331" s="75"/>
      <c r="BY331" s="75"/>
      <c r="BZ331" s="75"/>
      <c r="CA331" s="75"/>
      <c r="CB331" s="75"/>
      <c r="CC331" s="75"/>
      <c r="CD331" s="75"/>
      <c r="CE331" s="75"/>
      <c r="CF331" s="75"/>
      <c r="CG331" s="75"/>
      <c r="CH331" s="75"/>
      <c r="CI331" s="75"/>
      <c r="CJ331" s="75"/>
      <c r="CK331" s="75"/>
      <c r="CL331" s="75"/>
      <c r="CM331" s="75"/>
      <c r="CN331" s="75"/>
      <c r="CO331" s="75"/>
      <c r="CP331" s="75"/>
      <c r="CQ331" s="75"/>
      <c r="CR331" s="75"/>
      <c r="CS331" s="75"/>
      <c r="CT331" s="75"/>
      <c r="CU331" s="75"/>
      <c r="CV331" s="75"/>
      <c r="CW331" s="75"/>
      <c r="CX331" s="75"/>
      <c r="CY331" s="75"/>
      <c r="CZ331" s="75"/>
      <c r="DA331" s="75"/>
      <c r="DB331" s="75"/>
      <c r="DC331" s="75"/>
      <c r="DD331" s="75"/>
      <c r="DE331" s="75"/>
      <c r="DF331" s="75"/>
      <c r="DG331" s="75"/>
      <c r="DH331" s="75"/>
      <c r="DI331" s="75"/>
      <c r="DJ331" s="75"/>
      <c r="DK331" s="75"/>
      <c r="DL331" s="75"/>
      <c r="DM331" s="75"/>
      <c r="DN331" s="75"/>
      <c r="DO331" s="75"/>
      <c r="DP331" s="75"/>
      <c r="DQ331" s="75"/>
      <c r="DR331" s="75"/>
      <c r="DS331" s="75"/>
      <c r="DT331" s="75"/>
      <c r="DU331" s="75"/>
      <c r="DV331" s="75"/>
      <c r="DW331" s="75"/>
      <c r="DX331" s="75"/>
      <c r="DY331" s="75"/>
      <c r="DZ331" s="75"/>
      <c r="EA331" s="75"/>
      <c r="EB331" s="75"/>
      <c r="EC331" s="75"/>
      <c r="ED331" s="75"/>
      <c r="EE331" s="75"/>
      <c r="EF331" s="75"/>
      <c r="EG331" s="75"/>
      <c r="EH331" s="75"/>
      <c r="EI331" s="75"/>
      <c r="EJ331" s="75"/>
    </row>
    <row r="332" spans="1:140" s="7" customFormat="1" ht="13.8" customHeight="1" x14ac:dyDescent="0.2">
      <c r="A332" s="38"/>
      <c r="B332" s="64" t="s">
        <v>707</v>
      </c>
      <c r="C332" s="37">
        <v>0.05</v>
      </c>
      <c r="D332" s="46"/>
      <c r="E332" s="158">
        <f>E329*C332</f>
        <v>491479.80000000005</v>
      </c>
      <c r="F332" s="90" t="s">
        <v>707</v>
      </c>
      <c r="G332" s="91"/>
      <c r="H332" s="185">
        <f t="shared" si="6"/>
        <v>491480</v>
      </c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  <c r="AA332" s="75"/>
      <c r="AB332" s="75"/>
      <c r="AC332" s="75"/>
      <c r="AD332" s="75"/>
      <c r="AE332" s="75"/>
      <c r="AF332" s="75"/>
      <c r="AG332" s="75"/>
      <c r="AH332" s="75"/>
      <c r="AI332" s="75"/>
      <c r="AJ332" s="75"/>
      <c r="AK332" s="75"/>
      <c r="AL332" s="75"/>
      <c r="AM332" s="75"/>
      <c r="AN332" s="75"/>
      <c r="AO332" s="75"/>
      <c r="AP332" s="75"/>
      <c r="AQ332" s="75"/>
      <c r="AR332" s="75"/>
      <c r="AS332" s="75"/>
      <c r="AT332" s="75"/>
      <c r="AU332" s="75"/>
      <c r="AV332" s="75"/>
      <c r="AW332" s="75"/>
      <c r="AX332" s="75"/>
      <c r="AY332" s="75"/>
      <c r="AZ332" s="75"/>
      <c r="BA332" s="75"/>
      <c r="BB332" s="75"/>
      <c r="BC332" s="75"/>
      <c r="BD332" s="75"/>
      <c r="BE332" s="75"/>
      <c r="BF332" s="75"/>
      <c r="BG332" s="75"/>
      <c r="BH332" s="75"/>
      <c r="BI332" s="75"/>
      <c r="BJ332" s="75"/>
      <c r="BK332" s="75"/>
      <c r="BL332" s="75"/>
      <c r="BM332" s="75"/>
      <c r="BN332" s="75"/>
      <c r="BO332" s="75"/>
      <c r="BP332" s="75"/>
      <c r="BQ332" s="75"/>
      <c r="BR332" s="75"/>
      <c r="BS332" s="75"/>
      <c r="BT332" s="75"/>
      <c r="BU332" s="75"/>
      <c r="BV332" s="75"/>
      <c r="BW332" s="75"/>
      <c r="BX332" s="75"/>
      <c r="BY332" s="75"/>
      <c r="BZ332" s="75"/>
      <c r="CA332" s="75"/>
      <c r="CB332" s="75"/>
      <c r="CC332" s="75"/>
      <c r="CD332" s="75"/>
      <c r="CE332" s="75"/>
      <c r="CF332" s="75"/>
      <c r="CG332" s="75"/>
      <c r="CH332" s="75"/>
      <c r="CI332" s="75"/>
      <c r="CJ332" s="75"/>
      <c r="CK332" s="75"/>
      <c r="CL332" s="75"/>
      <c r="CM332" s="75"/>
      <c r="CN332" s="75"/>
      <c r="CO332" s="75"/>
      <c r="CP332" s="75"/>
      <c r="CQ332" s="75"/>
      <c r="CR332" s="75"/>
      <c r="CS332" s="75"/>
      <c r="CT332" s="75"/>
      <c r="CU332" s="75"/>
      <c r="CV332" s="75"/>
      <c r="CW332" s="75"/>
      <c r="CX332" s="75"/>
      <c r="CY332" s="75"/>
      <c r="CZ332" s="75"/>
      <c r="DA332" s="75"/>
      <c r="DB332" s="75"/>
      <c r="DC332" s="75"/>
      <c r="DD332" s="75"/>
      <c r="DE332" s="75"/>
      <c r="DF332" s="75"/>
      <c r="DG332" s="75"/>
      <c r="DH332" s="75"/>
      <c r="DI332" s="75"/>
      <c r="DJ332" s="75"/>
      <c r="DK332" s="75"/>
      <c r="DL332" s="75"/>
      <c r="DM332" s="75"/>
      <c r="DN332" s="75"/>
      <c r="DO332" s="75"/>
      <c r="DP332" s="75"/>
      <c r="DQ332" s="75"/>
      <c r="DR332" s="75"/>
      <c r="DS332" s="75"/>
      <c r="DT332" s="75"/>
      <c r="DU332" s="75"/>
      <c r="DV332" s="75"/>
      <c r="DW332" s="75"/>
      <c r="DX332" s="75"/>
      <c r="DY332" s="75"/>
      <c r="DZ332" s="75"/>
      <c r="EA332" s="75"/>
      <c r="EB332" s="75"/>
      <c r="EC332" s="75"/>
      <c r="ED332" s="75"/>
      <c r="EE332" s="75"/>
      <c r="EF332" s="75"/>
      <c r="EG332" s="75"/>
      <c r="EH332" s="75"/>
      <c r="EI332" s="75"/>
      <c r="EJ332" s="75"/>
    </row>
    <row r="333" spans="1:140" s="7" customFormat="1" ht="15" customHeight="1" x14ac:dyDescent="0.2">
      <c r="A333" s="38"/>
      <c r="B333" s="64" t="s">
        <v>708</v>
      </c>
      <c r="C333" s="92">
        <v>0.19</v>
      </c>
      <c r="D333" s="93"/>
      <c r="E333" s="159">
        <f>E332*C333</f>
        <v>93381.162000000011</v>
      </c>
      <c r="F333" s="89" t="s">
        <v>708</v>
      </c>
      <c r="G333" s="88"/>
      <c r="H333" s="185">
        <f t="shared" si="6"/>
        <v>93381</v>
      </c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  <c r="AA333" s="75"/>
      <c r="AB333" s="75"/>
      <c r="AC333" s="75"/>
      <c r="AD333" s="75"/>
      <c r="AE333" s="75"/>
      <c r="AF333" s="75"/>
      <c r="AG333" s="75"/>
      <c r="AH333" s="75"/>
      <c r="AI333" s="75"/>
      <c r="AJ333" s="75"/>
      <c r="AK333" s="75"/>
      <c r="AL333" s="75"/>
      <c r="AM333" s="75"/>
      <c r="AN333" s="75"/>
      <c r="AO333" s="75"/>
      <c r="AP333" s="75"/>
      <c r="AQ333" s="75"/>
      <c r="AR333" s="75"/>
      <c r="AS333" s="75"/>
      <c r="AT333" s="75"/>
      <c r="AU333" s="75"/>
      <c r="AV333" s="75"/>
      <c r="AW333" s="75"/>
      <c r="AX333" s="75"/>
      <c r="AY333" s="75"/>
      <c r="AZ333" s="75"/>
      <c r="BA333" s="75"/>
      <c r="BB333" s="75"/>
      <c r="BC333" s="75"/>
      <c r="BD333" s="75"/>
      <c r="BE333" s="75"/>
      <c r="BF333" s="75"/>
      <c r="BG333" s="75"/>
      <c r="BH333" s="75"/>
      <c r="BI333" s="75"/>
      <c r="BJ333" s="75"/>
      <c r="BK333" s="75"/>
      <c r="BL333" s="75"/>
      <c r="BM333" s="75"/>
      <c r="BN333" s="75"/>
      <c r="BO333" s="75"/>
      <c r="BP333" s="75"/>
      <c r="BQ333" s="75"/>
      <c r="BR333" s="75"/>
      <c r="BS333" s="75"/>
      <c r="BT333" s="75"/>
      <c r="BU333" s="75"/>
      <c r="BV333" s="75"/>
      <c r="BW333" s="75"/>
      <c r="BX333" s="75"/>
      <c r="BY333" s="75"/>
      <c r="BZ333" s="75"/>
      <c r="CA333" s="75"/>
      <c r="CB333" s="75"/>
      <c r="CC333" s="75"/>
      <c r="CD333" s="75"/>
      <c r="CE333" s="75"/>
      <c r="CF333" s="75"/>
      <c r="CG333" s="75"/>
      <c r="CH333" s="75"/>
      <c r="CI333" s="75"/>
      <c r="CJ333" s="75"/>
      <c r="CK333" s="75"/>
      <c r="CL333" s="75"/>
      <c r="CM333" s="75"/>
      <c r="CN333" s="75"/>
      <c r="CO333" s="75"/>
      <c r="CP333" s="75"/>
      <c r="CQ333" s="75"/>
      <c r="CR333" s="75"/>
      <c r="CS333" s="75"/>
      <c r="CT333" s="75"/>
      <c r="CU333" s="75"/>
      <c r="CV333" s="75"/>
      <c r="CW333" s="75"/>
      <c r="CX333" s="75"/>
      <c r="CY333" s="75"/>
      <c r="CZ333" s="75"/>
      <c r="DA333" s="75"/>
      <c r="DB333" s="75"/>
      <c r="DC333" s="75"/>
      <c r="DD333" s="75"/>
      <c r="DE333" s="75"/>
      <c r="DF333" s="75"/>
      <c r="DG333" s="75"/>
      <c r="DH333" s="75"/>
      <c r="DI333" s="75"/>
      <c r="DJ333" s="75"/>
      <c r="DK333" s="75"/>
      <c r="DL333" s="75"/>
      <c r="DM333" s="75"/>
      <c r="DN333" s="75"/>
      <c r="DO333" s="75"/>
      <c r="DP333" s="75"/>
      <c r="DQ333" s="75"/>
      <c r="DR333" s="75"/>
      <c r="DS333" s="75"/>
      <c r="DT333" s="75"/>
      <c r="DU333" s="75"/>
      <c r="DV333" s="75"/>
      <c r="DW333" s="75"/>
      <c r="DX333" s="75"/>
      <c r="DY333" s="75"/>
      <c r="DZ333" s="75"/>
      <c r="EA333" s="75"/>
      <c r="EB333" s="75"/>
      <c r="EC333" s="75"/>
      <c r="ED333" s="75"/>
      <c r="EE333" s="75"/>
      <c r="EF333" s="75"/>
      <c r="EG333" s="75"/>
      <c r="EH333" s="75"/>
      <c r="EI333" s="75"/>
      <c r="EJ333" s="75"/>
    </row>
    <row r="334" spans="1:140" s="7" customFormat="1" ht="14.4" customHeight="1" x14ac:dyDescent="0.2">
      <c r="A334" s="38"/>
      <c r="B334" s="64" t="s">
        <v>709</v>
      </c>
      <c r="C334" s="79"/>
      <c r="D334" s="93"/>
      <c r="E334" s="159">
        <f>SUM(E330:E333)</f>
        <v>2255892.2820000001</v>
      </c>
      <c r="F334" s="89" t="s">
        <v>709</v>
      </c>
      <c r="G334" s="88"/>
      <c r="H334" s="185">
        <f t="shared" si="6"/>
        <v>2255892</v>
      </c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  <c r="AA334" s="75"/>
      <c r="AB334" s="75"/>
      <c r="AC334" s="75"/>
      <c r="AD334" s="75"/>
      <c r="AE334" s="75"/>
      <c r="AF334" s="75"/>
      <c r="AG334" s="75"/>
      <c r="AH334" s="75"/>
      <c r="AI334" s="75"/>
      <c r="AJ334" s="75"/>
      <c r="AK334" s="75"/>
      <c r="AL334" s="75"/>
      <c r="AM334" s="75"/>
      <c r="AN334" s="75"/>
      <c r="AO334" s="75"/>
      <c r="AP334" s="75"/>
      <c r="AQ334" s="75"/>
      <c r="AR334" s="75"/>
      <c r="AS334" s="75"/>
      <c r="AT334" s="75"/>
      <c r="AU334" s="75"/>
      <c r="AV334" s="75"/>
      <c r="AW334" s="75"/>
      <c r="AX334" s="75"/>
      <c r="AY334" s="75"/>
      <c r="AZ334" s="75"/>
      <c r="BA334" s="75"/>
      <c r="BB334" s="75"/>
      <c r="BC334" s="75"/>
      <c r="BD334" s="75"/>
      <c r="BE334" s="75"/>
      <c r="BF334" s="75"/>
      <c r="BG334" s="75"/>
      <c r="BH334" s="75"/>
      <c r="BI334" s="75"/>
      <c r="BJ334" s="75"/>
      <c r="BK334" s="75"/>
      <c r="BL334" s="75"/>
      <c r="BM334" s="75"/>
      <c r="BN334" s="75"/>
      <c r="BO334" s="75"/>
      <c r="BP334" s="75"/>
      <c r="BQ334" s="75"/>
      <c r="BR334" s="75"/>
      <c r="BS334" s="75"/>
      <c r="BT334" s="75"/>
      <c r="BU334" s="75"/>
      <c r="BV334" s="75"/>
      <c r="BW334" s="75"/>
      <c r="BX334" s="75"/>
      <c r="BY334" s="75"/>
      <c r="BZ334" s="75"/>
      <c r="CA334" s="75"/>
      <c r="CB334" s="75"/>
      <c r="CC334" s="75"/>
      <c r="CD334" s="75"/>
      <c r="CE334" s="75"/>
      <c r="CF334" s="75"/>
      <c r="CG334" s="75"/>
      <c r="CH334" s="75"/>
      <c r="CI334" s="75"/>
      <c r="CJ334" s="75"/>
      <c r="CK334" s="75"/>
      <c r="CL334" s="75"/>
      <c r="CM334" s="75"/>
      <c r="CN334" s="75"/>
      <c r="CO334" s="75"/>
      <c r="CP334" s="75"/>
      <c r="CQ334" s="75"/>
      <c r="CR334" s="75"/>
      <c r="CS334" s="75"/>
      <c r="CT334" s="75"/>
      <c r="CU334" s="75"/>
      <c r="CV334" s="75"/>
      <c r="CW334" s="75"/>
      <c r="CX334" s="75"/>
      <c r="CY334" s="75"/>
      <c r="CZ334" s="75"/>
      <c r="DA334" s="75"/>
      <c r="DB334" s="75"/>
      <c r="DC334" s="75"/>
      <c r="DD334" s="75"/>
      <c r="DE334" s="75"/>
      <c r="DF334" s="75"/>
      <c r="DG334" s="75"/>
      <c r="DH334" s="75"/>
      <c r="DI334" s="75"/>
      <c r="DJ334" s="75"/>
      <c r="DK334" s="75"/>
      <c r="DL334" s="75"/>
      <c r="DM334" s="75"/>
      <c r="DN334" s="75"/>
      <c r="DO334" s="75"/>
      <c r="DP334" s="75"/>
      <c r="DQ334" s="75"/>
      <c r="DR334" s="75"/>
      <c r="DS334" s="75"/>
      <c r="DT334" s="75"/>
      <c r="DU334" s="75"/>
      <c r="DV334" s="75"/>
      <c r="DW334" s="75"/>
      <c r="DX334" s="75"/>
      <c r="DY334" s="75"/>
      <c r="DZ334" s="75"/>
      <c r="EA334" s="75"/>
      <c r="EB334" s="75"/>
      <c r="EC334" s="75"/>
      <c r="ED334" s="75"/>
      <c r="EE334" s="75"/>
      <c r="EF334" s="75"/>
      <c r="EG334" s="75"/>
      <c r="EH334" s="75"/>
      <c r="EI334" s="75"/>
      <c r="EJ334" s="75"/>
    </row>
    <row r="335" spans="1:140" s="7" customFormat="1" ht="15" customHeight="1" thickBot="1" x14ac:dyDescent="0.25">
      <c r="A335" s="38"/>
      <c r="B335" s="164" t="s">
        <v>704</v>
      </c>
      <c r="C335" s="167"/>
      <c r="D335" s="168"/>
      <c r="E335" s="169">
        <f>E329+E334</f>
        <v>12085488.282</v>
      </c>
      <c r="F335" s="89" t="s">
        <v>704</v>
      </c>
      <c r="G335" s="88"/>
      <c r="H335" s="185">
        <f t="shared" si="6"/>
        <v>12085488</v>
      </c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  <c r="AA335" s="75"/>
      <c r="AB335" s="75"/>
      <c r="AC335" s="75"/>
      <c r="AD335" s="75"/>
      <c r="AE335" s="75"/>
      <c r="AF335" s="75"/>
      <c r="AG335" s="75"/>
      <c r="AH335" s="75"/>
      <c r="AI335" s="75"/>
      <c r="AJ335" s="75"/>
      <c r="AK335" s="75"/>
      <c r="AL335" s="75"/>
      <c r="AM335" s="75"/>
      <c r="AN335" s="75"/>
      <c r="AO335" s="75"/>
      <c r="AP335" s="75"/>
      <c r="AQ335" s="75"/>
      <c r="AR335" s="75"/>
      <c r="AS335" s="75"/>
      <c r="AT335" s="75"/>
      <c r="AU335" s="75"/>
      <c r="AV335" s="75"/>
      <c r="AW335" s="75"/>
      <c r="AX335" s="75"/>
      <c r="AY335" s="75"/>
      <c r="AZ335" s="75"/>
      <c r="BA335" s="75"/>
      <c r="BB335" s="75"/>
      <c r="BC335" s="75"/>
      <c r="BD335" s="75"/>
      <c r="BE335" s="75"/>
      <c r="BF335" s="75"/>
      <c r="BG335" s="75"/>
      <c r="BH335" s="75"/>
      <c r="BI335" s="75"/>
      <c r="BJ335" s="75"/>
      <c r="BK335" s="75"/>
      <c r="BL335" s="75"/>
      <c r="BM335" s="75"/>
      <c r="BN335" s="75"/>
      <c r="BO335" s="75"/>
      <c r="BP335" s="75"/>
      <c r="BQ335" s="75"/>
      <c r="BR335" s="75"/>
      <c r="BS335" s="75"/>
      <c r="BT335" s="75"/>
      <c r="BU335" s="75"/>
      <c r="BV335" s="75"/>
      <c r="BW335" s="75"/>
      <c r="BX335" s="75"/>
      <c r="BY335" s="75"/>
      <c r="BZ335" s="75"/>
      <c r="CA335" s="75"/>
      <c r="CB335" s="75"/>
      <c r="CC335" s="75"/>
      <c r="CD335" s="75"/>
      <c r="CE335" s="75"/>
      <c r="CF335" s="75"/>
      <c r="CG335" s="75"/>
      <c r="CH335" s="75"/>
      <c r="CI335" s="75"/>
      <c r="CJ335" s="75"/>
      <c r="CK335" s="75"/>
      <c r="CL335" s="75"/>
      <c r="CM335" s="75"/>
      <c r="CN335" s="75"/>
      <c r="CO335" s="75"/>
      <c r="CP335" s="75"/>
      <c r="CQ335" s="75"/>
      <c r="CR335" s="75"/>
      <c r="CS335" s="75"/>
      <c r="CT335" s="75"/>
      <c r="CU335" s="75"/>
      <c r="CV335" s="75"/>
      <c r="CW335" s="75"/>
      <c r="CX335" s="75"/>
      <c r="CY335" s="75"/>
      <c r="CZ335" s="75"/>
      <c r="DA335" s="75"/>
      <c r="DB335" s="75"/>
      <c r="DC335" s="75"/>
      <c r="DD335" s="75"/>
      <c r="DE335" s="75"/>
      <c r="DF335" s="75"/>
      <c r="DG335" s="75"/>
      <c r="DH335" s="75"/>
      <c r="DI335" s="75"/>
      <c r="DJ335" s="75"/>
      <c r="DK335" s="75"/>
      <c r="DL335" s="75"/>
      <c r="DM335" s="75"/>
      <c r="DN335" s="75"/>
      <c r="DO335" s="75"/>
      <c r="DP335" s="75"/>
      <c r="DQ335" s="75"/>
      <c r="DR335" s="75"/>
      <c r="DS335" s="75"/>
      <c r="DT335" s="75"/>
      <c r="DU335" s="75"/>
      <c r="DV335" s="75"/>
      <c r="DW335" s="75"/>
      <c r="DX335" s="75"/>
      <c r="DY335" s="75"/>
      <c r="DZ335" s="75"/>
      <c r="EA335" s="75"/>
      <c r="EB335" s="75"/>
      <c r="EC335" s="75"/>
      <c r="ED335" s="75"/>
      <c r="EE335" s="75"/>
      <c r="EF335" s="75"/>
      <c r="EG335" s="75"/>
      <c r="EH335" s="75"/>
      <c r="EI335" s="75"/>
      <c r="EJ335" s="75"/>
    </row>
    <row r="336" spans="1:140" s="7" customFormat="1" ht="25.2" customHeight="1" thickBot="1" x14ac:dyDescent="0.25">
      <c r="A336" s="57"/>
      <c r="B336" s="58"/>
      <c r="C336" s="61"/>
      <c r="D336" s="33"/>
      <c r="E336" s="154"/>
      <c r="F336" s="87"/>
      <c r="G336" s="87"/>
      <c r="H336" s="185">
        <f t="shared" si="6"/>
        <v>0</v>
      </c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  <c r="AA336" s="75"/>
      <c r="AB336" s="75"/>
      <c r="AC336" s="75"/>
      <c r="AD336" s="75"/>
      <c r="AE336" s="75"/>
      <c r="AF336" s="75"/>
      <c r="AG336" s="75"/>
      <c r="AH336" s="75"/>
      <c r="AI336" s="75"/>
      <c r="AJ336" s="75"/>
      <c r="AK336" s="75"/>
      <c r="AL336" s="75"/>
      <c r="AM336" s="75"/>
      <c r="AN336" s="75"/>
      <c r="AO336" s="75"/>
      <c r="AP336" s="75"/>
      <c r="AQ336" s="75"/>
      <c r="AR336" s="75"/>
      <c r="AS336" s="75"/>
      <c r="AT336" s="75"/>
      <c r="AU336" s="75"/>
      <c r="AV336" s="75"/>
      <c r="AW336" s="75"/>
      <c r="AX336" s="75"/>
      <c r="AY336" s="75"/>
      <c r="AZ336" s="75"/>
      <c r="BA336" s="75"/>
      <c r="BB336" s="75"/>
      <c r="BC336" s="75"/>
      <c r="BD336" s="75"/>
      <c r="BE336" s="75"/>
      <c r="BF336" s="75"/>
      <c r="BG336" s="75"/>
      <c r="BH336" s="75"/>
      <c r="BI336" s="75"/>
      <c r="BJ336" s="75"/>
      <c r="BK336" s="75"/>
      <c r="BL336" s="75"/>
      <c r="BM336" s="75"/>
      <c r="BN336" s="75"/>
      <c r="BO336" s="75"/>
      <c r="BP336" s="75"/>
      <c r="BQ336" s="75"/>
      <c r="BR336" s="75"/>
      <c r="BS336" s="75"/>
      <c r="BT336" s="75"/>
      <c r="BU336" s="75"/>
      <c r="BV336" s="75"/>
      <c r="BW336" s="75"/>
      <c r="BX336" s="75"/>
      <c r="BY336" s="75"/>
      <c r="BZ336" s="75"/>
      <c r="CA336" s="75"/>
      <c r="CB336" s="75"/>
      <c r="CC336" s="75"/>
      <c r="CD336" s="75"/>
      <c r="CE336" s="75"/>
      <c r="CF336" s="75"/>
      <c r="CG336" s="75"/>
      <c r="CH336" s="75"/>
      <c r="CI336" s="75"/>
      <c r="CJ336" s="75"/>
      <c r="CK336" s="75"/>
      <c r="CL336" s="75"/>
      <c r="CM336" s="75"/>
      <c r="CN336" s="75"/>
      <c r="CO336" s="75"/>
      <c r="CP336" s="75"/>
      <c r="CQ336" s="75"/>
      <c r="CR336" s="75"/>
      <c r="CS336" s="75"/>
      <c r="CT336" s="75"/>
      <c r="CU336" s="75"/>
      <c r="CV336" s="75"/>
      <c r="CW336" s="75"/>
      <c r="CX336" s="75"/>
      <c r="CY336" s="75"/>
      <c r="CZ336" s="75"/>
      <c r="DA336" s="75"/>
      <c r="DB336" s="75"/>
      <c r="DC336" s="75"/>
      <c r="DD336" s="75"/>
      <c r="DE336" s="75"/>
      <c r="DF336" s="75"/>
      <c r="DG336" s="75"/>
      <c r="DH336" s="75"/>
      <c r="DI336" s="75"/>
      <c r="DJ336" s="75"/>
      <c r="DK336" s="75"/>
      <c r="DL336" s="75"/>
      <c r="DM336" s="75"/>
      <c r="DN336" s="75"/>
      <c r="DO336" s="75"/>
      <c r="DP336" s="75"/>
      <c r="DQ336" s="75"/>
      <c r="DR336" s="75"/>
      <c r="DS336" s="75"/>
      <c r="DT336" s="75"/>
      <c r="DU336" s="75"/>
      <c r="DV336" s="75"/>
      <c r="DW336" s="75"/>
      <c r="DX336" s="75"/>
      <c r="DY336" s="75"/>
      <c r="DZ336" s="75"/>
      <c r="EA336" s="75"/>
      <c r="EB336" s="75"/>
      <c r="EC336" s="75"/>
      <c r="ED336" s="75"/>
      <c r="EE336" s="75"/>
      <c r="EF336" s="75"/>
      <c r="EG336" s="75"/>
      <c r="EH336" s="75"/>
      <c r="EI336" s="75"/>
      <c r="EJ336" s="75"/>
    </row>
    <row r="337" spans="1:140" s="26" customFormat="1" ht="19.2" customHeight="1" thickBot="1" x14ac:dyDescent="0.25">
      <c r="A337" s="102" t="s">
        <v>278</v>
      </c>
      <c r="B337" s="103"/>
      <c r="C337" s="53"/>
      <c r="D337" s="54"/>
      <c r="E337" s="157"/>
      <c r="F337" s="87"/>
      <c r="G337" s="87"/>
      <c r="H337" s="185">
        <f t="shared" si="6"/>
        <v>0</v>
      </c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  <c r="AW337" s="74"/>
      <c r="AX337" s="74"/>
      <c r="AY337" s="74"/>
      <c r="AZ337" s="74"/>
      <c r="BA337" s="74"/>
      <c r="BB337" s="74"/>
      <c r="BC337" s="74"/>
      <c r="BD337" s="74"/>
      <c r="BE337" s="74"/>
      <c r="BF337" s="74"/>
      <c r="BG337" s="74"/>
      <c r="BH337" s="74"/>
      <c r="BI337" s="74"/>
      <c r="BJ337" s="74"/>
      <c r="BK337" s="74"/>
      <c r="BL337" s="74"/>
      <c r="BM337" s="74"/>
      <c r="BN337" s="74"/>
      <c r="BO337" s="74"/>
      <c r="BP337" s="74"/>
      <c r="BQ337" s="74"/>
      <c r="BR337" s="74"/>
      <c r="BS337" s="74"/>
      <c r="BT337" s="74"/>
      <c r="BU337" s="74"/>
      <c r="BV337" s="74"/>
      <c r="BW337" s="74"/>
      <c r="BX337" s="74"/>
      <c r="BY337" s="74"/>
      <c r="BZ337" s="74"/>
      <c r="CA337" s="74"/>
      <c r="CB337" s="74"/>
      <c r="CC337" s="74"/>
      <c r="CD337" s="74"/>
      <c r="CE337" s="74"/>
      <c r="CF337" s="74"/>
      <c r="CG337" s="74"/>
      <c r="CH337" s="74"/>
      <c r="CI337" s="74"/>
      <c r="CJ337" s="74"/>
      <c r="CK337" s="74"/>
      <c r="CL337" s="74"/>
      <c r="CM337" s="74"/>
      <c r="CN337" s="74"/>
      <c r="CO337" s="74"/>
      <c r="CP337" s="74"/>
      <c r="CQ337" s="74"/>
      <c r="CR337" s="74"/>
      <c r="CS337" s="74"/>
      <c r="CT337" s="74"/>
      <c r="CU337" s="74"/>
      <c r="CV337" s="74"/>
      <c r="CW337" s="74"/>
      <c r="CX337" s="74"/>
      <c r="CY337" s="74"/>
      <c r="CZ337" s="74"/>
      <c r="DA337" s="74"/>
      <c r="DB337" s="74"/>
      <c r="DC337" s="74"/>
      <c r="DD337" s="74"/>
      <c r="DE337" s="74"/>
      <c r="DF337" s="74"/>
      <c r="DG337" s="74"/>
      <c r="DH337" s="74"/>
      <c r="DI337" s="74"/>
      <c r="DJ337" s="74"/>
      <c r="DK337" s="74"/>
      <c r="DL337" s="74"/>
      <c r="DM337" s="74"/>
      <c r="DN337" s="74"/>
      <c r="DO337" s="74"/>
      <c r="DP337" s="74"/>
      <c r="DQ337" s="74"/>
      <c r="DR337" s="74"/>
      <c r="DS337" s="74"/>
      <c r="DT337" s="74"/>
      <c r="DU337" s="74"/>
      <c r="DV337" s="74"/>
      <c r="DW337" s="74"/>
      <c r="DX337" s="74"/>
      <c r="DY337" s="74"/>
      <c r="DZ337" s="74"/>
      <c r="EA337" s="74"/>
      <c r="EB337" s="74"/>
      <c r="EC337" s="74"/>
      <c r="ED337" s="74"/>
      <c r="EE337" s="74"/>
      <c r="EF337" s="74"/>
      <c r="EG337" s="74"/>
      <c r="EH337" s="74"/>
      <c r="EI337" s="74"/>
      <c r="EJ337" s="74"/>
    </row>
    <row r="338" spans="1:140" ht="20.399999999999999" x14ac:dyDescent="0.2">
      <c r="A338" s="59">
        <v>1</v>
      </c>
      <c r="B338" s="65" t="s">
        <v>279</v>
      </c>
      <c r="C338" s="94" t="s">
        <v>110</v>
      </c>
      <c r="D338" s="93">
        <v>1</v>
      </c>
      <c r="E338" s="159">
        <v>203192</v>
      </c>
      <c r="F338" s="116"/>
      <c r="G338" s="117"/>
      <c r="H338" s="185">
        <f t="shared" si="6"/>
        <v>203192</v>
      </c>
    </row>
    <row r="339" spans="1:140" ht="20.399999999999999" x14ac:dyDescent="0.2">
      <c r="A339" s="10">
        <v>247</v>
      </c>
      <c r="B339" s="25" t="s">
        <v>280</v>
      </c>
      <c r="C339" s="21" t="s">
        <v>110</v>
      </c>
      <c r="D339" s="29">
        <v>1</v>
      </c>
      <c r="E339" s="156">
        <v>391168</v>
      </c>
      <c r="F339" s="116"/>
      <c r="G339" s="117"/>
      <c r="H339" s="185">
        <f t="shared" si="6"/>
        <v>391168</v>
      </c>
    </row>
    <row r="340" spans="1:140" ht="21.6" customHeight="1" x14ac:dyDescent="0.2">
      <c r="A340" s="10">
        <v>248</v>
      </c>
      <c r="B340" s="22" t="s">
        <v>281</v>
      </c>
      <c r="C340" s="21" t="s">
        <v>109</v>
      </c>
      <c r="D340" s="6">
        <v>1</v>
      </c>
      <c r="E340" s="149">
        <v>980333</v>
      </c>
      <c r="F340" s="116"/>
      <c r="G340" s="117"/>
      <c r="H340" s="185">
        <f t="shared" si="6"/>
        <v>980333</v>
      </c>
    </row>
    <row r="341" spans="1:140" ht="20.399999999999999" x14ac:dyDescent="0.2">
      <c r="A341" s="10">
        <v>249</v>
      </c>
      <c r="B341" s="22" t="s">
        <v>282</v>
      </c>
      <c r="C341" s="21" t="s">
        <v>110</v>
      </c>
      <c r="D341" s="6">
        <v>1</v>
      </c>
      <c r="E341" s="149">
        <v>389940</v>
      </c>
      <c r="F341" s="116"/>
      <c r="G341" s="117"/>
      <c r="H341" s="185">
        <f t="shared" si="6"/>
        <v>389940</v>
      </c>
    </row>
    <row r="342" spans="1:140" ht="21" thickBot="1" x14ac:dyDescent="0.25">
      <c r="A342" s="10">
        <v>250</v>
      </c>
      <c r="B342" s="55" t="s">
        <v>283</v>
      </c>
      <c r="C342" s="56" t="s">
        <v>110</v>
      </c>
      <c r="D342" s="46">
        <v>1</v>
      </c>
      <c r="E342" s="151">
        <v>289443</v>
      </c>
      <c r="F342" s="116"/>
      <c r="G342" s="117"/>
      <c r="H342" s="185">
        <f t="shared" si="6"/>
        <v>289443</v>
      </c>
    </row>
    <row r="343" spans="1:140" x14ac:dyDescent="0.2">
      <c r="A343" s="38"/>
      <c r="B343" s="63" t="s">
        <v>703</v>
      </c>
      <c r="C343" s="47"/>
      <c r="D343" s="48"/>
      <c r="E343" s="160">
        <f>SUM(E338:E342)</f>
        <v>2254076</v>
      </c>
      <c r="F343" s="89" t="s">
        <v>703</v>
      </c>
      <c r="G343" s="88"/>
      <c r="H343" s="185">
        <f t="shared" si="6"/>
        <v>2254076</v>
      </c>
    </row>
    <row r="344" spans="1:140" ht="20.399999999999999" x14ac:dyDescent="0.2">
      <c r="A344" s="38"/>
      <c r="B344" s="64" t="s">
        <v>705</v>
      </c>
      <c r="C344" s="37">
        <v>0.14000000000000001</v>
      </c>
      <c r="D344" s="6"/>
      <c r="E344" s="149">
        <f>E343*C344</f>
        <v>315570.64</v>
      </c>
      <c r="F344" s="132" t="s">
        <v>705</v>
      </c>
      <c r="G344" s="88"/>
      <c r="H344" s="185">
        <f t="shared" si="6"/>
        <v>315571</v>
      </c>
    </row>
    <row r="345" spans="1:140" ht="20.399999999999999" x14ac:dyDescent="0.2">
      <c r="A345" s="38"/>
      <c r="B345" s="64" t="s">
        <v>706</v>
      </c>
      <c r="C345" s="37">
        <v>0.03</v>
      </c>
      <c r="D345" s="6"/>
      <c r="E345" s="149">
        <f>E343*C345</f>
        <v>67622.28</v>
      </c>
      <c r="F345" s="132" t="s">
        <v>706</v>
      </c>
      <c r="G345" s="88"/>
      <c r="H345" s="185">
        <f t="shared" si="6"/>
        <v>67622</v>
      </c>
    </row>
    <row r="346" spans="1:140" x14ac:dyDescent="0.2">
      <c r="A346" s="38"/>
      <c r="B346" s="64" t="s">
        <v>707</v>
      </c>
      <c r="C346" s="37">
        <v>0.05</v>
      </c>
      <c r="D346" s="6"/>
      <c r="E346" s="149">
        <f>E343*C346</f>
        <v>112703.8</v>
      </c>
      <c r="F346" s="133" t="s">
        <v>707</v>
      </c>
      <c r="G346" s="88"/>
      <c r="H346" s="185">
        <f t="shared" si="6"/>
        <v>112704</v>
      </c>
    </row>
    <row r="347" spans="1:140" x14ac:dyDescent="0.2">
      <c r="A347" s="38"/>
      <c r="B347" s="64" t="s">
        <v>708</v>
      </c>
      <c r="C347" s="37">
        <v>0.19</v>
      </c>
      <c r="D347" s="6"/>
      <c r="E347" s="149">
        <f>E346*C347</f>
        <v>21413.722000000002</v>
      </c>
      <c r="F347" s="132" t="s">
        <v>708</v>
      </c>
      <c r="G347" s="88"/>
      <c r="H347" s="185">
        <f t="shared" si="6"/>
        <v>21414</v>
      </c>
    </row>
    <row r="348" spans="1:140" x14ac:dyDescent="0.2">
      <c r="A348" s="38"/>
      <c r="B348" s="64" t="s">
        <v>709</v>
      </c>
      <c r="C348" s="18"/>
      <c r="D348" s="6"/>
      <c r="E348" s="149">
        <f>SUM(E344:E347)</f>
        <v>517310.44200000004</v>
      </c>
      <c r="F348" s="132" t="s">
        <v>709</v>
      </c>
      <c r="G348" s="88"/>
      <c r="H348" s="185">
        <f t="shared" si="6"/>
        <v>517310</v>
      </c>
    </row>
    <row r="349" spans="1:140" ht="10.8" thickBot="1" x14ac:dyDescent="0.25">
      <c r="A349" s="38"/>
      <c r="B349" s="164" t="s">
        <v>704</v>
      </c>
      <c r="C349" s="165"/>
      <c r="D349" s="166"/>
      <c r="E349" s="153">
        <f>SUM(E348,E343)</f>
        <v>2771386.4419999998</v>
      </c>
      <c r="F349" s="89" t="s">
        <v>704</v>
      </c>
      <c r="G349" s="88"/>
      <c r="H349" s="185">
        <f t="shared" si="6"/>
        <v>2771386</v>
      </c>
    </row>
    <row r="350" spans="1:140" ht="35.4" customHeight="1" thickBot="1" x14ac:dyDescent="0.25">
      <c r="A350" s="57"/>
      <c r="B350" s="58"/>
      <c r="C350" s="61"/>
      <c r="D350" s="33"/>
      <c r="E350" s="154"/>
      <c r="F350" s="87"/>
      <c r="G350" s="87"/>
      <c r="H350" s="185">
        <f t="shared" si="6"/>
        <v>0</v>
      </c>
    </row>
    <row r="351" spans="1:140" s="26" customFormat="1" ht="19.2" customHeight="1" thickBot="1" x14ac:dyDescent="0.25">
      <c r="A351" s="102" t="s">
        <v>284</v>
      </c>
      <c r="B351" s="103"/>
      <c r="C351" s="53"/>
      <c r="D351" s="54"/>
      <c r="E351" s="157"/>
      <c r="F351" s="87"/>
      <c r="G351" s="87"/>
      <c r="H351" s="185">
        <f t="shared" si="6"/>
        <v>0</v>
      </c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  <c r="AW351" s="74"/>
      <c r="AX351" s="74"/>
      <c r="AY351" s="74"/>
      <c r="AZ351" s="74"/>
      <c r="BA351" s="74"/>
      <c r="BB351" s="74"/>
      <c r="BC351" s="74"/>
      <c r="BD351" s="74"/>
      <c r="BE351" s="74"/>
      <c r="BF351" s="74"/>
      <c r="BG351" s="74"/>
      <c r="BH351" s="74"/>
      <c r="BI351" s="74"/>
      <c r="BJ351" s="74"/>
      <c r="BK351" s="74"/>
      <c r="BL351" s="74"/>
      <c r="BM351" s="74"/>
      <c r="BN351" s="74"/>
      <c r="BO351" s="74"/>
      <c r="BP351" s="74"/>
      <c r="BQ351" s="74"/>
      <c r="BR351" s="74"/>
      <c r="BS351" s="74"/>
      <c r="BT351" s="74"/>
      <c r="BU351" s="74"/>
      <c r="BV351" s="74"/>
      <c r="BW351" s="74"/>
      <c r="BX351" s="74"/>
      <c r="BY351" s="74"/>
      <c r="BZ351" s="74"/>
      <c r="CA351" s="74"/>
      <c r="CB351" s="74"/>
      <c r="CC351" s="74"/>
      <c r="CD351" s="74"/>
      <c r="CE351" s="74"/>
      <c r="CF351" s="74"/>
      <c r="CG351" s="74"/>
      <c r="CH351" s="74"/>
      <c r="CI351" s="74"/>
      <c r="CJ351" s="74"/>
      <c r="CK351" s="74"/>
      <c r="CL351" s="74"/>
      <c r="CM351" s="74"/>
      <c r="CN351" s="74"/>
      <c r="CO351" s="74"/>
      <c r="CP351" s="74"/>
      <c r="CQ351" s="74"/>
      <c r="CR351" s="74"/>
      <c r="CS351" s="74"/>
      <c r="CT351" s="74"/>
      <c r="CU351" s="74"/>
      <c r="CV351" s="74"/>
      <c r="CW351" s="74"/>
      <c r="CX351" s="74"/>
      <c r="CY351" s="74"/>
      <c r="CZ351" s="74"/>
      <c r="DA351" s="74"/>
      <c r="DB351" s="74"/>
      <c r="DC351" s="74"/>
      <c r="DD351" s="74"/>
      <c r="DE351" s="74"/>
      <c r="DF351" s="74"/>
      <c r="DG351" s="74"/>
      <c r="DH351" s="74"/>
      <c r="DI351" s="74"/>
      <c r="DJ351" s="74"/>
      <c r="DK351" s="74"/>
      <c r="DL351" s="74"/>
      <c r="DM351" s="74"/>
      <c r="DN351" s="74"/>
      <c r="DO351" s="74"/>
      <c r="DP351" s="74"/>
      <c r="DQ351" s="74"/>
      <c r="DR351" s="74"/>
      <c r="DS351" s="74"/>
      <c r="DT351" s="74"/>
      <c r="DU351" s="74"/>
      <c r="DV351" s="74"/>
      <c r="DW351" s="74"/>
      <c r="DX351" s="74"/>
      <c r="DY351" s="74"/>
      <c r="DZ351" s="74"/>
      <c r="EA351" s="74"/>
      <c r="EB351" s="74"/>
      <c r="EC351" s="74"/>
      <c r="ED351" s="74"/>
      <c r="EE351" s="74"/>
      <c r="EF351" s="74"/>
      <c r="EG351" s="74"/>
      <c r="EH351" s="74"/>
      <c r="EI351" s="74"/>
      <c r="EJ351" s="74"/>
    </row>
    <row r="352" spans="1:140" ht="21" thickBot="1" x14ac:dyDescent="0.25">
      <c r="A352" s="59">
        <v>251</v>
      </c>
      <c r="B352" s="81" t="s">
        <v>285</v>
      </c>
      <c r="C352" s="21" t="s">
        <v>109</v>
      </c>
      <c r="D352" s="6">
        <v>1</v>
      </c>
      <c r="E352" s="148">
        <v>239216</v>
      </c>
      <c r="F352" s="116"/>
      <c r="G352" s="117"/>
      <c r="H352" s="185">
        <f t="shared" si="6"/>
        <v>239216</v>
      </c>
    </row>
    <row r="353" spans="1:140" x14ac:dyDescent="0.2">
      <c r="A353" s="131"/>
      <c r="B353" s="63" t="s">
        <v>703</v>
      </c>
      <c r="C353" s="47"/>
      <c r="D353" s="48"/>
      <c r="E353" s="161">
        <f>E352</f>
        <v>239216</v>
      </c>
      <c r="F353" s="132" t="s">
        <v>703</v>
      </c>
      <c r="G353" s="88"/>
      <c r="H353" s="185">
        <f t="shared" si="6"/>
        <v>239216</v>
      </c>
    </row>
    <row r="354" spans="1:140" ht="20.399999999999999" x14ac:dyDescent="0.2">
      <c r="A354" s="131"/>
      <c r="B354" s="64" t="s">
        <v>705</v>
      </c>
      <c r="C354" s="37">
        <v>0.14000000000000001</v>
      </c>
      <c r="D354" s="6"/>
      <c r="E354" s="162">
        <f>E353*C354</f>
        <v>33490.240000000005</v>
      </c>
      <c r="F354" s="132" t="s">
        <v>705</v>
      </c>
      <c r="G354" s="88"/>
      <c r="H354" s="185">
        <f t="shared" si="6"/>
        <v>33490</v>
      </c>
    </row>
    <row r="355" spans="1:140" ht="20.399999999999999" x14ac:dyDescent="0.2">
      <c r="A355" s="131"/>
      <c r="B355" s="64" t="s">
        <v>706</v>
      </c>
      <c r="C355" s="37">
        <v>0.03</v>
      </c>
      <c r="D355" s="6"/>
      <c r="E355" s="162">
        <f>E353*C355</f>
        <v>7176.48</v>
      </c>
      <c r="F355" s="132" t="s">
        <v>706</v>
      </c>
      <c r="G355" s="88"/>
      <c r="H355" s="185">
        <f t="shared" si="6"/>
        <v>7176</v>
      </c>
    </row>
    <row r="356" spans="1:140" x14ac:dyDescent="0.2">
      <c r="A356" s="131"/>
      <c r="B356" s="64" t="s">
        <v>707</v>
      </c>
      <c r="C356" s="37">
        <v>0.05</v>
      </c>
      <c r="D356" s="6"/>
      <c r="E356" s="162">
        <f>E353*C356</f>
        <v>11960.800000000001</v>
      </c>
      <c r="F356" s="133" t="s">
        <v>707</v>
      </c>
      <c r="G356" s="88"/>
      <c r="H356" s="185">
        <f t="shared" si="6"/>
        <v>11961</v>
      </c>
    </row>
    <row r="357" spans="1:140" x14ac:dyDescent="0.2">
      <c r="A357" s="131"/>
      <c r="B357" s="64" t="s">
        <v>708</v>
      </c>
      <c r="C357" s="37">
        <v>0.19</v>
      </c>
      <c r="D357" s="6"/>
      <c r="E357" s="162">
        <f>E356*C357</f>
        <v>2272.5520000000001</v>
      </c>
      <c r="F357" s="132" t="s">
        <v>708</v>
      </c>
      <c r="G357" s="88"/>
      <c r="H357" s="185">
        <f t="shared" si="6"/>
        <v>2273</v>
      </c>
    </row>
    <row r="358" spans="1:140" x14ac:dyDescent="0.2">
      <c r="A358" s="131"/>
      <c r="B358" s="64" t="s">
        <v>709</v>
      </c>
      <c r="C358" s="18"/>
      <c r="D358" s="6"/>
      <c r="E358" s="162">
        <f>SUM(E354:E357)</f>
        <v>54900.072000000007</v>
      </c>
      <c r="F358" s="133" t="s">
        <v>709</v>
      </c>
      <c r="G358" s="91"/>
      <c r="H358" s="185">
        <f t="shared" si="6"/>
        <v>54900</v>
      </c>
    </row>
    <row r="359" spans="1:140" ht="10.8" thickBot="1" x14ac:dyDescent="0.25">
      <c r="A359" s="134"/>
      <c r="B359" s="164" t="s">
        <v>704</v>
      </c>
      <c r="C359" s="165"/>
      <c r="D359" s="166"/>
      <c r="E359" s="153">
        <f>E353+E358</f>
        <v>294116.07199999999</v>
      </c>
      <c r="F359" s="97" t="s">
        <v>704</v>
      </c>
      <c r="G359" s="98"/>
      <c r="H359" s="185">
        <f t="shared" si="6"/>
        <v>294116</v>
      </c>
    </row>
    <row r="360" spans="1:140" x14ac:dyDescent="0.2">
      <c r="A360" s="62"/>
      <c r="B360" s="58"/>
      <c r="C360" s="61"/>
      <c r="D360" s="33"/>
      <c r="E360" s="154"/>
      <c r="F360" s="137"/>
      <c r="G360" s="137"/>
      <c r="H360" s="185">
        <f t="shared" si="6"/>
        <v>0</v>
      </c>
    </row>
    <row r="361" spans="1:140" ht="10.8" thickBot="1" x14ac:dyDescent="0.25">
      <c r="A361" s="62"/>
      <c r="B361" s="58"/>
      <c r="C361" s="61"/>
      <c r="D361" s="33"/>
      <c r="E361" s="154"/>
      <c r="F361" s="137"/>
      <c r="G361" s="137"/>
      <c r="H361" s="185">
        <f t="shared" si="6"/>
        <v>0</v>
      </c>
    </row>
    <row r="362" spans="1:140" s="26" customFormat="1" ht="19.2" customHeight="1" thickBot="1" x14ac:dyDescent="0.25">
      <c r="A362" s="102" t="s">
        <v>713</v>
      </c>
      <c r="B362" s="103"/>
      <c r="C362" s="53"/>
      <c r="D362" s="54"/>
      <c r="E362" s="157"/>
      <c r="F362" s="87"/>
      <c r="G362" s="87"/>
      <c r="H362" s="185">
        <f t="shared" si="6"/>
        <v>0</v>
      </c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  <c r="AW362" s="74"/>
      <c r="AX362" s="74"/>
      <c r="AY362" s="74"/>
      <c r="AZ362" s="74"/>
      <c r="BA362" s="74"/>
      <c r="BB362" s="74"/>
      <c r="BC362" s="74"/>
      <c r="BD362" s="74"/>
      <c r="BE362" s="74"/>
      <c r="BF362" s="74"/>
      <c r="BG362" s="74"/>
      <c r="BH362" s="74"/>
      <c r="BI362" s="74"/>
      <c r="BJ362" s="74"/>
      <c r="BK362" s="74"/>
      <c r="BL362" s="74"/>
      <c r="BM362" s="74"/>
      <c r="BN362" s="74"/>
      <c r="BO362" s="74"/>
      <c r="BP362" s="74"/>
      <c r="BQ362" s="74"/>
      <c r="BR362" s="74"/>
      <c r="BS362" s="74"/>
      <c r="BT362" s="74"/>
      <c r="BU362" s="74"/>
      <c r="BV362" s="74"/>
      <c r="BW362" s="74"/>
      <c r="BX362" s="74"/>
      <c r="BY362" s="74"/>
      <c r="BZ362" s="74"/>
      <c r="CA362" s="74"/>
      <c r="CB362" s="74"/>
      <c r="CC362" s="74"/>
      <c r="CD362" s="74"/>
      <c r="CE362" s="74"/>
      <c r="CF362" s="74"/>
      <c r="CG362" s="74"/>
      <c r="CH362" s="74"/>
      <c r="CI362" s="74"/>
      <c r="CJ362" s="74"/>
      <c r="CK362" s="74"/>
      <c r="CL362" s="74"/>
      <c r="CM362" s="74"/>
      <c r="CN362" s="74"/>
      <c r="CO362" s="74"/>
      <c r="CP362" s="74"/>
      <c r="CQ362" s="74"/>
      <c r="CR362" s="74"/>
      <c r="CS362" s="74"/>
      <c r="CT362" s="74"/>
      <c r="CU362" s="74"/>
      <c r="CV362" s="74"/>
      <c r="CW362" s="74"/>
      <c r="CX362" s="74"/>
      <c r="CY362" s="74"/>
      <c r="CZ362" s="74"/>
      <c r="DA362" s="74"/>
      <c r="DB362" s="74"/>
      <c r="DC362" s="74"/>
      <c r="DD362" s="74"/>
      <c r="DE362" s="74"/>
      <c r="DF362" s="74"/>
      <c r="DG362" s="74"/>
      <c r="DH362" s="74"/>
      <c r="DI362" s="74"/>
      <c r="DJ362" s="74"/>
      <c r="DK362" s="74"/>
      <c r="DL362" s="74"/>
      <c r="DM362" s="74"/>
      <c r="DN362" s="74"/>
      <c r="DO362" s="74"/>
      <c r="DP362" s="74"/>
      <c r="DQ362" s="74"/>
      <c r="DR362" s="74"/>
      <c r="DS362" s="74"/>
      <c r="DT362" s="74"/>
      <c r="DU362" s="74"/>
      <c r="DV362" s="74"/>
      <c r="DW362" s="74"/>
      <c r="DX362" s="74"/>
      <c r="DY362" s="74"/>
      <c r="DZ362" s="74"/>
      <c r="EA362" s="74"/>
      <c r="EB362" s="74"/>
      <c r="EC362" s="74"/>
      <c r="ED362" s="74"/>
      <c r="EE362" s="74"/>
      <c r="EF362" s="74"/>
      <c r="EG362" s="74"/>
      <c r="EH362" s="74"/>
      <c r="EI362" s="74"/>
      <c r="EJ362" s="74"/>
    </row>
    <row r="363" spans="1:140" s="14" customFormat="1" ht="19.2" customHeight="1" x14ac:dyDescent="0.2">
      <c r="A363" s="106" t="s">
        <v>286</v>
      </c>
      <c r="B363" s="107"/>
      <c r="C363" s="66"/>
      <c r="D363" s="35"/>
      <c r="E363" s="150"/>
      <c r="F363" s="138"/>
      <c r="G363" s="138"/>
      <c r="H363" s="185">
        <f t="shared" si="6"/>
        <v>0</v>
      </c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  <c r="AW363" s="74"/>
      <c r="AX363" s="74"/>
      <c r="AY363" s="74"/>
      <c r="AZ363" s="74"/>
      <c r="BA363" s="74"/>
      <c r="BB363" s="74"/>
      <c r="BC363" s="74"/>
      <c r="BD363" s="74"/>
      <c r="BE363" s="74"/>
      <c r="BF363" s="74"/>
      <c r="BG363" s="74"/>
      <c r="BH363" s="74"/>
      <c r="BI363" s="74"/>
      <c r="BJ363" s="74"/>
      <c r="BK363" s="74"/>
      <c r="BL363" s="74"/>
      <c r="BM363" s="74"/>
      <c r="BN363" s="74"/>
      <c r="BO363" s="74"/>
      <c r="BP363" s="74"/>
      <c r="BQ363" s="74"/>
      <c r="BR363" s="74"/>
      <c r="BS363" s="74"/>
      <c r="BT363" s="74"/>
      <c r="BU363" s="74"/>
      <c r="BV363" s="74"/>
      <c r="BW363" s="74"/>
      <c r="BX363" s="74"/>
      <c r="BY363" s="74"/>
      <c r="BZ363" s="74"/>
      <c r="CA363" s="74"/>
      <c r="CB363" s="74"/>
      <c r="CC363" s="74"/>
      <c r="CD363" s="74"/>
      <c r="CE363" s="74"/>
      <c r="CF363" s="74"/>
      <c r="CG363" s="74"/>
      <c r="CH363" s="74"/>
      <c r="CI363" s="74"/>
      <c r="CJ363" s="74"/>
      <c r="CK363" s="74"/>
      <c r="CL363" s="74"/>
      <c r="CM363" s="74"/>
      <c r="CN363" s="74"/>
      <c r="CO363" s="74"/>
      <c r="CP363" s="74"/>
      <c r="CQ363" s="74"/>
      <c r="CR363" s="74"/>
      <c r="CS363" s="74"/>
      <c r="CT363" s="74"/>
      <c r="CU363" s="74"/>
      <c r="CV363" s="74"/>
      <c r="CW363" s="74"/>
      <c r="CX363" s="74"/>
      <c r="CY363" s="74"/>
      <c r="CZ363" s="74"/>
      <c r="DA363" s="74"/>
      <c r="DB363" s="74"/>
      <c r="DC363" s="74"/>
      <c r="DD363" s="74"/>
      <c r="DE363" s="74"/>
      <c r="DF363" s="74"/>
      <c r="DG363" s="74"/>
      <c r="DH363" s="74"/>
      <c r="DI363" s="74"/>
      <c r="DJ363" s="74"/>
      <c r="DK363" s="74"/>
      <c r="DL363" s="74"/>
      <c r="DM363" s="74"/>
      <c r="DN363" s="74"/>
      <c r="DO363" s="74"/>
      <c r="DP363" s="74"/>
      <c r="DQ363" s="74"/>
      <c r="DR363" s="74"/>
      <c r="DS363" s="74"/>
      <c r="DT363" s="74"/>
      <c r="DU363" s="74"/>
      <c r="DV363" s="74"/>
      <c r="DW363" s="74"/>
      <c r="DX363" s="74"/>
      <c r="DY363" s="74"/>
      <c r="DZ363" s="74"/>
      <c r="EA363" s="74"/>
      <c r="EB363" s="74"/>
      <c r="EC363" s="74"/>
      <c r="ED363" s="74"/>
      <c r="EE363" s="74"/>
      <c r="EF363" s="74"/>
      <c r="EG363" s="74"/>
      <c r="EH363" s="74"/>
      <c r="EI363" s="74"/>
      <c r="EJ363" s="74"/>
    </row>
    <row r="364" spans="1:140" s="7" customFormat="1" x14ac:dyDescent="0.2">
      <c r="A364" s="10">
        <v>252</v>
      </c>
      <c r="B364" s="82" t="s">
        <v>41</v>
      </c>
      <c r="C364" s="21" t="s">
        <v>113</v>
      </c>
      <c r="D364" s="6">
        <v>1</v>
      </c>
      <c r="E364" s="149">
        <v>101365</v>
      </c>
      <c r="F364" s="139"/>
      <c r="G364" s="139"/>
      <c r="H364" s="185">
        <f t="shared" si="6"/>
        <v>101365</v>
      </c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  <c r="AA364" s="75"/>
      <c r="AB364" s="75"/>
      <c r="AC364" s="75"/>
      <c r="AD364" s="75"/>
      <c r="AE364" s="75"/>
      <c r="AF364" s="75"/>
      <c r="AG364" s="75"/>
      <c r="AH364" s="75"/>
      <c r="AI364" s="75"/>
      <c r="AJ364" s="75"/>
      <c r="AK364" s="75"/>
      <c r="AL364" s="75"/>
      <c r="AM364" s="75"/>
      <c r="AN364" s="75"/>
      <c r="AO364" s="75"/>
      <c r="AP364" s="75"/>
      <c r="AQ364" s="75"/>
      <c r="AR364" s="75"/>
      <c r="AS364" s="75"/>
      <c r="AT364" s="75"/>
      <c r="AU364" s="75"/>
      <c r="AV364" s="75"/>
      <c r="AW364" s="75"/>
      <c r="AX364" s="75"/>
      <c r="AY364" s="75"/>
      <c r="AZ364" s="75"/>
      <c r="BA364" s="75"/>
      <c r="BB364" s="75"/>
      <c r="BC364" s="75"/>
      <c r="BD364" s="75"/>
      <c r="BE364" s="75"/>
      <c r="BF364" s="75"/>
      <c r="BG364" s="75"/>
      <c r="BH364" s="75"/>
      <c r="BI364" s="75"/>
      <c r="BJ364" s="75"/>
      <c r="BK364" s="75"/>
      <c r="BL364" s="75"/>
      <c r="BM364" s="75"/>
      <c r="BN364" s="75"/>
      <c r="BO364" s="75"/>
      <c r="BP364" s="75"/>
      <c r="BQ364" s="75"/>
      <c r="BR364" s="75"/>
      <c r="BS364" s="75"/>
      <c r="BT364" s="75"/>
      <c r="BU364" s="75"/>
      <c r="BV364" s="75"/>
      <c r="BW364" s="75"/>
      <c r="BX364" s="75"/>
      <c r="BY364" s="75"/>
      <c r="BZ364" s="75"/>
      <c r="CA364" s="75"/>
      <c r="CB364" s="75"/>
      <c r="CC364" s="75"/>
      <c r="CD364" s="75"/>
      <c r="CE364" s="75"/>
      <c r="CF364" s="75"/>
      <c r="CG364" s="75"/>
      <c r="CH364" s="75"/>
      <c r="CI364" s="75"/>
      <c r="CJ364" s="75"/>
      <c r="CK364" s="75"/>
      <c r="CL364" s="75"/>
      <c r="CM364" s="75"/>
      <c r="CN364" s="75"/>
      <c r="CO364" s="75"/>
      <c r="CP364" s="75"/>
      <c r="CQ364" s="75"/>
      <c r="CR364" s="75"/>
      <c r="CS364" s="75"/>
      <c r="CT364" s="75"/>
      <c r="CU364" s="75"/>
      <c r="CV364" s="75"/>
      <c r="CW364" s="75"/>
      <c r="CX364" s="75"/>
      <c r="CY364" s="75"/>
      <c r="CZ364" s="75"/>
      <c r="DA364" s="75"/>
      <c r="DB364" s="75"/>
      <c r="DC364" s="75"/>
      <c r="DD364" s="75"/>
      <c r="DE364" s="75"/>
      <c r="DF364" s="75"/>
      <c r="DG364" s="75"/>
      <c r="DH364" s="75"/>
      <c r="DI364" s="75"/>
      <c r="DJ364" s="75"/>
      <c r="DK364" s="75"/>
      <c r="DL364" s="75"/>
      <c r="DM364" s="75"/>
      <c r="DN364" s="75"/>
      <c r="DO364" s="75"/>
      <c r="DP364" s="75"/>
      <c r="DQ364" s="75"/>
      <c r="DR364" s="75"/>
      <c r="DS364" s="75"/>
      <c r="DT364" s="75"/>
      <c r="DU364" s="75"/>
      <c r="DV364" s="75"/>
      <c r="DW364" s="75"/>
      <c r="DX364" s="75"/>
      <c r="DY364" s="75"/>
      <c r="DZ364" s="75"/>
      <c r="EA364" s="75"/>
      <c r="EB364" s="75"/>
      <c r="EC364" s="75"/>
      <c r="ED364" s="75"/>
      <c r="EE364" s="75"/>
      <c r="EF364" s="75"/>
      <c r="EG364" s="75"/>
      <c r="EH364" s="75"/>
      <c r="EI364" s="75"/>
      <c r="EJ364" s="75"/>
    </row>
    <row r="365" spans="1:140" s="7" customFormat="1" x14ac:dyDescent="0.2">
      <c r="A365" s="10">
        <v>253</v>
      </c>
      <c r="B365" s="82" t="s">
        <v>42</v>
      </c>
      <c r="C365" s="21" t="s">
        <v>113</v>
      </c>
      <c r="D365" s="6">
        <v>1</v>
      </c>
      <c r="E365" s="149">
        <v>109021</v>
      </c>
      <c r="F365" s="139"/>
      <c r="G365" s="139"/>
      <c r="H365" s="185">
        <f t="shared" si="6"/>
        <v>109021</v>
      </c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  <c r="AA365" s="75"/>
      <c r="AB365" s="75"/>
      <c r="AC365" s="75"/>
      <c r="AD365" s="75"/>
      <c r="AE365" s="75"/>
      <c r="AF365" s="75"/>
      <c r="AG365" s="75"/>
      <c r="AH365" s="75"/>
      <c r="AI365" s="75"/>
      <c r="AJ365" s="75"/>
      <c r="AK365" s="75"/>
      <c r="AL365" s="75"/>
      <c r="AM365" s="75"/>
      <c r="AN365" s="75"/>
      <c r="AO365" s="75"/>
      <c r="AP365" s="75"/>
      <c r="AQ365" s="75"/>
      <c r="AR365" s="75"/>
      <c r="AS365" s="75"/>
      <c r="AT365" s="75"/>
      <c r="AU365" s="75"/>
      <c r="AV365" s="75"/>
      <c r="AW365" s="75"/>
      <c r="AX365" s="75"/>
      <c r="AY365" s="75"/>
      <c r="AZ365" s="75"/>
      <c r="BA365" s="75"/>
      <c r="BB365" s="75"/>
      <c r="BC365" s="75"/>
      <c r="BD365" s="75"/>
      <c r="BE365" s="75"/>
      <c r="BF365" s="75"/>
      <c r="BG365" s="75"/>
      <c r="BH365" s="75"/>
      <c r="BI365" s="75"/>
      <c r="BJ365" s="75"/>
      <c r="BK365" s="75"/>
      <c r="BL365" s="75"/>
      <c r="BM365" s="75"/>
      <c r="BN365" s="75"/>
      <c r="BO365" s="75"/>
      <c r="BP365" s="75"/>
      <c r="BQ365" s="75"/>
      <c r="BR365" s="75"/>
      <c r="BS365" s="75"/>
      <c r="BT365" s="75"/>
      <c r="BU365" s="75"/>
      <c r="BV365" s="75"/>
      <c r="BW365" s="75"/>
      <c r="BX365" s="75"/>
      <c r="BY365" s="75"/>
      <c r="BZ365" s="75"/>
      <c r="CA365" s="75"/>
      <c r="CB365" s="75"/>
      <c r="CC365" s="75"/>
      <c r="CD365" s="75"/>
      <c r="CE365" s="75"/>
      <c r="CF365" s="75"/>
      <c r="CG365" s="75"/>
      <c r="CH365" s="75"/>
      <c r="CI365" s="75"/>
      <c r="CJ365" s="75"/>
      <c r="CK365" s="75"/>
      <c r="CL365" s="75"/>
      <c r="CM365" s="75"/>
      <c r="CN365" s="75"/>
      <c r="CO365" s="75"/>
      <c r="CP365" s="75"/>
      <c r="CQ365" s="75"/>
      <c r="CR365" s="75"/>
      <c r="CS365" s="75"/>
      <c r="CT365" s="75"/>
      <c r="CU365" s="75"/>
      <c r="CV365" s="75"/>
      <c r="CW365" s="75"/>
      <c r="CX365" s="75"/>
      <c r="CY365" s="75"/>
      <c r="CZ365" s="75"/>
      <c r="DA365" s="75"/>
      <c r="DB365" s="75"/>
      <c r="DC365" s="75"/>
      <c r="DD365" s="75"/>
      <c r="DE365" s="75"/>
      <c r="DF365" s="75"/>
      <c r="DG365" s="75"/>
      <c r="DH365" s="75"/>
      <c r="DI365" s="75"/>
      <c r="DJ365" s="75"/>
      <c r="DK365" s="75"/>
      <c r="DL365" s="75"/>
      <c r="DM365" s="75"/>
      <c r="DN365" s="75"/>
      <c r="DO365" s="75"/>
      <c r="DP365" s="75"/>
      <c r="DQ365" s="75"/>
      <c r="DR365" s="75"/>
      <c r="DS365" s="75"/>
      <c r="DT365" s="75"/>
      <c r="DU365" s="75"/>
      <c r="DV365" s="75"/>
      <c r="DW365" s="75"/>
      <c r="DX365" s="75"/>
      <c r="DY365" s="75"/>
      <c r="DZ365" s="75"/>
      <c r="EA365" s="75"/>
      <c r="EB365" s="75"/>
      <c r="EC365" s="75"/>
      <c r="ED365" s="75"/>
      <c r="EE365" s="75"/>
      <c r="EF365" s="75"/>
      <c r="EG365" s="75"/>
      <c r="EH365" s="75"/>
      <c r="EI365" s="75"/>
      <c r="EJ365" s="75"/>
    </row>
    <row r="366" spans="1:140" s="7" customFormat="1" x14ac:dyDescent="0.2">
      <c r="A366" s="10">
        <v>254</v>
      </c>
      <c r="B366" s="82" t="s">
        <v>43</v>
      </c>
      <c r="C366" s="21" t="s">
        <v>113</v>
      </c>
      <c r="D366" s="6">
        <v>1</v>
      </c>
      <c r="E366" s="149">
        <v>110965</v>
      </c>
      <c r="F366" s="139"/>
      <c r="G366" s="139"/>
      <c r="H366" s="185">
        <f t="shared" si="6"/>
        <v>110965</v>
      </c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  <c r="AA366" s="75"/>
      <c r="AB366" s="75"/>
      <c r="AC366" s="75"/>
      <c r="AD366" s="75"/>
      <c r="AE366" s="75"/>
      <c r="AF366" s="75"/>
      <c r="AG366" s="75"/>
      <c r="AH366" s="75"/>
      <c r="AI366" s="75"/>
      <c r="AJ366" s="75"/>
      <c r="AK366" s="75"/>
      <c r="AL366" s="75"/>
      <c r="AM366" s="75"/>
      <c r="AN366" s="75"/>
      <c r="AO366" s="75"/>
      <c r="AP366" s="75"/>
      <c r="AQ366" s="75"/>
      <c r="AR366" s="75"/>
      <c r="AS366" s="75"/>
      <c r="AT366" s="75"/>
      <c r="AU366" s="75"/>
      <c r="AV366" s="75"/>
      <c r="AW366" s="75"/>
      <c r="AX366" s="75"/>
      <c r="AY366" s="75"/>
      <c r="AZ366" s="75"/>
      <c r="BA366" s="75"/>
      <c r="BB366" s="75"/>
      <c r="BC366" s="75"/>
      <c r="BD366" s="75"/>
      <c r="BE366" s="75"/>
      <c r="BF366" s="75"/>
      <c r="BG366" s="75"/>
      <c r="BH366" s="75"/>
      <c r="BI366" s="75"/>
      <c r="BJ366" s="75"/>
      <c r="BK366" s="75"/>
      <c r="BL366" s="75"/>
      <c r="BM366" s="75"/>
      <c r="BN366" s="75"/>
      <c r="BO366" s="75"/>
      <c r="BP366" s="75"/>
      <c r="BQ366" s="75"/>
      <c r="BR366" s="75"/>
      <c r="BS366" s="75"/>
      <c r="BT366" s="75"/>
      <c r="BU366" s="75"/>
      <c r="BV366" s="75"/>
      <c r="BW366" s="75"/>
      <c r="BX366" s="75"/>
      <c r="BY366" s="75"/>
      <c r="BZ366" s="75"/>
      <c r="CA366" s="75"/>
      <c r="CB366" s="75"/>
      <c r="CC366" s="75"/>
      <c r="CD366" s="75"/>
      <c r="CE366" s="75"/>
      <c r="CF366" s="75"/>
      <c r="CG366" s="75"/>
      <c r="CH366" s="75"/>
      <c r="CI366" s="75"/>
      <c r="CJ366" s="75"/>
      <c r="CK366" s="75"/>
      <c r="CL366" s="75"/>
      <c r="CM366" s="75"/>
      <c r="CN366" s="75"/>
      <c r="CO366" s="75"/>
      <c r="CP366" s="75"/>
      <c r="CQ366" s="75"/>
      <c r="CR366" s="75"/>
      <c r="CS366" s="75"/>
      <c r="CT366" s="75"/>
      <c r="CU366" s="75"/>
      <c r="CV366" s="75"/>
      <c r="CW366" s="75"/>
      <c r="CX366" s="75"/>
      <c r="CY366" s="75"/>
      <c r="CZ366" s="75"/>
      <c r="DA366" s="75"/>
      <c r="DB366" s="75"/>
      <c r="DC366" s="75"/>
      <c r="DD366" s="75"/>
      <c r="DE366" s="75"/>
      <c r="DF366" s="75"/>
      <c r="DG366" s="75"/>
      <c r="DH366" s="75"/>
      <c r="DI366" s="75"/>
      <c r="DJ366" s="75"/>
      <c r="DK366" s="75"/>
      <c r="DL366" s="75"/>
      <c r="DM366" s="75"/>
      <c r="DN366" s="75"/>
      <c r="DO366" s="75"/>
      <c r="DP366" s="75"/>
      <c r="DQ366" s="75"/>
      <c r="DR366" s="75"/>
      <c r="DS366" s="75"/>
      <c r="DT366" s="75"/>
      <c r="DU366" s="75"/>
      <c r="DV366" s="75"/>
      <c r="DW366" s="75"/>
      <c r="DX366" s="75"/>
      <c r="DY366" s="75"/>
      <c r="DZ366" s="75"/>
      <c r="EA366" s="75"/>
      <c r="EB366" s="75"/>
      <c r="EC366" s="75"/>
      <c r="ED366" s="75"/>
      <c r="EE366" s="75"/>
      <c r="EF366" s="75"/>
      <c r="EG366" s="75"/>
      <c r="EH366" s="75"/>
      <c r="EI366" s="75"/>
      <c r="EJ366" s="75"/>
    </row>
    <row r="367" spans="1:140" s="7" customFormat="1" x14ac:dyDescent="0.2">
      <c r="A367" s="10">
        <v>255</v>
      </c>
      <c r="B367" s="82" t="s">
        <v>44</v>
      </c>
      <c r="C367" s="21" t="s">
        <v>113</v>
      </c>
      <c r="D367" s="6">
        <v>1</v>
      </c>
      <c r="E367" s="149">
        <v>90408</v>
      </c>
      <c r="F367" s="139"/>
      <c r="G367" s="139"/>
      <c r="H367" s="185">
        <f t="shared" si="6"/>
        <v>90408</v>
      </c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  <c r="AA367" s="75"/>
      <c r="AB367" s="75"/>
      <c r="AC367" s="75"/>
      <c r="AD367" s="75"/>
      <c r="AE367" s="75"/>
      <c r="AF367" s="75"/>
      <c r="AG367" s="75"/>
      <c r="AH367" s="75"/>
      <c r="AI367" s="75"/>
      <c r="AJ367" s="75"/>
      <c r="AK367" s="75"/>
      <c r="AL367" s="75"/>
      <c r="AM367" s="75"/>
      <c r="AN367" s="75"/>
      <c r="AO367" s="75"/>
      <c r="AP367" s="75"/>
      <c r="AQ367" s="75"/>
      <c r="AR367" s="75"/>
      <c r="AS367" s="75"/>
      <c r="AT367" s="75"/>
      <c r="AU367" s="75"/>
      <c r="AV367" s="75"/>
      <c r="AW367" s="75"/>
      <c r="AX367" s="75"/>
      <c r="AY367" s="75"/>
      <c r="AZ367" s="75"/>
      <c r="BA367" s="75"/>
      <c r="BB367" s="75"/>
      <c r="BC367" s="75"/>
      <c r="BD367" s="75"/>
      <c r="BE367" s="75"/>
      <c r="BF367" s="75"/>
      <c r="BG367" s="75"/>
      <c r="BH367" s="75"/>
      <c r="BI367" s="75"/>
      <c r="BJ367" s="75"/>
      <c r="BK367" s="75"/>
      <c r="BL367" s="75"/>
      <c r="BM367" s="75"/>
      <c r="BN367" s="75"/>
      <c r="BO367" s="75"/>
      <c r="BP367" s="75"/>
      <c r="BQ367" s="75"/>
      <c r="BR367" s="75"/>
      <c r="BS367" s="75"/>
      <c r="BT367" s="75"/>
      <c r="BU367" s="75"/>
      <c r="BV367" s="75"/>
      <c r="BW367" s="75"/>
      <c r="BX367" s="75"/>
      <c r="BY367" s="75"/>
      <c r="BZ367" s="75"/>
      <c r="CA367" s="75"/>
      <c r="CB367" s="75"/>
      <c r="CC367" s="75"/>
      <c r="CD367" s="75"/>
      <c r="CE367" s="75"/>
      <c r="CF367" s="75"/>
      <c r="CG367" s="75"/>
      <c r="CH367" s="75"/>
      <c r="CI367" s="75"/>
      <c r="CJ367" s="75"/>
      <c r="CK367" s="75"/>
      <c r="CL367" s="75"/>
      <c r="CM367" s="75"/>
      <c r="CN367" s="75"/>
      <c r="CO367" s="75"/>
      <c r="CP367" s="75"/>
      <c r="CQ367" s="75"/>
      <c r="CR367" s="75"/>
      <c r="CS367" s="75"/>
      <c r="CT367" s="75"/>
      <c r="CU367" s="75"/>
      <c r="CV367" s="75"/>
      <c r="CW367" s="75"/>
      <c r="CX367" s="75"/>
      <c r="CY367" s="75"/>
      <c r="CZ367" s="75"/>
      <c r="DA367" s="75"/>
      <c r="DB367" s="75"/>
      <c r="DC367" s="75"/>
      <c r="DD367" s="75"/>
      <c r="DE367" s="75"/>
      <c r="DF367" s="75"/>
      <c r="DG367" s="75"/>
      <c r="DH367" s="75"/>
      <c r="DI367" s="75"/>
      <c r="DJ367" s="75"/>
      <c r="DK367" s="75"/>
      <c r="DL367" s="75"/>
      <c r="DM367" s="75"/>
      <c r="DN367" s="75"/>
      <c r="DO367" s="75"/>
      <c r="DP367" s="75"/>
      <c r="DQ367" s="75"/>
      <c r="DR367" s="75"/>
      <c r="DS367" s="75"/>
      <c r="DT367" s="75"/>
      <c r="DU367" s="75"/>
      <c r="DV367" s="75"/>
      <c r="DW367" s="75"/>
      <c r="DX367" s="75"/>
      <c r="DY367" s="75"/>
      <c r="DZ367" s="75"/>
      <c r="EA367" s="75"/>
      <c r="EB367" s="75"/>
      <c r="EC367" s="75"/>
      <c r="ED367" s="75"/>
      <c r="EE367" s="75"/>
      <c r="EF367" s="75"/>
      <c r="EG367" s="75"/>
      <c r="EH367" s="75"/>
      <c r="EI367" s="75"/>
      <c r="EJ367" s="75"/>
    </row>
    <row r="368" spans="1:140" s="7" customFormat="1" x14ac:dyDescent="0.2">
      <c r="A368" s="10">
        <v>256</v>
      </c>
      <c r="B368" s="23" t="s">
        <v>45</v>
      </c>
      <c r="C368" s="52" t="s">
        <v>113</v>
      </c>
      <c r="D368" s="29">
        <v>1</v>
      </c>
      <c r="E368" s="156">
        <v>103300</v>
      </c>
      <c r="F368" s="135"/>
      <c r="G368" s="136"/>
      <c r="H368" s="185">
        <f t="shared" si="6"/>
        <v>103300</v>
      </c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  <c r="AA368" s="75"/>
      <c r="AB368" s="75"/>
      <c r="AC368" s="75"/>
      <c r="AD368" s="75"/>
      <c r="AE368" s="75"/>
      <c r="AF368" s="75"/>
      <c r="AG368" s="75"/>
      <c r="AH368" s="75"/>
      <c r="AI368" s="75"/>
      <c r="AJ368" s="75"/>
      <c r="AK368" s="75"/>
      <c r="AL368" s="75"/>
      <c r="AM368" s="75"/>
      <c r="AN368" s="75"/>
      <c r="AO368" s="75"/>
      <c r="AP368" s="75"/>
      <c r="AQ368" s="75"/>
      <c r="AR368" s="75"/>
      <c r="AS368" s="75"/>
      <c r="AT368" s="75"/>
      <c r="AU368" s="75"/>
      <c r="AV368" s="75"/>
      <c r="AW368" s="75"/>
      <c r="AX368" s="75"/>
      <c r="AY368" s="75"/>
      <c r="AZ368" s="75"/>
      <c r="BA368" s="75"/>
      <c r="BB368" s="75"/>
      <c r="BC368" s="75"/>
      <c r="BD368" s="75"/>
      <c r="BE368" s="75"/>
      <c r="BF368" s="75"/>
      <c r="BG368" s="75"/>
      <c r="BH368" s="75"/>
      <c r="BI368" s="75"/>
      <c r="BJ368" s="75"/>
      <c r="BK368" s="75"/>
      <c r="BL368" s="75"/>
      <c r="BM368" s="75"/>
      <c r="BN368" s="75"/>
      <c r="BO368" s="75"/>
      <c r="BP368" s="75"/>
      <c r="BQ368" s="75"/>
      <c r="BR368" s="75"/>
      <c r="BS368" s="75"/>
      <c r="BT368" s="75"/>
      <c r="BU368" s="75"/>
      <c r="BV368" s="75"/>
      <c r="BW368" s="75"/>
      <c r="BX368" s="75"/>
      <c r="BY368" s="75"/>
      <c r="BZ368" s="75"/>
      <c r="CA368" s="75"/>
      <c r="CB368" s="75"/>
      <c r="CC368" s="75"/>
      <c r="CD368" s="75"/>
      <c r="CE368" s="75"/>
      <c r="CF368" s="75"/>
      <c r="CG368" s="75"/>
      <c r="CH368" s="75"/>
      <c r="CI368" s="75"/>
      <c r="CJ368" s="75"/>
      <c r="CK368" s="75"/>
      <c r="CL368" s="75"/>
      <c r="CM368" s="75"/>
      <c r="CN368" s="75"/>
      <c r="CO368" s="75"/>
      <c r="CP368" s="75"/>
      <c r="CQ368" s="75"/>
      <c r="CR368" s="75"/>
      <c r="CS368" s="75"/>
      <c r="CT368" s="75"/>
      <c r="CU368" s="75"/>
      <c r="CV368" s="75"/>
      <c r="CW368" s="75"/>
      <c r="CX368" s="75"/>
      <c r="CY368" s="75"/>
      <c r="CZ368" s="75"/>
      <c r="DA368" s="75"/>
      <c r="DB368" s="75"/>
      <c r="DC368" s="75"/>
      <c r="DD368" s="75"/>
      <c r="DE368" s="75"/>
      <c r="DF368" s="75"/>
      <c r="DG368" s="75"/>
      <c r="DH368" s="75"/>
      <c r="DI368" s="75"/>
      <c r="DJ368" s="75"/>
      <c r="DK368" s="75"/>
      <c r="DL368" s="75"/>
      <c r="DM368" s="75"/>
      <c r="DN368" s="75"/>
      <c r="DO368" s="75"/>
      <c r="DP368" s="75"/>
      <c r="DQ368" s="75"/>
      <c r="DR368" s="75"/>
      <c r="DS368" s="75"/>
      <c r="DT368" s="75"/>
      <c r="DU368" s="75"/>
      <c r="DV368" s="75"/>
      <c r="DW368" s="75"/>
      <c r="DX368" s="75"/>
      <c r="DY368" s="75"/>
      <c r="DZ368" s="75"/>
      <c r="EA368" s="75"/>
      <c r="EB368" s="75"/>
      <c r="EC368" s="75"/>
      <c r="ED368" s="75"/>
      <c r="EE368" s="75"/>
      <c r="EF368" s="75"/>
      <c r="EG368" s="75"/>
      <c r="EH368" s="75"/>
      <c r="EI368" s="75"/>
      <c r="EJ368" s="75"/>
    </row>
    <row r="369" spans="1:140" s="7" customFormat="1" x14ac:dyDescent="0.2">
      <c r="A369" s="10">
        <v>257</v>
      </c>
      <c r="B369" s="23" t="s">
        <v>46</v>
      </c>
      <c r="C369" s="21" t="s">
        <v>113</v>
      </c>
      <c r="D369" s="6">
        <v>1</v>
      </c>
      <c r="E369" s="149">
        <v>101311</v>
      </c>
      <c r="F369" s="116"/>
      <c r="G369" s="117"/>
      <c r="H369" s="185">
        <f t="shared" si="6"/>
        <v>101311</v>
      </c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  <c r="AA369" s="75"/>
      <c r="AB369" s="75"/>
      <c r="AC369" s="75"/>
      <c r="AD369" s="75"/>
      <c r="AE369" s="75"/>
      <c r="AF369" s="75"/>
      <c r="AG369" s="75"/>
      <c r="AH369" s="75"/>
      <c r="AI369" s="75"/>
      <c r="AJ369" s="75"/>
      <c r="AK369" s="75"/>
      <c r="AL369" s="75"/>
      <c r="AM369" s="75"/>
      <c r="AN369" s="75"/>
      <c r="AO369" s="75"/>
      <c r="AP369" s="75"/>
      <c r="AQ369" s="75"/>
      <c r="AR369" s="75"/>
      <c r="AS369" s="75"/>
      <c r="AT369" s="75"/>
      <c r="AU369" s="75"/>
      <c r="AV369" s="75"/>
      <c r="AW369" s="75"/>
      <c r="AX369" s="75"/>
      <c r="AY369" s="75"/>
      <c r="AZ369" s="75"/>
      <c r="BA369" s="75"/>
      <c r="BB369" s="75"/>
      <c r="BC369" s="75"/>
      <c r="BD369" s="75"/>
      <c r="BE369" s="75"/>
      <c r="BF369" s="75"/>
      <c r="BG369" s="75"/>
      <c r="BH369" s="75"/>
      <c r="BI369" s="75"/>
      <c r="BJ369" s="75"/>
      <c r="BK369" s="75"/>
      <c r="BL369" s="75"/>
      <c r="BM369" s="75"/>
      <c r="BN369" s="75"/>
      <c r="BO369" s="75"/>
      <c r="BP369" s="75"/>
      <c r="BQ369" s="75"/>
      <c r="BR369" s="75"/>
      <c r="BS369" s="75"/>
      <c r="BT369" s="75"/>
      <c r="BU369" s="75"/>
      <c r="BV369" s="75"/>
      <c r="BW369" s="75"/>
      <c r="BX369" s="75"/>
      <c r="BY369" s="75"/>
      <c r="BZ369" s="75"/>
      <c r="CA369" s="75"/>
      <c r="CB369" s="75"/>
      <c r="CC369" s="75"/>
      <c r="CD369" s="75"/>
      <c r="CE369" s="75"/>
      <c r="CF369" s="75"/>
      <c r="CG369" s="75"/>
      <c r="CH369" s="75"/>
      <c r="CI369" s="75"/>
      <c r="CJ369" s="75"/>
      <c r="CK369" s="75"/>
      <c r="CL369" s="75"/>
      <c r="CM369" s="75"/>
      <c r="CN369" s="75"/>
      <c r="CO369" s="75"/>
      <c r="CP369" s="75"/>
      <c r="CQ369" s="75"/>
      <c r="CR369" s="75"/>
      <c r="CS369" s="75"/>
      <c r="CT369" s="75"/>
      <c r="CU369" s="75"/>
      <c r="CV369" s="75"/>
      <c r="CW369" s="75"/>
      <c r="CX369" s="75"/>
      <c r="CY369" s="75"/>
      <c r="CZ369" s="75"/>
      <c r="DA369" s="75"/>
      <c r="DB369" s="75"/>
      <c r="DC369" s="75"/>
      <c r="DD369" s="75"/>
      <c r="DE369" s="75"/>
      <c r="DF369" s="75"/>
      <c r="DG369" s="75"/>
      <c r="DH369" s="75"/>
      <c r="DI369" s="75"/>
      <c r="DJ369" s="75"/>
      <c r="DK369" s="75"/>
      <c r="DL369" s="75"/>
      <c r="DM369" s="75"/>
      <c r="DN369" s="75"/>
      <c r="DO369" s="75"/>
      <c r="DP369" s="75"/>
      <c r="DQ369" s="75"/>
      <c r="DR369" s="75"/>
      <c r="DS369" s="75"/>
      <c r="DT369" s="75"/>
      <c r="DU369" s="75"/>
      <c r="DV369" s="75"/>
      <c r="DW369" s="75"/>
      <c r="DX369" s="75"/>
      <c r="DY369" s="75"/>
      <c r="DZ369" s="75"/>
      <c r="EA369" s="75"/>
      <c r="EB369" s="75"/>
      <c r="EC369" s="75"/>
      <c r="ED369" s="75"/>
      <c r="EE369" s="75"/>
      <c r="EF369" s="75"/>
      <c r="EG369" s="75"/>
      <c r="EH369" s="75"/>
      <c r="EI369" s="75"/>
      <c r="EJ369" s="75"/>
    </row>
    <row r="370" spans="1:140" s="7" customFormat="1" x14ac:dyDescent="0.2">
      <c r="A370" s="10">
        <v>258</v>
      </c>
      <c r="B370" s="23" t="s">
        <v>47</v>
      </c>
      <c r="C370" s="21" t="s">
        <v>113</v>
      </c>
      <c r="D370" s="6">
        <v>1</v>
      </c>
      <c r="E370" s="149">
        <v>236880</v>
      </c>
      <c r="F370" s="116"/>
      <c r="G370" s="117"/>
      <c r="H370" s="185">
        <f t="shared" si="6"/>
        <v>236880</v>
      </c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  <c r="AA370" s="75"/>
      <c r="AB370" s="75"/>
      <c r="AC370" s="75"/>
      <c r="AD370" s="75"/>
      <c r="AE370" s="75"/>
      <c r="AF370" s="75"/>
      <c r="AG370" s="75"/>
      <c r="AH370" s="75"/>
      <c r="AI370" s="75"/>
      <c r="AJ370" s="75"/>
      <c r="AK370" s="75"/>
      <c r="AL370" s="75"/>
      <c r="AM370" s="75"/>
      <c r="AN370" s="75"/>
      <c r="AO370" s="75"/>
      <c r="AP370" s="75"/>
      <c r="AQ370" s="75"/>
      <c r="AR370" s="75"/>
      <c r="AS370" s="75"/>
      <c r="AT370" s="75"/>
      <c r="AU370" s="75"/>
      <c r="AV370" s="75"/>
      <c r="AW370" s="75"/>
      <c r="AX370" s="75"/>
      <c r="AY370" s="75"/>
      <c r="AZ370" s="75"/>
      <c r="BA370" s="75"/>
      <c r="BB370" s="75"/>
      <c r="BC370" s="75"/>
      <c r="BD370" s="75"/>
      <c r="BE370" s="75"/>
      <c r="BF370" s="75"/>
      <c r="BG370" s="75"/>
      <c r="BH370" s="75"/>
      <c r="BI370" s="75"/>
      <c r="BJ370" s="75"/>
      <c r="BK370" s="75"/>
      <c r="BL370" s="75"/>
      <c r="BM370" s="75"/>
      <c r="BN370" s="75"/>
      <c r="BO370" s="75"/>
      <c r="BP370" s="75"/>
      <c r="BQ370" s="75"/>
      <c r="BR370" s="75"/>
      <c r="BS370" s="75"/>
      <c r="BT370" s="75"/>
      <c r="BU370" s="75"/>
      <c r="BV370" s="75"/>
      <c r="BW370" s="75"/>
      <c r="BX370" s="75"/>
      <c r="BY370" s="75"/>
      <c r="BZ370" s="75"/>
      <c r="CA370" s="75"/>
      <c r="CB370" s="75"/>
      <c r="CC370" s="75"/>
      <c r="CD370" s="75"/>
      <c r="CE370" s="75"/>
      <c r="CF370" s="75"/>
      <c r="CG370" s="75"/>
      <c r="CH370" s="75"/>
      <c r="CI370" s="75"/>
      <c r="CJ370" s="75"/>
      <c r="CK370" s="75"/>
      <c r="CL370" s="75"/>
      <c r="CM370" s="75"/>
      <c r="CN370" s="75"/>
      <c r="CO370" s="75"/>
      <c r="CP370" s="75"/>
      <c r="CQ370" s="75"/>
      <c r="CR370" s="75"/>
      <c r="CS370" s="75"/>
      <c r="CT370" s="75"/>
      <c r="CU370" s="75"/>
      <c r="CV370" s="75"/>
      <c r="CW370" s="75"/>
      <c r="CX370" s="75"/>
      <c r="CY370" s="75"/>
      <c r="CZ370" s="75"/>
      <c r="DA370" s="75"/>
      <c r="DB370" s="75"/>
      <c r="DC370" s="75"/>
      <c r="DD370" s="75"/>
      <c r="DE370" s="75"/>
      <c r="DF370" s="75"/>
      <c r="DG370" s="75"/>
      <c r="DH370" s="75"/>
      <c r="DI370" s="75"/>
      <c r="DJ370" s="75"/>
      <c r="DK370" s="75"/>
      <c r="DL370" s="75"/>
      <c r="DM370" s="75"/>
      <c r="DN370" s="75"/>
      <c r="DO370" s="75"/>
      <c r="DP370" s="75"/>
      <c r="DQ370" s="75"/>
      <c r="DR370" s="75"/>
      <c r="DS370" s="75"/>
      <c r="DT370" s="75"/>
      <c r="DU370" s="75"/>
      <c r="DV370" s="75"/>
      <c r="DW370" s="75"/>
      <c r="DX370" s="75"/>
      <c r="DY370" s="75"/>
      <c r="DZ370" s="75"/>
      <c r="EA370" s="75"/>
      <c r="EB370" s="75"/>
      <c r="EC370" s="75"/>
      <c r="ED370" s="75"/>
      <c r="EE370" s="75"/>
      <c r="EF370" s="75"/>
      <c r="EG370" s="75"/>
      <c r="EH370" s="75"/>
      <c r="EI370" s="75"/>
      <c r="EJ370" s="75"/>
    </row>
    <row r="371" spans="1:140" s="7" customFormat="1" x14ac:dyDescent="0.2">
      <c r="A371" s="10">
        <v>259</v>
      </c>
      <c r="B371" s="23" t="s">
        <v>48</v>
      </c>
      <c r="C371" s="21" t="s">
        <v>113</v>
      </c>
      <c r="D371" s="6">
        <v>1</v>
      </c>
      <c r="E371" s="149">
        <v>265034</v>
      </c>
      <c r="F371" s="116"/>
      <c r="G371" s="117"/>
      <c r="H371" s="185">
        <f t="shared" si="6"/>
        <v>265034</v>
      </c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  <c r="AA371" s="75"/>
      <c r="AB371" s="75"/>
      <c r="AC371" s="75"/>
      <c r="AD371" s="75"/>
      <c r="AE371" s="75"/>
      <c r="AF371" s="75"/>
      <c r="AG371" s="75"/>
      <c r="AH371" s="75"/>
      <c r="AI371" s="75"/>
      <c r="AJ371" s="75"/>
      <c r="AK371" s="75"/>
      <c r="AL371" s="75"/>
      <c r="AM371" s="75"/>
      <c r="AN371" s="75"/>
      <c r="AO371" s="75"/>
      <c r="AP371" s="75"/>
      <c r="AQ371" s="75"/>
      <c r="AR371" s="75"/>
      <c r="AS371" s="75"/>
      <c r="AT371" s="75"/>
      <c r="AU371" s="75"/>
      <c r="AV371" s="75"/>
      <c r="AW371" s="75"/>
      <c r="AX371" s="75"/>
      <c r="AY371" s="75"/>
      <c r="AZ371" s="75"/>
      <c r="BA371" s="75"/>
      <c r="BB371" s="75"/>
      <c r="BC371" s="75"/>
      <c r="BD371" s="75"/>
      <c r="BE371" s="75"/>
      <c r="BF371" s="75"/>
      <c r="BG371" s="75"/>
      <c r="BH371" s="75"/>
      <c r="BI371" s="75"/>
      <c r="BJ371" s="75"/>
      <c r="BK371" s="75"/>
      <c r="BL371" s="75"/>
      <c r="BM371" s="75"/>
      <c r="BN371" s="75"/>
      <c r="BO371" s="75"/>
      <c r="BP371" s="75"/>
      <c r="BQ371" s="75"/>
      <c r="BR371" s="75"/>
      <c r="BS371" s="75"/>
      <c r="BT371" s="75"/>
      <c r="BU371" s="75"/>
      <c r="BV371" s="75"/>
      <c r="BW371" s="75"/>
      <c r="BX371" s="75"/>
      <c r="BY371" s="75"/>
      <c r="BZ371" s="75"/>
      <c r="CA371" s="75"/>
      <c r="CB371" s="75"/>
      <c r="CC371" s="75"/>
      <c r="CD371" s="75"/>
      <c r="CE371" s="75"/>
      <c r="CF371" s="75"/>
      <c r="CG371" s="75"/>
      <c r="CH371" s="75"/>
      <c r="CI371" s="75"/>
      <c r="CJ371" s="75"/>
      <c r="CK371" s="75"/>
      <c r="CL371" s="75"/>
      <c r="CM371" s="75"/>
      <c r="CN371" s="75"/>
      <c r="CO371" s="75"/>
      <c r="CP371" s="75"/>
      <c r="CQ371" s="75"/>
      <c r="CR371" s="75"/>
      <c r="CS371" s="75"/>
      <c r="CT371" s="75"/>
      <c r="CU371" s="75"/>
      <c r="CV371" s="75"/>
      <c r="CW371" s="75"/>
      <c r="CX371" s="75"/>
      <c r="CY371" s="75"/>
      <c r="CZ371" s="75"/>
      <c r="DA371" s="75"/>
      <c r="DB371" s="75"/>
      <c r="DC371" s="75"/>
      <c r="DD371" s="75"/>
      <c r="DE371" s="75"/>
      <c r="DF371" s="75"/>
      <c r="DG371" s="75"/>
      <c r="DH371" s="75"/>
      <c r="DI371" s="75"/>
      <c r="DJ371" s="75"/>
      <c r="DK371" s="75"/>
      <c r="DL371" s="75"/>
      <c r="DM371" s="75"/>
      <c r="DN371" s="75"/>
      <c r="DO371" s="75"/>
      <c r="DP371" s="75"/>
      <c r="DQ371" s="75"/>
      <c r="DR371" s="75"/>
      <c r="DS371" s="75"/>
      <c r="DT371" s="75"/>
      <c r="DU371" s="75"/>
      <c r="DV371" s="75"/>
      <c r="DW371" s="75"/>
      <c r="DX371" s="75"/>
      <c r="DY371" s="75"/>
      <c r="DZ371" s="75"/>
      <c r="EA371" s="75"/>
      <c r="EB371" s="75"/>
      <c r="EC371" s="75"/>
      <c r="ED371" s="75"/>
      <c r="EE371" s="75"/>
      <c r="EF371" s="75"/>
      <c r="EG371" s="75"/>
      <c r="EH371" s="75"/>
      <c r="EI371" s="75"/>
      <c r="EJ371" s="75"/>
    </row>
    <row r="372" spans="1:140" s="7" customFormat="1" ht="20.399999999999999" x14ac:dyDescent="0.2">
      <c r="A372" s="10">
        <v>260</v>
      </c>
      <c r="B372" s="23" t="s">
        <v>287</v>
      </c>
      <c r="C372" s="21" t="s">
        <v>113</v>
      </c>
      <c r="D372" s="6">
        <v>1</v>
      </c>
      <c r="E372" s="149">
        <v>265444</v>
      </c>
      <c r="F372" s="116"/>
      <c r="G372" s="117"/>
      <c r="H372" s="185">
        <f t="shared" si="6"/>
        <v>265444</v>
      </c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  <c r="AA372" s="75"/>
      <c r="AB372" s="75"/>
      <c r="AC372" s="75"/>
      <c r="AD372" s="75"/>
      <c r="AE372" s="75"/>
      <c r="AF372" s="75"/>
      <c r="AG372" s="75"/>
      <c r="AH372" s="75"/>
      <c r="AI372" s="75"/>
      <c r="AJ372" s="75"/>
      <c r="AK372" s="75"/>
      <c r="AL372" s="75"/>
      <c r="AM372" s="75"/>
      <c r="AN372" s="75"/>
      <c r="AO372" s="75"/>
      <c r="AP372" s="75"/>
      <c r="AQ372" s="75"/>
      <c r="AR372" s="75"/>
      <c r="AS372" s="75"/>
      <c r="AT372" s="75"/>
      <c r="AU372" s="75"/>
      <c r="AV372" s="75"/>
      <c r="AW372" s="75"/>
      <c r="AX372" s="75"/>
      <c r="AY372" s="75"/>
      <c r="AZ372" s="75"/>
      <c r="BA372" s="75"/>
      <c r="BB372" s="75"/>
      <c r="BC372" s="75"/>
      <c r="BD372" s="75"/>
      <c r="BE372" s="75"/>
      <c r="BF372" s="75"/>
      <c r="BG372" s="75"/>
      <c r="BH372" s="75"/>
      <c r="BI372" s="75"/>
      <c r="BJ372" s="75"/>
      <c r="BK372" s="75"/>
      <c r="BL372" s="75"/>
      <c r="BM372" s="75"/>
      <c r="BN372" s="75"/>
      <c r="BO372" s="75"/>
      <c r="BP372" s="75"/>
      <c r="BQ372" s="75"/>
      <c r="BR372" s="75"/>
      <c r="BS372" s="75"/>
      <c r="BT372" s="75"/>
      <c r="BU372" s="75"/>
      <c r="BV372" s="75"/>
      <c r="BW372" s="75"/>
      <c r="BX372" s="75"/>
      <c r="BY372" s="75"/>
      <c r="BZ372" s="75"/>
      <c r="CA372" s="75"/>
      <c r="CB372" s="75"/>
      <c r="CC372" s="75"/>
      <c r="CD372" s="75"/>
      <c r="CE372" s="75"/>
      <c r="CF372" s="75"/>
      <c r="CG372" s="75"/>
      <c r="CH372" s="75"/>
      <c r="CI372" s="75"/>
      <c r="CJ372" s="75"/>
      <c r="CK372" s="75"/>
      <c r="CL372" s="75"/>
      <c r="CM372" s="75"/>
      <c r="CN372" s="75"/>
      <c r="CO372" s="75"/>
      <c r="CP372" s="75"/>
      <c r="CQ372" s="75"/>
      <c r="CR372" s="75"/>
      <c r="CS372" s="75"/>
      <c r="CT372" s="75"/>
      <c r="CU372" s="75"/>
      <c r="CV372" s="75"/>
      <c r="CW372" s="75"/>
      <c r="CX372" s="75"/>
      <c r="CY372" s="75"/>
      <c r="CZ372" s="75"/>
      <c r="DA372" s="75"/>
      <c r="DB372" s="75"/>
      <c r="DC372" s="75"/>
      <c r="DD372" s="75"/>
      <c r="DE372" s="75"/>
      <c r="DF372" s="75"/>
      <c r="DG372" s="75"/>
      <c r="DH372" s="75"/>
      <c r="DI372" s="75"/>
      <c r="DJ372" s="75"/>
      <c r="DK372" s="75"/>
      <c r="DL372" s="75"/>
      <c r="DM372" s="75"/>
      <c r="DN372" s="75"/>
      <c r="DO372" s="75"/>
      <c r="DP372" s="75"/>
      <c r="DQ372" s="75"/>
      <c r="DR372" s="75"/>
      <c r="DS372" s="75"/>
      <c r="DT372" s="75"/>
      <c r="DU372" s="75"/>
      <c r="DV372" s="75"/>
      <c r="DW372" s="75"/>
      <c r="DX372" s="75"/>
      <c r="DY372" s="75"/>
      <c r="DZ372" s="75"/>
      <c r="EA372" s="75"/>
      <c r="EB372" s="75"/>
      <c r="EC372" s="75"/>
      <c r="ED372" s="75"/>
      <c r="EE372" s="75"/>
      <c r="EF372" s="75"/>
      <c r="EG372" s="75"/>
      <c r="EH372" s="75"/>
      <c r="EI372" s="75"/>
      <c r="EJ372" s="75"/>
    </row>
    <row r="373" spans="1:140" s="7" customFormat="1" x14ac:dyDescent="0.2">
      <c r="A373" s="10">
        <v>261</v>
      </c>
      <c r="B373" s="23" t="s">
        <v>50</v>
      </c>
      <c r="C373" s="21" t="s">
        <v>111</v>
      </c>
      <c r="D373" s="6">
        <v>1</v>
      </c>
      <c r="E373" s="149">
        <v>244178</v>
      </c>
      <c r="F373" s="116"/>
      <c r="G373" s="117"/>
      <c r="H373" s="185">
        <f t="shared" si="6"/>
        <v>244178</v>
      </c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  <c r="AA373" s="75"/>
      <c r="AB373" s="75"/>
      <c r="AC373" s="75"/>
      <c r="AD373" s="75"/>
      <c r="AE373" s="75"/>
      <c r="AF373" s="75"/>
      <c r="AG373" s="75"/>
      <c r="AH373" s="75"/>
      <c r="AI373" s="75"/>
      <c r="AJ373" s="75"/>
      <c r="AK373" s="75"/>
      <c r="AL373" s="75"/>
      <c r="AM373" s="75"/>
      <c r="AN373" s="75"/>
      <c r="AO373" s="75"/>
      <c r="AP373" s="75"/>
      <c r="AQ373" s="75"/>
      <c r="AR373" s="75"/>
      <c r="AS373" s="75"/>
      <c r="AT373" s="75"/>
      <c r="AU373" s="75"/>
      <c r="AV373" s="75"/>
      <c r="AW373" s="75"/>
      <c r="AX373" s="75"/>
      <c r="AY373" s="75"/>
      <c r="AZ373" s="75"/>
      <c r="BA373" s="75"/>
      <c r="BB373" s="75"/>
      <c r="BC373" s="75"/>
      <c r="BD373" s="75"/>
      <c r="BE373" s="75"/>
      <c r="BF373" s="75"/>
      <c r="BG373" s="75"/>
      <c r="BH373" s="75"/>
      <c r="BI373" s="75"/>
      <c r="BJ373" s="75"/>
      <c r="BK373" s="75"/>
      <c r="BL373" s="75"/>
      <c r="BM373" s="75"/>
      <c r="BN373" s="75"/>
      <c r="BO373" s="75"/>
      <c r="BP373" s="75"/>
      <c r="BQ373" s="75"/>
      <c r="BR373" s="75"/>
      <c r="BS373" s="75"/>
      <c r="BT373" s="75"/>
      <c r="BU373" s="75"/>
      <c r="BV373" s="75"/>
      <c r="BW373" s="75"/>
      <c r="BX373" s="75"/>
      <c r="BY373" s="75"/>
      <c r="BZ373" s="75"/>
      <c r="CA373" s="75"/>
      <c r="CB373" s="75"/>
      <c r="CC373" s="75"/>
      <c r="CD373" s="75"/>
      <c r="CE373" s="75"/>
      <c r="CF373" s="75"/>
      <c r="CG373" s="75"/>
      <c r="CH373" s="75"/>
      <c r="CI373" s="75"/>
      <c r="CJ373" s="75"/>
      <c r="CK373" s="75"/>
      <c r="CL373" s="75"/>
      <c r="CM373" s="75"/>
      <c r="CN373" s="75"/>
      <c r="CO373" s="75"/>
      <c r="CP373" s="75"/>
      <c r="CQ373" s="75"/>
      <c r="CR373" s="75"/>
      <c r="CS373" s="75"/>
      <c r="CT373" s="75"/>
      <c r="CU373" s="75"/>
      <c r="CV373" s="75"/>
      <c r="CW373" s="75"/>
      <c r="CX373" s="75"/>
      <c r="CY373" s="75"/>
      <c r="CZ373" s="75"/>
      <c r="DA373" s="75"/>
      <c r="DB373" s="75"/>
      <c r="DC373" s="75"/>
      <c r="DD373" s="75"/>
      <c r="DE373" s="75"/>
      <c r="DF373" s="75"/>
      <c r="DG373" s="75"/>
      <c r="DH373" s="75"/>
      <c r="DI373" s="75"/>
      <c r="DJ373" s="75"/>
      <c r="DK373" s="75"/>
      <c r="DL373" s="75"/>
      <c r="DM373" s="75"/>
      <c r="DN373" s="75"/>
      <c r="DO373" s="75"/>
      <c r="DP373" s="75"/>
      <c r="DQ373" s="75"/>
      <c r="DR373" s="75"/>
      <c r="DS373" s="75"/>
      <c r="DT373" s="75"/>
      <c r="DU373" s="75"/>
      <c r="DV373" s="75"/>
      <c r="DW373" s="75"/>
      <c r="DX373" s="75"/>
      <c r="DY373" s="75"/>
      <c r="DZ373" s="75"/>
      <c r="EA373" s="75"/>
      <c r="EB373" s="75"/>
      <c r="EC373" s="75"/>
      <c r="ED373" s="75"/>
      <c r="EE373" s="75"/>
      <c r="EF373" s="75"/>
      <c r="EG373" s="75"/>
      <c r="EH373" s="75"/>
      <c r="EI373" s="75"/>
      <c r="EJ373" s="75"/>
    </row>
    <row r="374" spans="1:140" s="7" customFormat="1" x14ac:dyDescent="0.2">
      <c r="A374" s="10">
        <v>262</v>
      </c>
      <c r="B374" s="23" t="s">
        <v>51</v>
      </c>
      <c r="C374" s="21" t="s">
        <v>111</v>
      </c>
      <c r="D374" s="6">
        <v>1</v>
      </c>
      <c r="E374" s="149">
        <v>73734</v>
      </c>
      <c r="F374" s="116"/>
      <c r="G374" s="117"/>
      <c r="H374" s="185">
        <f t="shared" si="6"/>
        <v>73734</v>
      </c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  <c r="AA374" s="75"/>
      <c r="AB374" s="75"/>
      <c r="AC374" s="75"/>
      <c r="AD374" s="75"/>
      <c r="AE374" s="75"/>
      <c r="AF374" s="75"/>
      <c r="AG374" s="75"/>
      <c r="AH374" s="75"/>
      <c r="AI374" s="75"/>
      <c r="AJ374" s="75"/>
      <c r="AK374" s="75"/>
      <c r="AL374" s="75"/>
      <c r="AM374" s="75"/>
      <c r="AN374" s="75"/>
      <c r="AO374" s="75"/>
      <c r="AP374" s="75"/>
      <c r="AQ374" s="75"/>
      <c r="AR374" s="75"/>
      <c r="AS374" s="75"/>
      <c r="AT374" s="75"/>
      <c r="AU374" s="75"/>
      <c r="AV374" s="75"/>
      <c r="AW374" s="75"/>
      <c r="AX374" s="75"/>
      <c r="AY374" s="75"/>
      <c r="AZ374" s="75"/>
      <c r="BA374" s="75"/>
      <c r="BB374" s="75"/>
      <c r="BC374" s="75"/>
      <c r="BD374" s="75"/>
      <c r="BE374" s="75"/>
      <c r="BF374" s="75"/>
      <c r="BG374" s="75"/>
      <c r="BH374" s="75"/>
      <c r="BI374" s="75"/>
      <c r="BJ374" s="75"/>
      <c r="BK374" s="75"/>
      <c r="BL374" s="75"/>
      <c r="BM374" s="75"/>
      <c r="BN374" s="75"/>
      <c r="BO374" s="75"/>
      <c r="BP374" s="75"/>
      <c r="BQ374" s="75"/>
      <c r="BR374" s="75"/>
      <c r="BS374" s="75"/>
      <c r="BT374" s="75"/>
      <c r="BU374" s="75"/>
      <c r="BV374" s="75"/>
      <c r="BW374" s="75"/>
      <c r="BX374" s="75"/>
      <c r="BY374" s="75"/>
      <c r="BZ374" s="75"/>
      <c r="CA374" s="75"/>
      <c r="CB374" s="75"/>
      <c r="CC374" s="75"/>
      <c r="CD374" s="75"/>
      <c r="CE374" s="75"/>
      <c r="CF374" s="75"/>
      <c r="CG374" s="75"/>
      <c r="CH374" s="75"/>
      <c r="CI374" s="75"/>
      <c r="CJ374" s="75"/>
      <c r="CK374" s="75"/>
      <c r="CL374" s="75"/>
      <c r="CM374" s="75"/>
      <c r="CN374" s="75"/>
      <c r="CO374" s="75"/>
      <c r="CP374" s="75"/>
      <c r="CQ374" s="75"/>
      <c r="CR374" s="75"/>
      <c r="CS374" s="75"/>
      <c r="CT374" s="75"/>
      <c r="CU374" s="75"/>
      <c r="CV374" s="75"/>
      <c r="CW374" s="75"/>
      <c r="CX374" s="75"/>
      <c r="CY374" s="75"/>
      <c r="CZ374" s="75"/>
      <c r="DA374" s="75"/>
      <c r="DB374" s="75"/>
      <c r="DC374" s="75"/>
      <c r="DD374" s="75"/>
      <c r="DE374" s="75"/>
      <c r="DF374" s="75"/>
      <c r="DG374" s="75"/>
      <c r="DH374" s="75"/>
      <c r="DI374" s="75"/>
      <c r="DJ374" s="75"/>
      <c r="DK374" s="75"/>
      <c r="DL374" s="75"/>
      <c r="DM374" s="75"/>
      <c r="DN374" s="75"/>
      <c r="DO374" s="75"/>
      <c r="DP374" s="75"/>
      <c r="DQ374" s="75"/>
      <c r="DR374" s="75"/>
      <c r="DS374" s="75"/>
      <c r="DT374" s="75"/>
      <c r="DU374" s="75"/>
      <c r="DV374" s="75"/>
      <c r="DW374" s="75"/>
      <c r="DX374" s="75"/>
      <c r="DY374" s="75"/>
      <c r="DZ374" s="75"/>
      <c r="EA374" s="75"/>
      <c r="EB374" s="75"/>
      <c r="EC374" s="75"/>
      <c r="ED374" s="75"/>
      <c r="EE374" s="75"/>
      <c r="EF374" s="75"/>
      <c r="EG374" s="75"/>
      <c r="EH374" s="75"/>
      <c r="EI374" s="75"/>
      <c r="EJ374" s="75"/>
    </row>
    <row r="375" spans="1:140" s="14" customFormat="1" ht="19.2" customHeight="1" x14ac:dyDescent="0.2">
      <c r="A375" s="100" t="s">
        <v>52</v>
      </c>
      <c r="B375" s="101"/>
      <c r="C375" s="13"/>
      <c r="D375" s="35"/>
      <c r="E375" s="150"/>
      <c r="F375" s="116"/>
      <c r="G375" s="117"/>
      <c r="H375" s="185">
        <f t="shared" si="6"/>
        <v>0</v>
      </c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  <c r="AW375" s="74"/>
      <c r="AX375" s="74"/>
      <c r="AY375" s="74"/>
      <c r="AZ375" s="74"/>
      <c r="BA375" s="74"/>
      <c r="BB375" s="74"/>
      <c r="BC375" s="74"/>
      <c r="BD375" s="74"/>
      <c r="BE375" s="74"/>
      <c r="BF375" s="74"/>
      <c r="BG375" s="74"/>
      <c r="BH375" s="74"/>
      <c r="BI375" s="74"/>
      <c r="BJ375" s="74"/>
      <c r="BK375" s="74"/>
      <c r="BL375" s="74"/>
      <c r="BM375" s="74"/>
      <c r="BN375" s="74"/>
      <c r="BO375" s="74"/>
      <c r="BP375" s="74"/>
      <c r="BQ375" s="74"/>
      <c r="BR375" s="74"/>
      <c r="BS375" s="74"/>
      <c r="BT375" s="74"/>
      <c r="BU375" s="74"/>
      <c r="BV375" s="74"/>
      <c r="BW375" s="74"/>
      <c r="BX375" s="74"/>
      <c r="BY375" s="74"/>
      <c r="BZ375" s="74"/>
      <c r="CA375" s="74"/>
      <c r="CB375" s="74"/>
      <c r="CC375" s="74"/>
      <c r="CD375" s="74"/>
      <c r="CE375" s="74"/>
      <c r="CF375" s="74"/>
      <c r="CG375" s="74"/>
      <c r="CH375" s="74"/>
      <c r="CI375" s="74"/>
      <c r="CJ375" s="74"/>
      <c r="CK375" s="74"/>
      <c r="CL375" s="74"/>
      <c r="CM375" s="74"/>
      <c r="CN375" s="74"/>
      <c r="CO375" s="74"/>
      <c r="CP375" s="74"/>
      <c r="CQ375" s="74"/>
      <c r="CR375" s="74"/>
      <c r="CS375" s="74"/>
      <c r="CT375" s="74"/>
      <c r="CU375" s="74"/>
      <c r="CV375" s="74"/>
      <c r="CW375" s="74"/>
      <c r="CX375" s="74"/>
      <c r="CY375" s="74"/>
      <c r="CZ375" s="74"/>
      <c r="DA375" s="74"/>
      <c r="DB375" s="74"/>
      <c r="DC375" s="74"/>
      <c r="DD375" s="74"/>
      <c r="DE375" s="74"/>
      <c r="DF375" s="74"/>
      <c r="DG375" s="74"/>
      <c r="DH375" s="74"/>
      <c r="DI375" s="74"/>
      <c r="DJ375" s="74"/>
      <c r="DK375" s="74"/>
      <c r="DL375" s="74"/>
      <c r="DM375" s="74"/>
      <c r="DN375" s="74"/>
      <c r="DO375" s="74"/>
      <c r="DP375" s="74"/>
      <c r="DQ375" s="74"/>
      <c r="DR375" s="74"/>
      <c r="DS375" s="74"/>
      <c r="DT375" s="74"/>
      <c r="DU375" s="74"/>
      <c r="DV375" s="74"/>
      <c r="DW375" s="74"/>
      <c r="DX375" s="74"/>
      <c r="DY375" s="74"/>
      <c r="DZ375" s="74"/>
      <c r="EA375" s="74"/>
      <c r="EB375" s="74"/>
      <c r="EC375" s="74"/>
      <c r="ED375" s="74"/>
      <c r="EE375" s="74"/>
      <c r="EF375" s="74"/>
      <c r="EG375" s="74"/>
      <c r="EH375" s="74"/>
      <c r="EI375" s="74"/>
      <c r="EJ375" s="74"/>
    </row>
    <row r="376" spans="1:140" ht="20.399999999999999" x14ac:dyDescent="0.2">
      <c r="A376" s="10">
        <v>263</v>
      </c>
      <c r="B376" s="20" t="s">
        <v>53</v>
      </c>
      <c r="C376" s="21" t="s">
        <v>110</v>
      </c>
      <c r="D376" s="6">
        <v>1</v>
      </c>
      <c r="E376" s="149">
        <v>360791</v>
      </c>
      <c r="F376" s="116"/>
      <c r="G376" s="117"/>
      <c r="H376" s="185">
        <f t="shared" si="6"/>
        <v>360791</v>
      </c>
    </row>
    <row r="377" spans="1:140" x14ac:dyDescent="0.2">
      <c r="A377" s="10">
        <v>264</v>
      </c>
      <c r="B377" s="20" t="s">
        <v>288</v>
      </c>
      <c r="C377" s="21" t="s">
        <v>110</v>
      </c>
      <c r="D377" s="6">
        <v>1</v>
      </c>
      <c r="E377" s="149">
        <v>112222</v>
      </c>
      <c r="F377" s="116"/>
      <c r="G377" s="117"/>
      <c r="H377" s="185">
        <f t="shared" si="6"/>
        <v>112222</v>
      </c>
    </row>
    <row r="378" spans="1:140" x14ac:dyDescent="0.2">
      <c r="A378" s="10">
        <v>265</v>
      </c>
      <c r="B378" s="20" t="s">
        <v>289</v>
      </c>
      <c r="C378" s="21" t="s">
        <v>110</v>
      </c>
      <c r="D378" s="6">
        <v>1</v>
      </c>
      <c r="E378" s="149">
        <v>202575</v>
      </c>
      <c r="F378" s="116"/>
      <c r="G378" s="117"/>
      <c r="H378" s="185">
        <f t="shared" si="6"/>
        <v>202575</v>
      </c>
    </row>
    <row r="379" spans="1:140" ht="20.399999999999999" x14ac:dyDescent="0.2">
      <c r="A379" s="10">
        <v>266</v>
      </c>
      <c r="B379" s="20" t="s">
        <v>56</v>
      </c>
      <c r="C379" s="21" t="s">
        <v>109</v>
      </c>
      <c r="D379" s="6">
        <v>1</v>
      </c>
      <c r="E379" s="149">
        <v>147794</v>
      </c>
      <c r="F379" s="116"/>
      <c r="G379" s="117"/>
      <c r="H379" s="185">
        <f t="shared" si="6"/>
        <v>147794</v>
      </c>
    </row>
    <row r="380" spans="1:140" ht="20.399999999999999" x14ac:dyDescent="0.2">
      <c r="A380" s="10">
        <v>267</v>
      </c>
      <c r="B380" s="20" t="s">
        <v>57</v>
      </c>
      <c r="C380" s="21" t="s">
        <v>109</v>
      </c>
      <c r="D380" s="6">
        <v>1</v>
      </c>
      <c r="E380" s="149">
        <v>154100</v>
      </c>
      <c r="F380" s="116"/>
      <c r="G380" s="117"/>
      <c r="H380" s="185">
        <f t="shared" si="6"/>
        <v>154100</v>
      </c>
    </row>
    <row r="381" spans="1:140" ht="20.399999999999999" x14ac:dyDescent="0.2">
      <c r="A381" s="10">
        <v>268</v>
      </c>
      <c r="B381" s="20" t="s">
        <v>290</v>
      </c>
      <c r="C381" s="21" t="s">
        <v>109</v>
      </c>
      <c r="D381" s="6">
        <v>1</v>
      </c>
      <c r="E381" s="149">
        <v>318600</v>
      </c>
      <c r="F381" s="116"/>
      <c r="G381" s="117"/>
      <c r="H381" s="185">
        <f t="shared" si="6"/>
        <v>318600</v>
      </c>
    </row>
    <row r="382" spans="1:140" ht="20.399999999999999" x14ac:dyDescent="0.2">
      <c r="A382" s="10">
        <v>269</v>
      </c>
      <c r="B382" s="20" t="s">
        <v>59</v>
      </c>
      <c r="C382" s="21" t="s">
        <v>109</v>
      </c>
      <c r="D382" s="6">
        <v>1</v>
      </c>
      <c r="E382" s="149">
        <v>438499</v>
      </c>
      <c r="F382" s="116"/>
      <c r="G382" s="117"/>
      <c r="H382" s="185">
        <f t="shared" si="6"/>
        <v>438499</v>
      </c>
    </row>
    <row r="383" spans="1:140" ht="20.399999999999999" x14ac:dyDescent="0.2">
      <c r="A383" s="10">
        <v>270</v>
      </c>
      <c r="B383" s="20" t="s">
        <v>60</v>
      </c>
      <c r="C383" s="21" t="s">
        <v>109</v>
      </c>
      <c r="D383" s="6">
        <v>1</v>
      </c>
      <c r="E383" s="149">
        <v>107310</v>
      </c>
      <c r="F383" s="116"/>
      <c r="G383" s="117"/>
      <c r="H383" s="185">
        <f t="shared" ref="H383:H446" si="7">ROUND(E383,0)</f>
        <v>107310</v>
      </c>
    </row>
    <row r="384" spans="1:140" ht="20.399999999999999" x14ac:dyDescent="0.2">
      <c r="A384" s="10">
        <v>271</v>
      </c>
      <c r="B384" s="20" t="s">
        <v>61</v>
      </c>
      <c r="C384" s="21" t="s">
        <v>109</v>
      </c>
      <c r="D384" s="6">
        <v>1</v>
      </c>
      <c r="E384" s="149">
        <v>202679</v>
      </c>
      <c r="F384" s="116"/>
      <c r="G384" s="117"/>
      <c r="H384" s="185">
        <f t="shared" si="7"/>
        <v>202679</v>
      </c>
    </row>
    <row r="385" spans="1:140" ht="20.399999999999999" x14ac:dyDescent="0.2">
      <c r="A385" s="10">
        <v>272</v>
      </c>
      <c r="B385" s="20" t="s">
        <v>62</v>
      </c>
      <c r="C385" s="21" t="s">
        <v>109</v>
      </c>
      <c r="D385" s="6">
        <v>1</v>
      </c>
      <c r="E385" s="149">
        <v>313500</v>
      </c>
      <c r="F385" s="116"/>
      <c r="G385" s="117"/>
      <c r="H385" s="185">
        <f t="shared" si="7"/>
        <v>313500</v>
      </c>
    </row>
    <row r="386" spans="1:140" ht="20.399999999999999" x14ac:dyDescent="0.2">
      <c r="A386" s="10">
        <v>273</v>
      </c>
      <c r="B386" s="20" t="s">
        <v>63</v>
      </c>
      <c r="C386" s="21" t="s">
        <v>109</v>
      </c>
      <c r="D386" s="6">
        <v>1</v>
      </c>
      <c r="E386" s="149">
        <v>149040</v>
      </c>
      <c r="F386" s="116"/>
      <c r="G386" s="117"/>
      <c r="H386" s="185">
        <f t="shared" si="7"/>
        <v>149040</v>
      </c>
    </row>
    <row r="387" spans="1:140" ht="20.399999999999999" x14ac:dyDescent="0.2">
      <c r="A387" s="10">
        <v>274</v>
      </c>
      <c r="B387" s="20" t="s">
        <v>64</v>
      </c>
      <c r="C387" s="21" t="s">
        <v>110</v>
      </c>
      <c r="D387" s="6">
        <v>1</v>
      </c>
      <c r="E387" s="149">
        <v>209128</v>
      </c>
      <c r="F387" s="116"/>
      <c r="G387" s="117"/>
      <c r="H387" s="185">
        <f t="shared" si="7"/>
        <v>209128</v>
      </c>
    </row>
    <row r="388" spans="1:140" ht="20.399999999999999" x14ac:dyDescent="0.2">
      <c r="A388" s="10">
        <v>275</v>
      </c>
      <c r="B388" s="20" t="s">
        <v>65</v>
      </c>
      <c r="C388" s="21" t="s">
        <v>111</v>
      </c>
      <c r="D388" s="6">
        <v>1</v>
      </c>
      <c r="E388" s="149">
        <v>179025</v>
      </c>
      <c r="F388" s="116"/>
      <c r="G388" s="117"/>
      <c r="H388" s="185">
        <f t="shared" si="7"/>
        <v>179025</v>
      </c>
    </row>
    <row r="389" spans="1:140" ht="20.399999999999999" x14ac:dyDescent="0.2">
      <c r="A389" s="10">
        <v>276</v>
      </c>
      <c r="B389" s="20" t="s">
        <v>66</v>
      </c>
      <c r="C389" s="21" t="s">
        <v>109</v>
      </c>
      <c r="D389" s="6">
        <v>1</v>
      </c>
      <c r="E389" s="149">
        <v>308266</v>
      </c>
      <c r="F389" s="116"/>
      <c r="G389" s="117"/>
      <c r="H389" s="185">
        <f t="shared" si="7"/>
        <v>308266</v>
      </c>
    </row>
    <row r="390" spans="1:140" ht="20.399999999999999" x14ac:dyDescent="0.2">
      <c r="A390" s="10">
        <v>277</v>
      </c>
      <c r="B390" s="20" t="s">
        <v>67</v>
      </c>
      <c r="C390" s="21" t="s">
        <v>109</v>
      </c>
      <c r="D390" s="6">
        <v>1</v>
      </c>
      <c r="E390" s="149">
        <v>205350</v>
      </c>
      <c r="F390" s="116"/>
      <c r="G390" s="117"/>
      <c r="H390" s="185">
        <f t="shared" si="7"/>
        <v>205350</v>
      </c>
    </row>
    <row r="391" spans="1:140" x14ac:dyDescent="0.2">
      <c r="A391" s="10">
        <v>278</v>
      </c>
      <c r="B391" s="22" t="s">
        <v>68</v>
      </c>
      <c r="C391" s="21" t="s">
        <v>109</v>
      </c>
      <c r="D391" s="6">
        <v>1</v>
      </c>
      <c r="E391" s="149">
        <v>74949</v>
      </c>
      <c r="F391" s="116"/>
      <c r="G391" s="117"/>
      <c r="H391" s="185">
        <f t="shared" si="7"/>
        <v>74949</v>
      </c>
    </row>
    <row r="392" spans="1:140" ht="20.399999999999999" x14ac:dyDescent="0.2">
      <c r="A392" s="10">
        <v>279</v>
      </c>
      <c r="B392" s="20" t="s">
        <v>291</v>
      </c>
      <c r="C392" s="21" t="s">
        <v>109</v>
      </c>
      <c r="D392" s="6">
        <v>1</v>
      </c>
      <c r="E392" s="149">
        <v>315149</v>
      </c>
      <c r="F392" s="116"/>
      <c r="G392" s="117"/>
      <c r="H392" s="185">
        <f t="shared" si="7"/>
        <v>315149</v>
      </c>
    </row>
    <row r="393" spans="1:140" s="14" customFormat="1" ht="19.2" customHeight="1" x14ac:dyDescent="0.2">
      <c r="A393" s="100" t="s">
        <v>70</v>
      </c>
      <c r="B393" s="101"/>
      <c r="C393" s="13"/>
      <c r="D393" s="35"/>
      <c r="E393" s="150"/>
      <c r="F393" s="116"/>
      <c r="G393" s="117"/>
      <c r="H393" s="185">
        <f t="shared" si="7"/>
        <v>0</v>
      </c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  <c r="AW393" s="74"/>
      <c r="AX393" s="74"/>
      <c r="AY393" s="74"/>
      <c r="AZ393" s="74"/>
      <c r="BA393" s="74"/>
      <c r="BB393" s="74"/>
      <c r="BC393" s="74"/>
      <c r="BD393" s="74"/>
      <c r="BE393" s="74"/>
      <c r="BF393" s="74"/>
      <c r="BG393" s="74"/>
      <c r="BH393" s="74"/>
      <c r="BI393" s="74"/>
      <c r="BJ393" s="74"/>
      <c r="BK393" s="74"/>
      <c r="BL393" s="74"/>
      <c r="BM393" s="74"/>
      <c r="BN393" s="74"/>
      <c r="BO393" s="74"/>
      <c r="BP393" s="74"/>
      <c r="BQ393" s="74"/>
      <c r="BR393" s="74"/>
      <c r="BS393" s="74"/>
      <c r="BT393" s="74"/>
      <c r="BU393" s="74"/>
      <c r="BV393" s="74"/>
      <c r="BW393" s="74"/>
      <c r="BX393" s="74"/>
      <c r="BY393" s="74"/>
      <c r="BZ393" s="74"/>
      <c r="CA393" s="74"/>
      <c r="CB393" s="74"/>
      <c r="CC393" s="74"/>
      <c r="CD393" s="74"/>
      <c r="CE393" s="74"/>
      <c r="CF393" s="74"/>
      <c r="CG393" s="74"/>
      <c r="CH393" s="74"/>
      <c r="CI393" s="74"/>
      <c r="CJ393" s="74"/>
      <c r="CK393" s="74"/>
      <c r="CL393" s="74"/>
      <c r="CM393" s="74"/>
      <c r="CN393" s="74"/>
      <c r="CO393" s="74"/>
      <c r="CP393" s="74"/>
      <c r="CQ393" s="74"/>
      <c r="CR393" s="74"/>
      <c r="CS393" s="74"/>
      <c r="CT393" s="74"/>
      <c r="CU393" s="74"/>
      <c r="CV393" s="74"/>
      <c r="CW393" s="74"/>
      <c r="CX393" s="74"/>
      <c r="CY393" s="74"/>
      <c r="CZ393" s="74"/>
      <c r="DA393" s="74"/>
      <c r="DB393" s="74"/>
      <c r="DC393" s="74"/>
      <c r="DD393" s="74"/>
      <c r="DE393" s="74"/>
      <c r="DF393" s="74"/>
      <c r="DG393" s="74"/>
      <c r="DH393" s="74"/>
      <c r="DI393" s="74"/>
      <c r="DJ393" s="74"/>
      <c r="DK393" s="74"/>
      <c r="DL393" s="74"/>
      <c r="DM393" s="74"/>
      <c r="DN393" s="74"/>
      <c r="DO393" s="74"/>
      <c r="DP393" s="74"/>
      <c r="DQ393" s="74"/>
      <c r="DR393" s="74"/>
      <c r="DS393" s="74"/>
      <c r="DT393" s="74"/>
      <c r="DU393" s="74"/>
      <c r="DV393" s="74"/>
      <c r="DW393" s="74"/>
      <c r="DX393" s="74"/>
      <c r="DY393" s="74"/>
      <c r="DZ393" s="74"/>
      <c r="EA393" s="74"/>
      <c r="EB393" s="74"/>
      <c r="EC393" s="74"/>
      <c r="ED393" s="74"/>
      <c r="EE393" s="74"/>
      <c r="EF393" s="74"/>
      <c r="EG393" s="74"/>
      <c r="EH393" s="74"/>
      <c r="EI393" s="74"/>
      <c r="EJ393" s="74"/>
    </row>
    <row r="394" spans="1:140" ht="20.399999999999999" x14ac:dyDescent="0.2">
      <c r="A394" s="10">
        <v>280</v>
      </c>
      <c r="B394" s="23" t="s">
        <v>292</v>
      </c>
      <c r="C394" s="21" t="s">
        <v>109</v>
      </c>
      <c r="D394" s="6">
        <v>1</v>
      </c>
      <c r="E394" s="149">
        <v>81000</v>
      </c>
      <c r="F394" s="116"/>
      <c r="G394" s="117"/>
      <c r="H394" s="185">
        <f t="shared" si="7"/>
        <v>81000</v>
      </c>
    </row>
    <row r="395" spans="1:140" ht="30.6" x14ac:dyDescent="0.2">
      <c r="A395" s="10">
        <v>281</v>
      </c>
      <c r="B395" s="20" t="s">
        <v>72</v>
      </c>
      <c r="C395" s="21" t="s">
        <v>109</v>
      </c>
      <c r="D395" s="6">
        <v>1</v>
      </c>
      <c r="E395" s="149">
        <v>103550</v>
      </c>
      <c r="F395" s="116"/>
      <c r="G395" s="117"/>
      <c r="H395" s="185">
        <f t="shared" si="7"/>
        <v>103550</v>
      </c>
    </row>
    <row r="396" spans="1:140" x14ac:dyDescent="0.2">
      <c r="A396" s="10">
        <v>282</v>
      </c>
      <c r="B396" s="22" t="s">
        <v>73</v>
      </c>
      <c r="C396" s="21" t="s">
        <v>109</v>
      </c>
      <c r="D396" s="6">
        <v>1</v>
      </c>
      <c r="E396" s="149">
        <v>131771</v>
      </c>
      <c r="F396" s="116"/>
      <c r="G396" s="117"/>
      <c r="H396" s="185">
        <f t="shared" si="7"/>
        <v>131771</v>
      </c>
    </row>
    <row r="397" spans="1:140" ht="20.399999999999999" x14ac:dyDescent="0.2">
      <c r="A397" s="10">
        <v>283</v>
      </c>
      <c r="B397" s="22" t="s">
        <v>74</v>
      </c>
      <c r="C397" s="21" t="s">
        <v>109</v>
      </c>
      <c r="D397" s="6">
        <v>1</v>
      </c>
      <c r="E397" s="149">
        <v>156600</v>
      </c>
      <c r="F397" s="116"/>
      <c r="G397" s="117"/>
      <c r="H397" s="185">
        <f t="shared" si="7"/>
        <v>156600</v>
      </c>
    </row>
    <row r="398" spans="1:140" ht="20.399999999999999" x14ac:dyDescent="0.2">
      <c r="A398" s="10">
        <v>284</v>
      </c>
      <c r="B398" s="22" t="s">
        <v>75</v>
      </c>
      <c r="C398" s="21" t="s">
        <v>109</v>
      </c>
      <c r="D398" s="6">
        <v>1</v>
      </c>
      <c r="E398" s="149">
        <v>202575</v>
      </c>
      <c r="F398" s="116"/>
      <c r="G398" s="117"/>
      <c r="H398" s="185">
        <f t="shared" si="7"/>
        <v>202575</v>
      </c>
    </row>
    <row r="399" spans="1:140" ht="20.399999999999999" x14ac:dyDescent="0.2">
      <c r="A399" s="10">
        <v>285</v>
      </c>
      <c r="B399" s="22" t="s">
        <v>293</v>
      </c>
      <c r="C399" s="21" t="s">
        <v>109</v>
      </c>
      <c r="D399" s="6">
        <v>1</v>
      </c>
      <c r="E399" s="149">
        <v>58189</v>
      </c>
      <c r="F399" s="116"/>
      <c r="G399" s="117"/>
      <c r="H399" s="185">
        <f t="shared" si="7"/>
        <v>58189</v>
      </c>
    </row>
    <row r="400" spans="1:140" s="14" customFormat="1" ht="19.2" customHeight="1" x14ac:dyDescent="0.2">
      <c r="A400" s="100" t="s">
        <v>77</v>
      </c>
      <c r="B400" s="101"/>
      <c r="C400" s="13"/>
      <c r="D400" s="35"/>
      <c r="E400" s="150"/>
      <c r="F400" s="116"/>
      <c r="G400" s="117"/>
      <c r="H400" s="185">
        <f t="shared" si="7"/>
        <v>0</v>
      </c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  <c r="AW400" s="74"/>
      <c r="AX400" s="74"/>
      <c r="AY400" s="74"/>
      <c r="AZ400" s="74"/>
      <c r="BA400" s="74"/>
      <c r="BB400" s="74"/>
      <c r="BC400" s="74"/>
      <c r="BD400" s="74"/>
      <c r="BE400" s="74"/>
      <c r="BF400" s="74"/>
      <c r="BG400" s="74"/>
      <c r="BH400" s="74"/>
      <c r="BI400" s="74"/>
      <c r="BJ400" s="74"/>
      <c r="BK400" s="74"/>
      <c r="BL400" s="74"/>
      <c r="BM400" s="74"/>
      <c r="BN400" s="74"/>
      <c r="BO400" s="74"/>
      <c r="BP400" s="74"/>
      <c r="BQ400" s="74"/>
      <c r="BR400" s="74"/>
      <c r="BS400" s="74"/>
      <c r="BT400" s="74"/>
      <c r="BU400" s="74"/>
      <c r="BV400" s="74"/>
      <c r="BW400" s="74"/>
      <c r="BX400" s="74"/>
      <c r="BY400" s="74"/>
      <c r="BZ400" s="74"/>
      <c r="CA400" s="74"/>
      <c r="CB400" s="74"/>
      <c r="CC400" s="74"/>
      <c r="CD400" s="74"/>
      <c r="CE400" s="74"/>
      <c r="CF400" s="74"/>
      <c r="CG400" s="74"/>
      <c r="CH400" s="74"/>
      <c r="CI400" s="74"/>
      <c r="CJ400" s="74"/>
      <c r="CK400" s="74"/>
      <c r="CL400" s="74"/>
      <c r="CM400" s="74"/>
      <c r="CN400" s="74"/>
      <c r="CO400" s="74"/>
      <c r="CP400" s="74"/>
      <c r="CQ400" s="74"/>
      <c r="CR400" s="74"/>
      <c r="CS400" s="74"/>
      <c r="CT400" s="74"/>
      <c r="CU400" s="74"/>
      <c r="CV400" s="74"/>
      <c r="CW400" s="74"/>
      <c r="CX400" s="74"/>
      <c r="CY400" s="74"/>
      <c r="CZ400" s="74"/>
      <c r="DA400" s="74"/>
      <c r="DB400" s="74"/>
      <c r="DC400" s="74"/>
      <c r="DD400" s="74"/>
      <c r="DE400" s="74"/>
      <c r="DF400" s="74"/>
      <c r="DG400" s="74"/>
      <c r="DH400" s="74"/>
      <c r="DI400" s="74"/>
      <c r="DJ400" s="74"/>
      <c r="DK400" s="74"/>
      <c r="DL400" s="74"/>
      <c r="DM400" s="74"/>
      <c r="DN400" s="74"/>
      <c r="DO400" s="74"/>
      <c r="DP400" s="74"/>
      <c r="DQ400" s="74"/>
      <c r="DR400" s="74"/>
      <c r="DS400" s="74"/>
      <c r="DT400" s="74"/>
      <c r="DU400" s="74"/>
      <c r="DV400" s="74"/>
      <c r="DW400" s="74"/>
      <c r="DX400" s="74"/>
      <c r="DY400" s="74"/>
      <c r="DZ400" s="74"/>
      <c r="EA400" s="74"/>
      <c r="EB400" s="74"/>
      <c r="EC400" s="74"/>
      <c r="ED400" s="74"/>
      <c r="EE400" s="74"/>
      <c r="EF400" s="74"/>
      <c r="EG400" s="74"/>
      <c r="EH400" s="74"/>
      <c r="EI400" s="74"/>
      <c r="EJ400" s="74"/>
    </row>
    <row r="401" spans="1:8" x14ac:dyDescent="0.2">
      <c r="A401" s="10">
        <v>286</v>
      </c>
      <c r="B401" s="22" t="s">
        <v>78</v>
      </c>
      <c r="C401" s="21" t="s">
        <v>113</v>
      </c>
      <c r="D401" s="6">
        <v>1</v>
      </c>
      <c r="E401" s="149">
        <v>96869</v>
      </c>
      <c r="F401" s="116"/>
      <c r="G401" s="117"/>
      <c r="H401" s="185">
        <f t="shared" si="7"/>
        <v>96869</v>
      </c>
    </row>
    <row r="402" spans="1:8" ht="20.399999999999999" x14ac:dyDescent="0.2">
      <c r="A402" s="10">
        <v>287</v>
      </c>
      <c r="B402" s="22" t="s">
        <v>79</v>
      </c>
      <c r="C402" s="21" t="s">
        <v>109</v>
      </c>
      <c r="D402" s="6">
        <v>1</v>
      </c>
      <c r="E402" s="149">
        <v>231946</v>
      </c>
      <c r="F402" s="116"/>
      <c r="G402" s="117"/>
      <c r="H402" s="185">
        <f t="shared" si="7"/>
        <v>231946</v>
      </c>
    </row>
    <row r="403" spans="1:8" x14ac:dyDescent="0.2">
      <c r="A403" s="10">
        <v>288</v>
      </c>
      <c r="B403" s="22" t="s">
        <v>80</v>
      </c>
      <c r="C403" s="21" t="s">
        <v>113</v>
      </c>
      <c r="D403" s="6">
        <v>1</v>
      </c>
      <c r="E403" s="149">
        <v>100613</v>
      </c>
      <c r="F403" s="116"/>
      <c r="G403" s="117"/>
      <c r="H403" s="185">
        <f t="shared" si="7"/>
        <v>100613</v>
      </c>
    </row>
    <row r="404" spans="1:8" x14ac:dyDescent="0.2">
      <c r="A404" s="10">
        <v>289</v>
      </c>
      <c r="B404" s="22" t="s">
        <v>81</v>
      </c>
      <c r="C404" s="21" t="s">
        <v>109</v>
      </c>
      <c r="D404" s="6">
        <v>1</v>
      </c>
      <c r="E404" s="149">
        <v>66259</v>
      </c>
      <c r="F404" s="116"/>
      <c r="G404" s="117"/>
      <c r="H404" s="185">
        <f t="shared" si="7"/>
        <v>66259</v>
      </c>
    </row>
    <row r="405" spans="1:8" x14ac:dyDescent="0.2">
      <c r="A405" s="10">
        <v>290</v>
      </c>
      <c r="B405" s="22" t="s">
        <v>82</v>
      </c>
      <c r="C405" s="21" t="s">
        <v>109</v>
      </c>
      <c r="D405" s="6">
        <v>1</v>
      </c>
      <c r="E405" s="149">
        <v>101821</v>
      </c>
      <c r="F405" s="116"/>
      <c r="G405" s="117"/>
      <c r="H405" s="185">
        <f t="shared" si="7"/>
        <v>101821</v>
      </c>
    </row>
    <row r="406" spans="1:8" ht="20.399999999999999" x14ac:dyDescent="0.2">
      <c r="A406" s="10">
        <v>291</v>
      </c>
      <c r="B406" s="22" t="s">
        <v>83</v>
      </c>
      <c r="C406" s="21" t="s">
        <v>109</v>
      </c>
      <c r="D406" s="6">
        <v>1</v>
      </c>
      <c r="E406" s="149">
        <v>103680</v>
      </c>
      <c r="F406" s="116"/>
      <c r="G406" s="117"/>
      <c r="H406" s="185">
        <f t="shared" si="7"/>
        <v>103680</v>
      </c>
    </row>
    <row r="407" spans="1:8" x14ac:dyDescent="0.2">
      <c r="A407" s="10">
        <v>292</v>
      </c>
      <c r="B407" s="22" t="s">
        <v>84</v>
      </c>
      <c r="C407" s="21" t="s">
        <v>109</v>
      </c>
      <c r="D407" s="6">
        <v>1</v>
      </c>
      <c r="E407" s="149">
        <v>100620</v>
      </c>
      <c r="F407" s="116"/>
      <c r="G407" s="117"/>
      <c r="H407" s="185">
        <f t="shared" si="7"/>
        <v>100620</v>
      </c>
    </row>
    <row r="408" spans="1:8" ht="20.399999999999999" x14ac:dyDescent="0.2">
      <c r="A408" s="10">
        <v>293</v>
      </c>
      <c r="B408" s="22" t="s">
        <v>85</v>
      </c>
      <c r="C408" s="21" t="s">
        <v>109</v>
      </c>
      <c r="D408" s="6">
        <v>1</v>
      </c>
      <c r="E408" s="149">
        <v>203945</v>
      </c>
      <c r="F408" s="116"/>
      <c r="G408" s="117"/>
      <c r="H408" s="185">
        <f t="shared" si="7"/>
        <v>203945</v>
      </c>
    </row>
    <row r="409" spans="1:8" x14ac:dyDescent="0.2">
      <c r="A409" s="10">
        <v>294</v>
      </c>
      <c r="B409" s="22" t="s">
        <v>86</v>
      </c>
      <c r="C409" s="21" t="s">
        <v>109</v>
      </c>
      <c r="D409" s="6">
        <v>1</v>
      </c>
      <c r="E409" s="149">
        <v>79635</v>
      </c>
      <c r="F409" s="116"/>
      <c r="G409" s="117"/>
      <c r="H409" s="185">
        <f t="shared" si="7"/>
        <v>79635</v>
      </c>
    </row>
    <row r="410" spans="1:8" x14ac:dyDescent="0.2">
      <c r="A410" s="10">
        <v>295</v>
      </c>
      <c r="B410" s="22" t="s">
        <v>87</v>
      </c>
      <c r="C410" s="21" t="s">
        <v>109</v>
      </c>
      <c r="D410" s="6">
        <v>1</v>
      </c>
      <c r="E410" s="149">
        <v>108780</v>
      </c>
      <c r="F410" s="116"/>
      <c r="G410" s="117"/>
      <c r="H410" s="185">
        <f t="shared" si="7"/>
        <v>108780</v>
      </c>
    </row>
    <row r="411" spans="1:8" ht="20.399999999999999" x14ac:dyDescent="0.2">
      <c r="A411" s="10">
        <v>296</v>
      </c>
      <c r="B411" s="22" t="s">
        <v>88</v>
      </c>
      <c r="C411" s="21" t="s">
        <v>109</v>
      </c>
      <c r="D411" s="6">
        <v>1</v>
      </c>
      <c r="E411" s="149">
        <v>220478</v>
      </c>
      <c r="F411" s="116"/>
      <c r="G411" s="117"/>
      <c r="H411" s="185">
        <f t="shared" si="7"/>
        <v>220478</v>
      </c>
    </row>
    <row r="412" spans="1:8" ht="20.399999999999999" x14ac:dyDescent="0.2">
      <c r="A412" s="10">
        <v>297</v>
      </c>
      <c r="B412" s="22" t="s">
        <v>89</v>
      </c>
      <c r="C412" s="21" t="s">
        <v>109</v>
      </c>
      <c r="D412" s="6">
        <v>1</v>
      </c>
      <c r="E412" s="149">
        <v>174372</v>
      </c>
      <c r="F412" s="116"/>
      <c r="G412" s="117"/>
      <c r="H412" s="185">
        <f t="shared" si="7"/>
        <v>174372</v>
      </c>
    </row>
    <row r="413" spans="1:8" ht="20.399999999999999" x14ac:dyDescent="0.2">
      <c r="A413" s="10">
        <v>298</v>
      </c>
      <c r="B413" s="22" t="s">
        <v>90</v>
      </c>
      <c r="C413" s="21" t="s">
        <v>109</v>
      </c>
      <c r="D413" s="6">
        <v>1</v>
      </c>
      <c r="E413" s="149">
        <v>219385</v>
      </c>
      <c r="F413" s="116"/>
      <c r="G413" s="117"/>
      <c r="H413" s="185">
        <f t="shared" si="7"/>
        <v>219385</v>
      </c>
    </row>
    <row r="414" spans="1:8" ht="20.399999999999999" x14ac:dyDescent="0.2">
      <c r="A414" s="10">
        <v>299</v>
      </c>
      <c r="B414" s="22" t="s">
        <v>294</v>
      </c>
      <c r="C414" s="21" t="s">
        <v>109</v>
      </c>
      <c r="D414" s="6">
        <v>1</v>
      </c>
      <c r="E414" s="149">
        <v>189757</v>
      </c>
      <c r="F414" s="116"/>
      <c r="G414" s="117"/>
      <c r="H414" s="185">
        <f t="shared" si="7"/>
        <v>189757</v>
      </c>
    </row>
    <row r="415" spans="1:8" ht="20.399999999999999" x14ac:dyDescent="0.2">
      <c r="A415" s="10">
        <v>300</v>
      </c>
      <c r="B415" s="22" t="s">
        <v>92</v>
      </c>
      <c r="C415" s="21" t="s">
        <v>109</v>
      </c>
      <c r="D415" s="6">
        <v>1</v>
      </c>
      <c r="E415" s="149">
        <v>171732</v>
      </c>
      <c r="F415" s="116"/>
      <c r="G415" s="117"/>
      <c r="H415" s="185">
        <f t="shared" si="7"/>
        <v>171732</v>
      </c>
    </row>
    <row r="416" spans="1:8" ht="20.399999999999999" x14ac:dyDescent="0.2">
      <c r="A416" s="10">
        <v>301</v>
      </c>
      <c r="B416" s="22" t="s">
        <v>93</v>
      </c>
      <c r="C416" s="21" t="s">
        <v>109</v>
      </c>
      <c r="D416" s="6">
        <v>1</v>
      </c>
      <c r="E416" s="149">
        <v>203493</v>
      </c>
      <c r="F416" s="116"/>
      <c r="G416" s="117"/>
      <c r="H416" s="185">
        <f t="shared" si="7"/>
        <v>203493</v>
      </c>
    </row>
    <row r="417" spans="1:140" ht="20.399999999999999" x14ac:dyDescent="0.2">
      <c r="A417" s="10">
        <v>302</v>
      </c>
      <c r="B417" s="22" t="s">
        <v>94</v>
      </c>
      <c r="C417" s="21" t="s">
        <v>111</v>
      </c>
      <c r="D417" s="6">
        <v>1</v>
      </c>
      <c r="E417" s="149">
        <v>83044</v>
      </c>
      <c r="F417" s="116"/>
      <c r="G417" s="117"/>
      <c r="H417" s="185">
        <f t="shared" si="7"/>
        <v>83044</v>
      </c>
    </row>
    <row r="418" spans="1:140" x14ac:dyDescent="0.2">
      <c r="A418" s="10">
        <v>303</v>
      </c>
      <c r="B418" s="22" t="s">
        <v>95</v>
      </c>
      <c r="C418" s="21" t="s">
        <v>109</v>
      </c>
      <c r="D418" s="6">
        <v>1</v>
      </c>
      <c r="E418" s="149">
        <v>191465</v>
      </c>
      <c r="F418" s="116"/>
      <c r="G418" s="117"/>
      <c r="H418" s="185">
        <f t="shared" si="7"/>
        <v>191465</v>
      </c>
    </row>
    <row r="419" spans="1:140" x14ac:dyDescent="0.2">
      <c r="A419" s="10">
        <v>304</v>
      </c>
      <c r="B419" s="22" t="s">
        <v>96</v>
      </c>
      <c r="C419" s="21" t="s">
        <v>109</v>
      </c>
      <c r="D419" s="6">
        <v>1</v>
      </c>
      <c r="E419" s="149">
        <v>198403</v>
      </c>
      <c r="F419" s="116"/>
      <c r="G419" s="117"/>
      <c r="H419" s="185">
        <f t="shared" si="7"/>
        <v>198403</v>
      </c>
    </row>
    <row r="420" spans="1:140" ht="20.399999999999999" x14ac:dyDescent="0.2">
      <c r="A420" s="10">
        <v>305</v>
      </c>
      <c r="B420" s="22" t="s">
        <v>295</v>
      </c>
      <c r="C420" s="21" t="s">
        <v>109</v>
      </c>
      <c r="D420" s="6">
        <v>1</v>
      </c>
      <c r="E420" s="149">
        <v>98192</v>
      </c>
      <c r="F420" s="116"/>
      <c r="G420" s="117"/>
      <c r="H420" s="185">
        <f t="shared" si="7"/>
        <v>98192</v>
      </c>
    </row>
    <row r="421" spans="1:140" ht="30.6" x14ac:dyDescent="0.2">
      <c r="A421" s="10">
        <v>306</v>
      </c>
      <c r="B421" s="22" t="s">
        <v>296</v>
      </c>
      <c r="C421" s="21" t="s">
        <v>109</v>
      </c>
      <c r="D421" s="6">
        <v>1</v>
      </c>
      <c r="E421" s="149">
        <v>101010</v>
      </c>
      <c r="F421" s="116"/>
      <c r="G421" s="117"/>
      <c r="H421" s="185">
        <f t="shared" si="7"/>
        <v>101010</v>
      </c>
    </row>
    <row r="422" spans="1:140" ht="20.399999999999999" x14ac:dyDescent="0.2">
      <c r="A422" s="10">
        <v>307</v>
      </c>
      <c r="B422" s="22" t="s">
        <v>99</v>
      </c>
      <c r="C422" s="21" t="s">
        <v>110</v>
      </c>
      <c r="D422" s="6">
        <v>1</v>
      </c>
      <c r="E422" s="149">
        <v>3885000</v>
      </c>
      <c r="F422" s="116"/>
      <c r="G422" s="117"/>
      <c r="H422" s="185">
        <f t="shared" si="7"/>
        <v>3885000</v>
      </c>
    </row>
    <row r="423" spans="1:140" ht="20.399999999999999" x14ac:dyDescent="0.2">
      <c r="A423" s="10">
        <v>308</v>
      </c>
      <c r="B423" s="22" t="s">
        <v>100</v>
      </c>
      <c r="C423" s="21" t="s">
        <v>109</v>
      </c>
      <c r="D423" s="6">
        <v>1</v>
      </c>
      <c r="E423" s="149">
        <v>985600</v>
      </c>
      <c r="F423" s="116"/>
      <c r="G423" s="117"/>
      <c r="H423" s="185">
        <f t="shared" si="7"/>
        <v>985600</v>
      </c>
    </row>
    <row r="424" spans="1:140" x14ac:dyDescent="0.2">
      <c r="A424" s="10">
        <v>309</v>
      </c>
      <c r="B424" s="22" t="s">
        <v>101</v>
      </c>
      <c r="C424" s="21" t="s">
        <v>110</v>
      </c>
      <c r="D424" s="6">
        <v>1</v>
      </c>
      <c r="E424" s="149">
        <v>1885500</v>
      </c>
      <c r="F424" s="116"/>
      <c r="G424" s="117"/>
      <c r="H424" s="185">
        <f t="shared" si="7"/>
        <v>1885500</v>
      </c>
    </row>
    <row r="425" spans="1:140" x14ac:dyDescent="0.2">
      <c r="A425" s="10">
        <v>310</v>
      </c>
      <c r="B425" s="22" t="s">
        <v>102</v>
      </c>
      <c r="C425" s="21" t="s">
        <v>110</v>
      </c>
      <c r="D425" s="6">
        <v>1</v>
      </c>
      <c r="E425" s="149">
        <v>705015</v>
      </c>
      <c r="F425" s="116"/>
      <c r="G425" s="117"/>
      <c r="H425" s="185">
        <f t="shared" si="7"/>
        <v>705015</v>
      </c>
    </row>
    <row r="426" spans="1:140" x14ac:dyDescent="0.2">
      <c r="A426" s="10">
        <v>311</v>
      </c>
      <c r="B426" s="22" t="s">
        <v>103</v>
      </c>
      <c r="C426" s="21" t="s">
        <v>113</v>
      </c>
      <c r="D426" s="6">
        <v>1</v>
      </c>
      <c r="E426" s="149">
        <v>175170</v>
      </c>
      <c r="F426" s="116"/>
      <c r="G426" s="117"/>
      <c r="H426" s="185">
        <f t="shared" si="7"/>
        <v>175170</v>
      </c>
    </row>
    <row r="427" spans="1:140" x14ac:dyDescent="0.2">
      <c r="A427" s="10">
        <v>312</v>
      </c>
      <c r="B427" s="22" t="s">
        <v>104</v>
      </c>
      <c r="C427" s="21" t="s">
        <v>113</v>
      </c>
      <c r="D427" s="6">
        <v>1</v>
      </c>
      <c r="E427" s="149">
        <v>148595</v>
      </c>
      <c r="F427" s="116"/>
      <c r="G427" s="117"/>
      <c r="H427" s="185">
        <f t="shared" si="7"/>
        <v>148595</v>
      </c>
    </row>
    <row r="428" spans="1:140" x14ac:dyDescent="0.2">
      <c r="A428" s="10">
        <v>313</v>
      </c>
      <c r="B428" s="22" t="s">
        <v>105</v>
      </c>
      <c r="C428" s="21" t="s">
        <v>109</v>
      </c>
      <c r="D428" s="6">
        <v>1</v>
      </c>
      <c r="E428" s="149">
        <v>92650</v>
      </c>
      <c r="F428" s="116"/>
      <c r="G428" s="117"/>
      <c r="H428" s="185">
        <f t="shared" si="7"/>
        <v>92650</v>
      </c>
    </row>
    <row r="429" spans="1:140" ht="20.399999999999999" x14ac:dyDescent="0.2">
      <c r="A429" s="10">
        <v>314</v>
      </c>
      <c r="B429" s="22" t="s">
        <v>106</v>
      </c>
      <c r="C429" s="21" t="s">
        <v>110</v>
      </c>
      <c r="D429" s="6">
        <v>1</v>
      </c>
      <c r="E429" s="149">
        <v>180058</v>
      </c>
      <c r="F429" s="116"/>
      <c r="G429" s="117"/>
      <c r="H429" s="185">
        <f t="shared" si="7"/>
        <v>180058</v>
      </c>
    </row>
    <row r="430" spans="1:140" ht="20.399999999999999" x14ac:dyDescent="0.2">
      <c r="A430" s="10">
        <v>315</v>
      </c>
      <c r="B430" s="22" t="s">
        <v>107</v>
      </c>
      <c r="C430" s="21" t="s">
        <v>109</v>
      </c>
      <c r="D430" s="6">
        <v>1</v>
      </c>
      <c r="E430" s="149">
        <v>213232</v>
      </c>
      <c r="F430" s="116"/>
      <c r="G430" s="117"/>
      <c r="H430" s="185">
        <f t="shared" si="7"/>
        <v>213232</v>
      </c>
    </row>
    <row r="431" spans="1:140" ht="20.399999999999999" x14ac:dyDescent="0.2">
      <c r="A431" s="10">
        <v>316</v>
      </c>
      <c r="B431" s="22" t="s">
        <v>108</v>
      </c>
      <c r="C431" s="21" t="s">
        <v>110</v>
      </c>
      <c r="D431" s="6">
        <v>1</v>
      </c>
      <c r="E431" s="149">
        <v>294510</v>
      </c>
      <c r="F431" s="116"/>
      <c r="G431" s="117"/>
      <c r="H431" s="185">
        <f t="shared" si="7"/>
        <v>294510</v>
      </c>
    </row>
    <row r="432" spans="1:140" s="14" customFormat="1" ht="19.2" customHeight="1" x14ac:dyDescent="0.2">
      <c r="A432" s="100" t="s">
        <v>114</v>
      </c>
      <c r="B432" s="101"/>
      <c r="C432" s="13"/>
      <c r="D432" s="35"/>
      <c r="E432" s="150"/>
      <c r="F432" s="116"/>
      <c r="G432" s="117"/>
      <c r="H432" s="185">
        <f t="shared" si="7"/>
        <v>0</v>
      </c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  <c r="AW432" s="74"/>
      <c r="AX432" s="74"/>
      <c r="AY432" s="74"/>
      <c r="AZ432" s="74"/>
      <c r="BA432" s="74"/>
      <c r="BB432" s="74"/>
      <c r="BC432" s="74"/>
      <c r="BD432" s="74"/>
      <c r="BE432" s="74"/>
      <c r="BF432" s="74"/>
      <c r="BG432" s="74"/>
      <c r="BH432" s="74"/>
      <c r="BI432" s="74"/>
      <c r="BJ432" s="74"/>
      <c r="BK432" s="74"/>
      <c r="BL432" s="74"/>
      <c r="BM432" s="74"/>
      <c r="BN432" s="74"/>
      <c r="BO432" s="74"/>
      <c r="BP432" s="74"/>
      <c r="BQ432" s="74"/>
      <c r="BR432" s="74"/>
      <c r="BS432" s="74"/>
      <c r="BT432" s="74"/>
      <c r="BU432" s="74"/>
      <c r="BV432" s="74"/>
      <c r="BW432" s="74"/>
      <c r="BX432" s="74"/>
      <c r="BY432" s="74"/>
      <c r="BZ432" s="74"/>
      <c r="CA432" s="74"/>
      <c r="CB432" s="74"/>
      <c r="CC432" s="74"/>
      <c r="CD432" s="74"/>
      <c r="CE432" s="74"/>
      <c r="CF432" s="74"/>
      <c r="CG432" s="74"/>
      <c r="CH432" s="74"/>
      <c r="CI432" s="74"/>
      <c r="CJ432" s="74"/>
      <c r="CK432" s="74"/>
      <c r="CL432" s="74"/>
      <c r="CM432" s="74"/>
      <c r="CN432" s="74"/>
      <c r="CO432" s="74"/>
      <c r="CP432" s="74"/>
      <c r="CQ432" s="74"/>
      <c r="CR432" s="74"/>
      <c r="CS432" s="74"/>
      <c r="CT432" s="74"/>
      <c r="CU432" s="74"/>
      <c r="CV432" s="74"/>
      <c r="CW432" s="74"/>
      <c r="CX432" s="74"/>
      <c r="CY432" s="74"/>
      <c r="CZ432" s="74"/>
      <c r="DA432" s="74"/>
      <c r="DB432" s="74"/>
      <c r="DC432" s="74"/>
      <c r="DD432" s="74"/>
      <c r="DE432" s="74"/>
      <c r="DF432" s="74"/>
      <c r="DG432" s="74"/>
      <c r="DH432" s="74"/>
      <c r="DI432" s="74"/>
      <c r="DJ432" s="74"/>
      <c r="DK432" s="74"/>
      <c r="DL432" s="74"/>
      <c r="DM432" s="74"/>
      <c r="DN432" s="74"/>
      <c r="DO432" s="74"/>
      <c r="DP432" s="74"/>
      <c r="DQ432" s="74"/>
      <c r="DR432" s="74"/>
      <c r="DS432" s="74"/>
      <c r="DT432" s="74"/>
      <c r="DU432" s="74"/>
      <c r="DV432" s="74"/>
      <c r="DW432" s="74"/>
      <c r="DX432" s="74"/>
      <c r="DY432" s="74"/>
      <c r="DZ432" s="74"/>
      <c r="EA432" s="74"/>
      <c r="EB432" s="74"/>
      <c r="EC432" s="74"/>
      <c r="ED432" s="74"/>
      <c r="EE432" s="74"/>
      <c r="EF432" s="74"/>
      <c r="EG432" s="74"/>
      <c r="EH432" s="74"/>
      <c r="EI432" s="74"/>
      <c r="EJ432" s="74"/>
    </row>
    <row r="433" spans="1:140" ht="20.399999999999999" x14ac:dyDescent="0.2">
      <c r="A433" s="10">
        <v>317</v>
      </c>
      <c r="B433" s="22" t="s">
        <v>115</v>
      </c>
      <c r="C433" s="21" t="s">
        <v>109</v>
      </c>
      <c r="D433" s="6">
        <v>1</v>
      </c>
      <c r="E433" s="149">
        <v>213525</v>
      </c>
      <c r="F433" s="116"/>
      <c r="G433" s="117"/>
      <c r="H433" s="185">
        <f t="shared" si="7"/>
        <v>213525</v>
      </c>
    </row>
    <row r="434" spans="1:140" x14ac:dyDescent="0.2">
      <c r="A434" s="10">
        <v>318</v>
      </c>
      <c r="B434" s="22" t="s">
        <v>116</v>
      </c>
      <c r="C434" s="21" t="s">
        <v>109</v>
      </c>
      <c r="D434" s="6">
        <v>1</v>
      </c>
      <c r="E434" s="149">
        <v>173456</v>
      </c>
      <c r="F434" s="116"/>
      <c r="G434" s="117"/>
      <c r="H434" s="185">
        <f t="shared" si="7"/>
        <v>173456</v>
      </c>
    </row>
    <row r="435" spans="1:140" s="14" customFormat="1" ht="19.2" customHeight="1" x14ac:dyDescent="0.2">
      <c r="A435" s="100" t="s">
        <v>117</v>
      </c>
      <c r="B435" s="101"/>
      <c r="C435" s="13"/>
      <c r="D435" s="35"/>
      <c r="E435" s="150"/>
      <c r="F435" s="116"/>
      <c r="G435" s="117"/>
      <c r="H435" s="185">
        <f t="shared" si="7"/>
        <v>0</v>
      </c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  <c r="AW435" s="74"/>
      <c r="AX435" s="74"/>
      <c r="AY435" s="74"/>
      <c r="AZ435" s="74"/>
      <c r="BA435" s="74"/>
      <c r="BB435" s="74"/>
      <c r="BC435" s="74"/>
      <c r="BD435" s="74"/>
      <c r="BE435" s="74"/>
      <c r="BF435" s="74"/>
      <c r="BG435" s="74"/>
      <c r="BH435" s="74"/>
      <c r="BI435" s="74"/>
      <c r="BJ435" s="74"/>
      <c r="BK435" s="74"/>
      <c r="BL435" s="74"/>
      <c r="BM435" s="74"/>
      <c r="BN435" s="74"/>
      <c r="BO435" s="74"/>
      <c r="BP435" s="74"/>
      <c r="BQ435" s="74"/>
      <c r="BR435" s="74"/>
      <c r="BS435" s="74"/>
      <c r="BT435" s="74"/>
      <c r="BU435" s="74"/>
      <c r="BV435" s="74"/>
      <c r="BW435" s="74"/>
      <c r="BX435" s="74"/>
      <c r="BY435" s="74"/>
      <c r="BZ435" s="74"/>
      <c r="CA435" s="74"/>
      <c r="CB435" s="74"/>
      <c r="CC435" s="74"/>
      <c r="CD435" s="74"/>
      <c r="CE435" s="74"/>
      <c r="CF435" s="74"/>
      <c r="CG435" s="74"/>
      <c r="CH435" s="74"/>
      <c r="CI435" s="74"/>
      <c r="CJ435" s="74"/>
      <c r="CK435" s="74"/>
      <c r="CL435" s="74"/>
      <c r="CM435" s="74"/>
      <c r="CN435" s="74"/>
      <c r="CO435" s="74"/>
      <c r="CP435" s="74"/>
      <c r="CQ435" s="74"/>
      <c r="CR435" s="74"/>
      <c r="CS435" s="74"/>
      <c r="CT435" s="74"/>
      <c r="CU435" s="74"/>
      <c r="CV435" s="74"/>
      <c r="CW435" s="74"/>
      <c r="CX435" s="74"/>
      <c r="CY435" s="74"/>
      <c r="CZ435" s="74"/>
      <c r="DA435" s="74"/>
      <c r="DB435" s="74"/>
      <c r="DC435" s="74"/>
      <c r="DD435" s="74"/>
      <c r="DE435" s="74"/>
      <c r="DF435" s="74"/>
      <c r="DG435" s="74"/>
      <c r="DH435" s="74"/>
      <c r="DI435" s="74"/>
      <c r="DJ435" s="74"/>
      <c r="DK435" s="74"/>
      <c r="DL435" s="74"/>
      <c r="DM435" s="74"/>
      <c r="DN435" s="74"/>
      <c r="DO435" s="74"/>
      <c r="DP435" s="74"/>
      <c r="DQ435" s="74"/>
      <c r="DR435" s="74"/>
      <c r="DS435" s="74"/>
      <c r="DT435" s="74"/>
      <c r="DU435" s="74"/>
      <c r="DV435" s="74"/>
      <c r="DW435" s="74"/>
      <c r="DX435" s="74"/>
      <c r="DY435" s="74"/>
      <c r="DZ435" s="74"/>
      <c r="EA435" s="74"/>
      <c r="EB435" s="74"/>
      <c r="EC435" s="74"/>
      <c r="ED435" s="74"/>
      <c r="EE435" s="74"/>
      <c r="EF435" s="74"/>
      <c r="EG435" s="74"/>
      <c r="EH435" s="74"/>
      <c r="EI435" s="74"/>
      <c r="EJ435" s="74"/>
    </row>
    <row r="436" spans="1:140" ht="20.399999999999999" x14ac:dyDescent="0.2">
      <c r="A436" s="10">
        <v>319</v>
      </c>
      <c r="B436" s="20" t="s">
        <v>118</v>
      </c>
      <c r="C436" s="21" t="s">
        <v>110</v>
      </c>
      <c r="D436" s="6">
        <v>1</v>
      </c>
      <c r="E436" s="149">
        <v>932606</v>
      </c>
      <c r="F436" s="116"/>
      <c r="G436" s="117"/>
      <c r="H436" s="185">
        <f t="shared" si="7"/>
        <v>932606</v>
      </c>
    </row>
    <row r="437" spans="1:140" ht="20.399999999999999" x14ac:dyDescent="0.2">
      <c r="A437" s="10">
        <v>320</v>
      </c>
      <c r="B437" s="20" t="s">
        <v>119</v>
      </c>
      <c r="C437" s="21" t="s">
        <v>120</v>
      </c>
      <c r="D437" s="6">
        <v>1</v>
      </c>
      <c r="E437" s="149">
        <v>294150</v>
      </c>
      <c r="F437" s="116"/>
      <c r="G437" s="117"/>
      <c r="H437" s="185">
        <f t="shared" si="7"/>
        <v>294150</v>
      </c>
    </row>
    <row r="438" spans="1:140" ht="20.399999999999999" x14ac:dyDescent="0.2">
      <c r="A438" s="10">
        <v>321</v>
      </c>
      <c r="B438" s="20" t="s">
        <v>121</v>
      </c>
      <c r="C438" s="21" t="s">
        <v>111</v>
      </c>
      <c r="D438" s="6">
        <v>1</v>
      </c>
      <c r="E438" s="149">
        <v>267050</v>
      </c>
      <c r="F438" s="116"/>
      <c r="G438" s="117"/>
      <c r="H438" s="185">
        <f t="shared" si="7"/>
        <v>267050</v>
      </c>
    </row>
    <row r="439" spans="1:140" ht="20.399999999999999" x14ac:dyDescent="0.2">
      <c r="A439" s="10">
        <v>322</v>
      </c>
      <c r="B439" s="20" t="s">
        <v>122</v>
      </c>
      <c r="C439" s="21" t="s">
        <v>109</v>
      </c>
      <c r="D439" s="6">
        <v>1</v>
      </c>
      <c r="E439" s="149">
        <v>215766</v>
      </c>
      <c r="F439" s="116"/>
      <c r="G439" s="117"/>
      <c r="H439" s="185">
        <f t="shared" si="7"/>
        <v>215766</v>
      </c>
    </row>
    <row r="440" spans="1:140" x14ac:dyDescent="0.2">
      <c r="A440" s="10">
        <v>323</v>
      </c>
      <c r="B440" s="20" t="s">
        <v>123</v>
      </c>
      <c r="C440" s="21" t="s">
        <v>109</v>
      </c>
      <c r="D440" s="6">
        <v>1</v>
      </c>
      <c r="E440" s="149">
        <v>70711</v>
      </c>
      <c r="F440" s="116"/>
      <c r="G440" s="117"/>
      <c r="H440" s="185">
        <f t="shared" si="7"/>
        <v>70711</v>
      </c>
    </row>
    <row r="441" spans="1:140" x14ac:dyDescent="0.2">
      <c r="A441" s="10">
        <v>324</v>
      </c>
      <c r="B441" s="20" t="s">
        <v>124</v>
      </c>
      <c r="C441" s="21" t="s">
        <v>110</v>
      </c>
      <c r="D441" s="6">
        <v>1</v>
      </c>
      <c r="E441" s="149">
        <v>926136</v>
      </c>
      <c r="F441" s="116"/>
      <c r="G441" s="117"/>
      <c r="H441" s="185">
        <f t="shared" si="7"/>
        <v>926136</v>
      </c>
    </row>
    <row r="442" spans="1:140" x14ac:dyDescent="0.2">
      <c r="A442" s="10">
        <v>325</v>
      </c>
      <c r="B442" s="20" t="s">
        <v>125</v>
      </c>
      <c r="C442" s="21" t="s">
        <v>110</v>
      </c>
      <c r="D442" s="6">
        <v>1</v>
      </c>
      <c r="E442" s="149">
        <v>874272</v>
      </c>
      <c r="F442" s="116"/>
      <c r="G442" s="117"/>
      <c r="H442" s="185">
        <f t="shared" si="7"/>
        <v>874272</v>
      </c>
    </row>
    <row r="443" spans="1:140" x14ac:dyDescent="0.2">
      <c r="A443" s="10">
        <v>326</v>
      </c>
      <c r="B443" s="20" t="s">
        <v>126</v>
      </c>
      <c r="C443" s="21" t="s">
        <v>110</v>
      </c>
      <c r="D443" s="6">
        <v>1</v>
      </c>
      <c r="E443" s="149">
        <v>317509</v>
      </c>
      <c r="F443" s="116"/>
      <c r="G443" s="117"/>
      <c r="H443" s="185">
        <f t="shared" si="7"/>
        <v>317509</v>
      </c>
    </row>
    <row r="444" spans="1:140" ht="20.399999999999999" x14ac:dyDescent="0.2">
      <c r="A444" s="10">
        <v>327</v>
      </c>
      <c r="B444" s="20" t="s">
        <v>127</v>
      </c>
      <c r="C444" s="21" t="s">
        <v>110</v>
      </c>
      <c r="D444" s="6">
        <v>1</v>
      </c>
      <c r="E444" s="149">
        <v>406712</v>
      </c>
      <c r="F444" s="116"/>
      <c r="G444" s="117"/>
      <c r="H444" s="185">
        <f t="shared" si="7"/>
        <v>406712</v>
      </c>
    </row>
    <row r="445" spans="1:140" s="14" customFormat="1" ht="19.2" customHeight="1" x14ac:dyDescent="0.2">
      <c r="A445" s="100" t="s">
        <v>128</v>
      </c>
      <c r="B445" s="101"/>
      <c r="C445" s="13"/>
      <c r="D445" s="35"/>
      <c r="E445" s="150"/>
      <c r="F445" s="116"/>
      <c r="G445" s="117"/>
      <c r="H445" s="185">
        <f t="shared" si="7"/>
        <v>0</v>
      </c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  <c r="AW445" s="74"/>
      <c r="AX445" s="74"/>
      <c r="AY445" s="74"/>
      <c r="AZ445" s="74"/>
      <c r="BA445" s="74"/>
      <c r="BB445" s="74"/>
      <c r="BC445" s="74"/>
      <c r="BD445" s="74"/>
      <c r="BE445" s="74"/>
      <c r="BF445" s="74"/>
      <c r="BG445" s="74"/>
      <c r="BH445" s="74"/>
      <c r="BI445" s="74"/>
      <c r="BJ445" s="74"/>
      <c r="BK445" s="74"/>
      <c r="BL445" s="74"/>
      <c r="BM445" s="74"/>
      <c r="BN445" s="74"/>
      <c r="BO445" s="74"/>
      <c r="BP445" s="74"/>
      <c r="BQ445" s="74"/>
      <c r="BR445" s="74"/>
      <c r="BS445" s="74"/>
      <c r="BT445" s="74"/>
      <c r="BU445" s="74"/>
      <c r="BV445" s="74"/>
      <c r="BW445" s="74"/>
      <c r="BX445" s="74"/>
      <c r="BY445" s="74"/>
      <c r="BZ445" s="74"/>
      <c r="CA445" s="74"/>
      <c r="CB445" s="74"/>
      <c r="CC445" s="74"/>
      <c r="CD445" s="74"/>
      <c r="CE445" s="74"/>
      <c r="CF445" s="74"/>
      <c r="CG445" s="74"/>
      <c r="CH445" s="74"/>
      <c r="CI445" s="74"/>
      <c r="CJ445" s="74"/>
      <c r="CK445" s="74"/>
      <c r="CL445" s="74"/>
      <c r="CM445" s="74"/>
      <c r="CN445" s="74"/>
      <c r="CO445" s="74"/>
      <c r="CP445" s="74"/>
      <c r="CQ445" s="74"/>
      <c r="CR445" s="74"/>
      <c r="CS445" s="74"/>
      <c r="CT445" s="74"/>
      <c r="CU445" s="74"/>
      <c r="CV445" s="74"/>
      <c r="CW445" s="74"/>
      <c r="CX445" s="74"/>
      <c r="CY445" s="74"/>
      <c r="CZ445" s="74"/>
      <c r="DA445" s="74"/>
      <c r="DB445" s="74"/>
      <c r="DC445" s="74"/>
      <c r="DD445" s="74"/>
      <c r="DE445" s="74"/>
      <c r="DF445" s="74"/>
      <c r="DG445" s="74"/>
      <c r="DH445" s="74"/>
      <c r="DI445" s="74"/>
      <c r="DJ445" s="74"/>
      <c r="DK445" s="74"/>
      <c r="DL445" s="74"/>
      <c r="DM445" s="74"/>
      <c r="DN445" s="74"/>
      <c r="DO445" s="74"/>
      <c r="DP445" s="74"/>
      <c r="DQ445" s="74"/>
      <c r="DR445" s="74"/>
      <c r="DS445" s="74"/>
      <c r="DT445" s="74"/>
      <c r="DU445" s="74"/>
      <c r="DV445" s="74"/>
      <c r="DW445" s="74"/>
      <c r="DX445" s="74"/>
      <c r="DY445" s="74"/>
      <c r="DZ445" s="74"/>
      <c r="EA445" s="74"/>
      <c r="EB445" s="74"/>
      <c r="EC445" s="74"/>
      <c r="ED445" s="74"/>
      <c r="EE445" s="74"/>
      <c r="EF445" s="74"/>
      <c r="EG445" s="74"/>
      <c r="EH445" s="74"/>
      <c r="EI445" s="74"/>
      <c r="EJ445" s="74"/>
    </row>
    <row r="446" spans="1:140" ht="20.399999999999999" x14ac:dyDescent="0.2">
      <c r="A446" s="10">
        <v>328</v>
      </c>
      <c r="B446" s="20" t="s">
        <v>129</v>
      </c>
      <c r="C446" s="21" t="s">
        <v>109</v>
      </c>
      <c r="D446" s="6">
        <v>1</v>
      </c>
      <c r="E446" s="149">
        <v>976640</v>
      </c>
      <c r="F446" s="116"/>
      <c r="G446" s="117"/>
      <c r="H446" s="185">
        <f t="shared" si="7"/>
        <v>976640</v>
      </c>
    </row>
    <row r="447" spans="1:140" ht="40.799999999999997" x14ac:dyDescent="0.2">
      <c r="A447" s="10">
        <v>329</v>
      </c>
      <c r="B447" s="20" t="s">
        <v>297</v>
      </c>
      <c r="C447" s="21" t="s">
        <v>109</v>
      </c>
      <c r="D447" s="6">
        <v>1</v>
      </c>
      <c r="E447" s="149">
        <v>932248</v>
      </c>
      <c r="F447" s="116"/>
      <c r="G447" s="117"/>
      <c r="H447" s="185">
        <f t="shared" ref="H447:H510" si="8">ROUND(E447,0)</f>
        <v>932248</v>
      </c>
    </row>
    <row r="448" spans="1:140" x14ac:dyDescent="0.2">
      <c r="A448" s="10">
        <v>330</v>
      </c>
      <c r="B448" s="22" t="s">
        <v>131</v>
      </c>
      <c r="C448" s="21" t="s">
        <v>109</v>
      </c>
      <c r="D448" s="6">
        <v>1</v>
      </c>
      <c r="E448" s="149">
        <v>316350</v>
      </c>
      <c r="F448" s="116"/>
      <c r="G448" s="117"/>
      <c r="H448" s="185">
        <f t="shared" si="8"/>
        <v>316350</v>
      </c>
    </row>
    <row r="449" spans="1:140" ht="20.399999999999999" x14ac:dyDescent="0.2">
      <c r="A449" s="10">
        <v>331</v>
      </c>
      <c r="B449" s="20" t="s">
        <v>132</v>
      </c>
      <c r="C449" s="21" t="s">
        <v>109</v>
      </c>
      <c r="D449" s="6">
        <v>1</v>
      </c>
      <c r="E449" s="149">
        <v>140441</v>
      </c>
      <c r="F449" s="116"/>
      <c r="G449" s="117"/>
      <c r="H449" s="185">
        <f t="shared" si="8"/>
        <v>140441</v>
      </c>
    </row>
    <row r="450" spans="1:140" ht="20.399999999999999" x14ac:dyDescent="0.2">
      <c r="A450" s="10">
        <v>332</v>
      </c>
      <c r="B450" s="20" t="s">
        <v>133</v>
      </c>
      <c r="C450" s="21" t="s">
        <v>110</v>
      </c>
      <c r="D450" s="6">
        <v>1</v>
      </c>
      <c r="E450" s="149">
        <v>979030</v>
      </c>
      <c r="F450" s="116"/>
      <c r="G450" s="117"/>
      <c r="H450" s="185">
        <f t="shared" si="8"/>
        <v>979030</v>
      </c>
    </row>
    <row r="451" spans="1:140" x14ac:dyDescent="0.2">
      <c r="A451" s="10">
        <v>333</v>
      </c>
      <c r="B451" s="22" t="s">
        <v>134</v>
      </c>
      <c r="C451" s="21" t="s">
        <v>110</v>
      </c>
      <c r="D451" s="6">
        <v>1</v>
      </c>
      <c r="E451" s="149">
        <v>491738</v>
      </c>
      <c r="F451" s="116"/>
      <c r="G451" s="117"/>
      <c r="H451" s="185">
        <f t="shared" si="8"/>
        <v>491738</v>
      </c>
    </row>
    <row r="452" spans="1:140" x14ac:dyDescent="0.2">
      <c r="A452" s="10">
        <v>334</v>
      </c>
      <c r="B452" s="22" t="s">
        <v>135</v>
      </c>
      <c r="C452" s="21" t="s">
        <v>110</v>
      </c>
      <c r="D452" s="6">
        <v>1</v>
      </c>
      <c r="E452" s="149">
        <v>3132000</v>
      </c>
      <c r="F452" s="116"/>
      <c r="G452" s="117"/>
      <c r="H452" s="185">
        <f t="shared" si="8"/>
        <v>3132000</v>
      </c>
    </row>
    <row r="453" spans="1:140" ht="30.6" x14ac:dyDescent="0.2">
      <c r="A453" s="10">
        <v>335</v>
      </c>
      <c r="B453" s="20" t="s">
        <v>136</v>
      </c>
      <c r="C453" s="21" t="s">
        <v>110</v>
      </c>
      <c r="D453" s="6">
        <v>1</v>
      </c>
      <c r="E453" s="149">
        <v>1626150</v>
      </c>
      <c r="F453" s="116"/>
      <c r="G453" s="117"/>
      <c r="H453" s="185">
        <f t="shared" si="8"/>
        <v>1626150</v>
      </c>
    </row>
    <row r="454" spans="1:140" s="14" customFormat="1" ht="19.2" customHeight="1" x14ac:dyDescent="0.2">
      <c r="A454" s="100" t="s">
        <v>137</v>
      </c>
      <c r="B454" s="101"/>
      <c r="C454" s="13"/>
      <c r="D454" s="35"/>
      <c r="E454" s="150"/>
      <c r="F454" s="116"/>
      <c r="G454" s="117"/>
      <c r="H454" s="185">
        <f t="shared" si="8"/>
        <v>0</v>
      </c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  <c r="AM454" s="74"/>
      <c r="AN454" s="74"/>
      <c r="AO454" s="74"/>
      <c r="AP454" s="74"/>
      <c r="AQ454" s="74"/>
      <c r="AR454" s="74"/>
      <c r="AS454" s="74"/>
      <c r="AT454" s="74"/>
      <c r="AU454" s="74"/>
      <c r="AV454" s="74"/>
      <c r="AW454" s="74"/>
      <c r="AX454" s="74"/>
      <c r="AY454" s="74"/>
      <c r="AZ454" s="74"/>
      <c r="BA454" s="74"/>
      <c r="BB454" s="74"/>
      <c r="BC454" s="74"/>
      <c r="BD454" s="74"/>
      <c r="BE454" s="74"/>
      <c r="BF454" s="74"/>
      <c r="BG454" s="74"/>
      <c r="BH454" s="74"/>
      <c r="BI454" s="74"/>
      <c r="BJ454" s="74"/>
      <c r="BK454" s="74"/>
      <c r="BL454" s="74"/>
      <c r="BM454" s="74"/>
      <c r="BN454" s="74"/>
      <c r="BO454" s="74"/>
      <c r="BP454" s="74"/>
      <c r="BQ454" s="74"/>
      <c r="BR454" s="74"/>
      <c r="BS454" s="74"/>
      <c r="BT454" s="74"/>
      <c r="BU454" s="74"/>
      <c r="BV454" s="74"/>
      <c r="BW454" s="74"/>
      <c r="BX454" s="74"/>
      <c r="BY454" s="74"/>
      <c r="BZ454" s="74"/>
      <c r="CA454" s="74"/>
      <c r="CB454" s="74"/>
      <c r="CC454" s="74"/>
      <c r="CD454" s="74"/>
      <c r="CE454" s="74"/>
      <c r="CF454" s="74"/>
      <c r="CG454" s="74"/>
      <c r="CH454" s="74"/>
      <c r="CI454" s="74"/>
      <c r="CJ454" s="74"/>
      <c r="CK454" s="74"/>
      <c r="CL454" s="74"/>
      <c r="CM454" s="74"/>
      <c r="CN454" s="74"/>
      <c r="CO454" s="74"/>
      <c r="CP454" s="74"/>
      <c r="CQ454" s="74"/>
      <c r="CR454" s="74"/>
      <c r="CS454" s="74"/>
      <c r="CT454" s="74"/>
      <c r="CU454" s="74"/>
      <c r="CV454" s="74"/>
      <c r="CW454" s="74"/>
      <c r="CX454" s="74"/>
      <c r="CY454" s="74"/>
      <c r="CZ454" s="74"/>
      <c r="DA454" s="74"/>
      <c r="DB454" s="74"/>
      <c r="DC454" s="74"/>
      <c r="DD454" s="74"/>
      <c r="DE454" s="74"/>
      <c r="DF454" s="74"/>
      <c r="DG454" s="74"/>
      <c r="DH454" s="74"/>
      <c r="DI454" s="74"/>
      <c r="DJ454" s="74"/>
      <c r="DK454" s="74"/>
      <c r="DL454" s="74"/>
      <c r="DM454" s="74"/>
      <c r="DN454" s="74"/>
      <c r="DO454" s="74"/>
      <c r="DP454" s="74"/>
      <c r="DQ454" s="74"/>
      <c r="DR454" s="74"/>
      <c r="DS454" s="74"/>
      <c r="DT454" s="74"/>
      <c r="DU454" s="74"/>
      <c r="DV454" s="74"/>
      <c r="DW454" s="74"/>
      <c r="DX454" s="74"/>
      <c r="DY454" s="74"/>
      <c r="DZ454" s="74"/>
      <c r="EA454" s="74"/>
      <c r="EB454" s="74"/>
      <c r="EC454" s="74"/>
      <c r="ED454" s="74"/>
      <c r="EE454" s="74"/>
      <c r="EF454" s="74"/>
      <c r="EG454" s="74"/>
      <c r="EH454" s="74"/>
      <c r="EI454" s="74"/>
      <c r="EJ454" s="74"/>
    </row>
    <row r="455" spans="1:140" x14ac:dyDescent="0.2">
      <c r="A455" s="10">
        <v>336</v>
      </c>
      <c r="B455" s="23" t="s">
        <v>138</v>
      </c>
      <c r="C455" s="21" t="s">
        <v>110</v>
      </c>
      <c r="D455" s="6">
        <v>1</v>
      </c>
      <c r="E455" s="149">
        <v>120848</v>
      </c>
      <c r="F455" s="116"/>
      <c r="G455" s="117"/>
      <c r="H455" s="185">
        <f t="shared" si="8"/>
        <v>120848</v>
      </c>
    </row>
    <row r="456" spans="1:140" x14ac:dyDescent="0.2">
      <c r="A456" s="10">
        <v>337</v>
      </c>
      <c r="B456" s="23" t="s">
        <v>139</v>
      </c>
      <c r="C456" s="21" t="s">
        <v>110</v>
      </c>
      <c r="D456" s="6">
        <v>1</v>
      </c>
      <c r="E456" s="149">
        <v>155400</v>
      </c>
      <c r="F456" s="116"/>
      <c r="G456" s="117"/>
      <c r="H456" s="185">
        <f t="shared" si="8"/>
        <v>155400</v>
      </c>
    </row>
    <row r="457" spans="1:140" x14ac:dyDescent="0.2">
      <c r="A457" s="10">
        <v>338</v>
      </c>
      <c r="B457" s="23" t="s">
        <v>140</v>
      </c>
      <c r="C457" s="21" t="s">
        <v>110</v>
      </c>
      <c r="D457" s="6">
        <v>1</v>
      </c>
      <c r="E457" s="149">
        <v>162480</v>
      </c>
      <c r="F457" s="116"/>
      <c r="G457" s="117"/>
      <c r="H457" s="185">
        <f t="shared" si="8"/>
        <v>162480</v>
      </c>
    </row>
    <row r="458" spans="1:140" x14ac:dyDescent="0.2">
      <c r="A458" s="10">
        <v>339</v>
      </c>
      <c r="B458" s="22" t="s">
        <v>141</v>
      </c>
      <c r="C458" s="21" t="s">
        <v>113</v>
      </c>
      <c r="D458" s="6">
        <v>1</v>
      </c>
      <c r="E458" s="149">
        <v>38858</v>
      </c>
      <c r="F458" s="116"/>
      <c r="G458" s="117"/>
      <c r="H458" s="185">
        <f t="shared" si="8"/>
        <v>38858</v>
      </c>
    </row>
    <row r="459" spans="1:140" x14ac:dyDescent="0.2">
      <c r="A459" s="10">
        <v>340</v>
      </c>
      <c r="B459" s="22" t="s">
        <v>142</v>
      </c>
      <c r="C459" s="21" t="s">
        <v>110</v>
      </c>
      <c r="D459" s="6">
        <v>1</v>
      </c>
      <c r="E459" s="149">
        <v>109737</v>
      </c>
      <c r="F459" s="116"/>
      <c r="G459" s="117"/>
      <c r="H459" s="185">
        <f t="shared" si="8"/>
        <v>109737</v>
      </c>
    </row>
    <row r="460" spans="1:140" x14ac:dyDescent="0.2">
      <c r="A460" s="10">
        <v>341</v>
      </c>
      <c r="B460" s="22" t="s">
        <v>143</v>
      </c>
      <c r="C460" s="21" t="s">
        <v>110</v>
      </c>
      <c r="D460" s="6">
        <v>1</v>
      </c>
      <c r="E460" s="149">
        <v>336400</v>
      </c>
      <c r="F460" s="116"/>
      <c r="G460" s="117"/>
      <c r="H460" s="185">
        <f t="shared" si="8"/>
        <v>336400</v>
      </c>
    </row>
    <row r="461" spans="1:140" ht="30.6" x14ac:dyDescent="0.2">
      <c r="A461" s="10">
        <v>342</v>
      </c>
      <c r="B461" s="22" t="s">
        <v>144</v>
      </c>
      <c r="C461" s="21" t="s">
        <v>110</v>
      </c>
      <c r="D461" s="6">
        <v>1</v>
      </c>
      <c r="E461" s="149">
        <v>3059951</v>
      </c>
      <c r="F461" s="116"/>
      <c r="G461" s="117"/>
      <c r="H461" s="185">
        <f t="shared" si="8"/>
        <v>3059951</v>
      </c>
    </row>
    <row r="462" spans="1:140" x14ac:dyDescent="0.2">
      <c r="A462" s="10">
        <v>343</v>
      </c>
      <c r="B462" s="22" t="s">
        <v>145</v>
      </c>
      <c r="C462" s="21" t="s">
        <v>113</v>
      </c>
      <c r="D462" s="6">
        <v>1</v>
      </c>
      <c r="E462" s="149">
        <v>29260</v>
      </c>
      <c r="F462" s="116"/>
      <c r="G462" s="117"/>
      <c r="H462" s="185">
        <f t="shared" si="8"/>
        <v>29260</v>
      </c>
    </row>
    <row r="463" spans="1:140" x14ac:dyDescent="0.2">
      <c r="A463" s="10">
        <v>344</v>
      </c>
      <c r="B463" s="22" t="s">
        <v>146</v>
      </c>
      <c r="C463" s="21" t="s">
        <v>113</v>
      </c>
      <c r="D463" s="6">
        <v>1</v>
      </c>
      <c r="E463" s="149">
        <v>17864</v>
      </c>
      <c r="F463" s="116"/>
      <c r="G463" s="117"/>
      <c r="H463" s="185">
        <f t="shared" si="8"/>
        <v>17864</v>
      </c>
    </row>
    <row r="464" spans="1:140" x14ac:dyDescent="0.2">
      <c r="A464" s="10">
        <v>345</v>
      </c>
      <c r="B464" s="23" t="s">
        <v>147</v>
      </c>
      <c r="C464" s="21" t="s">
        <v>113</v>
      </c>
      <c r="D464" s="6">
        <v>1</v>
      </c>
      <c r="E464" s="149">
        <v>22911</v>
      </c>
      <c r="F464" s="116"/>
      <c r="G464" s="117"/>
      <c r="H464" s="185">
        <f t="shared" si="8"/>
        <v>22911</v>
      </c>
    </row>
    <row r="465" spans="1:140" x14ac:dyDescent="0.2">
      <c r="A465" s="10">
        <v>346</v>
      </c>
      <c r="B465" s="23" t="s">
        <v>148</v>
      </c>
      <c r="C465" s="21" t="s">
        <v>113</v>
      </c>
      <c r="D465" s="6">
        <v>1</v>
      </c>
      <c r="E465" s="149">
        <v>33600</v>
      </c>
      <c r="F465" s="116"/>
      <c r="G465" s="117"/>
      <c r="H465" s="185">
        <f t="shared" si="8"/>
        <v>33600</v>
      </c>
    </row>
    <row r="466" spans="1:140" x14ac:dyDescent="0.2">
      <c r="A466" s="10">
        <v>347</v>
      </c>
      <c r="B466" s="23" t="s">
        <v>149</v>
      </c>
      <c r="C466" s="21" t="s">
        <v>113</v>
      </c>
      <c r="D466" s="6">
        <v>1</v>
      </c>
      <c r="E466" s="149">
        <v>51484</v>
      </c>
      <c r="F466" s="116"/>
      <c r="G466" s="117"/>
      <c r="H466" s="185">
        <f t="shared" si="8"/>
        <v>51484</v>
      </c>
    </row>
    <row r="467" spans="1:140" x14ac:dyDescent="0.2">
      <c r="A467" s="10">
        <v>348</v>
      </c>
      <c r="B467" s="23" t="s">
        <v>150</v>
      </c>
      <c r="C467" s="21" t="s">
        <v>113</v>
      </c>
      <c r="D467" s="6">
        <v>1</v>
      </c>
      <c r="E467" s="149">
        <v>84207</v>
      </c>
      <c r="F467" s="116"/>
      <c r="G467" s="117"/>
      <c r="H467" s="185">
        <f t="shared" si="8"/>
        <v>84207</v>
      </c>
    </row>
    <row r="468" spans="1:140" ht="20.399999999999999" x14ac:dyDescent="0.2">
      <c r="A468" s="10">
        <v>349</v>
      </c>
      <c r="B468" s="23" t="s">
        <v>151</v>
      </c>
      <c r="C468" s="21" t="s">
        <v>110</v>
      </c>
      <c r="D468" s="6">
        <v>1</v>
      </c>
      <c r="E468" s="149">
        <v>306600</v>
      </c>
      <c r="F468" s="116"/>
      <c r="G468" s="117"/>
      <c r="H468" s="185">
        <f t="shared" si="8"/>
        <v>306600</v>
      </c>
    </row>
    <row r="469" spans="1:140" ht="20.399999999999999" x14ac:dyDescent="0.2">
      <c r="A469" s="10">
        <v>350</v>
      </c>
      <c r="B469" s="22" t="s">
        <v>152</v>
      </c>
      <c r="C469" s="21" t="s">
        <v>110</v>
      </c>
      <c r="D469" s="6">
        <v>1</v>
      </c>
      <c r="E469" s="149">
        <v>404089</v>
      </c>
      <c r="F469" s="116"/>
      <c r="G469" s="117"/>
      <c r="H469" s="185">
        <f t="shared" si="8"/>
        <v>404089</v>
      </c>
    </row>
    <row r="470" spans="1:140" ht="20.399999999999999" x14ac:dyDescent="0.2">
      <c r="A470" s="10">
        <v>351</v>
      </c>
      <c r="B470" s="22" t="s">
        <v>153</v>
      </c>
      <c r="C470" s="21" t="s">
        <v>110</v>
      </c>
      <c r="D470" s="6">
        <v>1</v>
      </c>
      <c r="E470" s="149">
        <v>1803568</v>
      </c>
      <c r="F470" s="116"/>
      <c r="G470" s="117"/>
      <c r="H470" s="185">
        <f t="shared" si="8"/>
        <v>1803568</v>
      </c>
    </row>
    <row r="471" spans="1:140" ht="20.399999999999999" x14ac:dyDescent="0.2">
      <c r="A471" s="10">
        <v>352</v>
      </c>
      <c r="B471" s="22" t="s">
        <v>154</v>
      </c>
      <c r="C471" s="21" t="s">
        <v>110</v>
      </c>
      <c r="D471" s="6">
        <v>1</v>
      </c>
      <c r="E471" s="149">
        <v>1533604</v>
      </c>
      <c r="F471" s="116"/>
      <c r="G471" s="117"/>
      <c r="H471" s="185">
        <f t="shared" si="8"/>
        <v>1533604</v>
      </c>
    </row>
    <row r="472" spans="1:140" ht="20.399999999999999" x14ac:dyDescent="0.2">
      <c r="A472" s="10">
        <v>353</v>
      </c>
      <c r="B472" s="23" t="s">
        <v>155</v>
      </c>
      <c r="C472" s="21" t="s">
        <v>110</v>
      </c>
      <c r="D472" s="6">
        <v>1</v>
      </c>
      <c r="E472" s="149">
        <v>1259300</v>
      </c>
      <c r="F472" s="116"/>
      <c r="G472" s="117"/>
      <c r="H472" s="185">
        <f t="shared" si="8"/>
        <v>1259300</v>
      </c>
    </row>
    <row r="473" spans="1:140" x14ac:dyDescent="0.2">
      <c r="A473" s="10">
        <v>354</v>
      </c>
      <c r="B473" s="23" t="s">
        <v>156</v>
      </c>
      <c r="C473" s="21" t="s">
        <v>110</v>
      </c>
      <c r="D473" s="6">
        <v>1</v>
      </c>
      <c r="E473" s="149">
        <v>129456</v>
      </c>
      <c r="F473" s="116"/>
      <c r="G473" s="117"/>
      <c r="H473" s="185">
        <f t="shared" si="8"/>
        <v>129456</v>
      </c>
    </row>
    <row r="474" spans="1:140" x14ac:dyDescent="0.2">
      <c r="A474" s="10">
        <v>355</v>
      </c>
      <c r="B474" s="23" t="s">
        <v>157</v>
      </c>
      <c r="C474" s="21" t="s">
        <v>110</v>
      </c>
      <c r="D474" s="6">
        <v>1</v>
      </c>
      <c r="E474" s="149">
        <v>347000</v>
      </c>
      <c r="F474" s="116"/>
      <c r="G474" s="117"/>
      <c r="H474" s="185">
        <f t="shared" si="8"/>
        <v>347000</v>
      </c>
    </row>
    <row r="475" spans="1:140" x14ac:dyDescent="0.2">
      <c r="A475" s="10">
        <v>356</v>
      </c>
      <c r="B475" s="23" t="s">
        <v>158</v>
      </c>
      <c r="C475" s="21" t="s">
        <v>110</v>
      </c>
      <c r="D475" s="6">
        <v>1</v>
      </c>
      <c r="E475" s="149">
        <v>845995</v>
      </c>
      <c r="F475" s="116"/>
      <c r="G475" s="117"/>
      <c r="H475" s="185">
        <f t="shared" si="8"/>
        <v>845995</v>
      </c>
    </row>
    <row r="476" spans="1:140" x14ac:dyDescent="0.2">
      <c r="A476" s="10">
        <v>357</v>
      </c>
      <c r="B476" s="23" t="s">
        <v>159</v>
      </c>
      <c r="C476" s="21" t="s">
        <v>110</v>
      </c>
      <c r="D476" s="6">
        <v>1</v>
      </c>
      <c r="E476" s="149">
        <v>292915</v>
      </c>
      <c r="F476" s="116"/>
      <c r="G476" s="117"/>
      <c r="H476" s="185">
        <f t="shared" si="8"/>
        <v>292915</v>
      </c>
    </row>
    <row r="477" spans="1:140" s="14" customFormat="1" ht="19.2" customHeight="1" x14ac:dyDescent="0.2">
      <c r="A477" s="100" t="s">
        <v>160</v>
      </c>
      <c r="B477" s="101"/>
      <c r="C477" s="13"/>
      <c r="D477" s="35"/>
      <c r="E477" s="150"/>
      <c r="F477" s="116"/>
      <c r="G477" s="117"/>
      <c r="H477" s="185">
        <f t="shared" si="8"/>
        <v>0</v>
      </c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  <c r="AA477" s="74"/>
      <c r="AB477" s="74"/>
      <c r="AC477" s="74"/>
      <c r="AD477" s="74"/>
      <c r="AE477" s="74"/>
      <c r="AF477" s="74"/>
      <c r="AG477" s="74"/>
      <c r="AH477" s="74"/>
      <c r="AI477" s="74"/>
      <c r="AJ477" s="74"/>
      <c r="AK477" s="74"/>
      <c r="AL477" s="74"/>
      <c r="AM477" s="74"/>
      <c r="AN477" s="74"/>
      <c r="AO477" s="74"/>
      <c r="AP477" s="74"/>
      <c r="AQ477" s="74"/>
      <c r="AR477" s="74"/>
      <c r="AS477" s="74"/>
      <c r="AT477" s="74"/>
      <c r="AU477" s="74"/>
      <c r="AV477" s="74"/>
      <c r="AW477" s="74"/>
      <c r="AX477" s="74"/>
      <c r="AY477" s="74"/>
      <c r="AZ477" s="74"/>
      <c r="BA477" s="74"/>
      <c r="BB477" s="74"/>
      <c r="BC477" s="74"/>
      <c r="BD477" s="74"/>
      <c r="BE477" s="74"/>
      <c r="BF477" s="74"/>
      <c r="BG477" s="74"/>
      <c r="BH477" s="74"/>
      <c r="BI477" s="74"/>
      <c r="BJ477" s="74"/>
      <c r="BK477" s="74"/>
      <c r="BL477" s="74"/>
      <c r="BM477" s="74"/>
      <c r="BN477" s="74"/>
      <c r="BO477" s="74"/>
      <c r="BP477" s="74"/>
      <c r="BQ477" s="74"/>
      <c r="BR477" s="74"/>
      <c r="BS477" s="74"/>
      <c r="BT477" s="74"/>
      <c r="BU477" s="74"/>
      <c r="BV477" s="74"/>
      <c r="BW477" s="74"/>
      <c r="BX477" s="74"/>
      <c r="BY477" s="74"/>
      <c r="BZ477" s="74"/>
      <c r="CA477" s="74"/>
      <c r="CB477" s="74"/>
      <c r="CC477" s="74"/>
      <c r="CD477" s="74"/>
      <c r="CE477" s="74"/>
      <c r="CF477" s="74"/>
      <c r="CG477" s="74"/>
      <c r="CH477" s="74"/>
      <c r="CI477" s="74"/>
      <c r="CJ477" s="74"/>
      <c r="CK477" s="74"/>
      <c r="CL477" s="74"/>
      <c r="CM477" s="74"/>
      <c r="CN477" s="74"/>
      <c r="CO477" s="74"/>
      <c r="CP477" s="74"/>
      <c r="CQ477" s="74"/>
      <c r="CR477" s="74"/>
      <c r="CS477" s="74"/>
      <c r="CT477" s="74"/>
      <c r="CU477" s="74"/>
      <c r="CV477" s="74"/>
      <c r="CW477" s="74"/>
      <c r="CX477" s="74"/>
      <c r="CY477" s="74"/>
      <c r="CZ477" s="74"/>
      <c r="DA477" s="74"/>
      <c r="DB477" s="74"/>
      <c r="DC477" s="74"/>
      <c r="DD477" s="74"/>
      <c r="DE477" s="74"/>
      <c r="DF477" s="74"/>
      <c r="DG477" s="74"/>
      <c r="DH477" s="74"/>
      <c r="DI477" s="74"/>
      <c r="DJ477" s="74"/>
      <c r="DK477" s="74"/>
      <c r="DL477" s="74"/>
      <c r="DM477" s="74"/>
      <c r="DN477" s="74"/>
      <c r="DO477" s="74"/>
      <c r="DP477" s="74"/>
      <c r="DQ477" s="74"/>
      <c r="DR477" s="74"/>
      <c r="DS477" s="74"/>
      <c r="DT477" s="74"/>
      <c r="DU477" s="74"/>
      <c r="DV477" s="74"/>
      <c r="DW477" s="74"/>
      <c r="DX477" s="74"/>
      <c r="DY477" s="74"/>
      <c r="DZ477" s="74"/>
      <c r="EA477" s="74"/>
      <c r="EB477" s="74"/>
      <c r="EC477" s="74"/>
      <c r="ED477" s="74"/>
      <c r="EE477" s="74"/>
      <c r="EF477" s="74"/>
      <c r="EG477" s="74"/>
      <c r="EH477" s="74"/>
      <c r="EI477" s="74"/>
      <c r="EJ477" s="74"/>
    </row>
    <row r="478" spans="1:140" ht="20.399999999999999" x14ac:dyDescent="0.2">
      <c r="A478" s="10">
        <v>358</v>
      </c>
      <c r="B478" s="22" t="s">
        <v>161</v>
      </c>
      <c r="C478" s="21" t="s">
        <v>109</v>
      </c>
      <c r="D478" s="6">
        <v>1</v>
      </c>
      <c r="E478" s="149">
        <v>200857</v>
      </c>
      <c r="F478" s="116"/>
      <c r="G478" s="117"/>
      <c r="H478" s="185">
        <f t="shared" si="8"/>
        <v>200857</v>
      </c>
    </row>
    <row r="479" spans="1:140" ht="20.399999999999999" x14ac:dyDescent="0.2">
      <c r="A479" s="10">
        <v>359</v>
      </c>
      <c r="B479" s="22" t="s">
        <v>162</v>
      </c>
      <c r="C479" s="21" t="s">
        <v>110</v>
      </c>
      <c r="D479" s="6">
        <v>1</v>
      </c>
      <c r="E479" s="149">
        <v>101149</v>
      </c>
      <c r="F479" s="116"/>
      <c r="G479" s="117"/>
      <c r="H479" s="185">
        <f t="shared" si="8"/>
        <v>101149</v>
      </c>
    </row>
    <row r="480" spans="1:140" x14ac:dyDescent="0.2">
      <c r="A480" s="10">
        <v>360</v>
      </c>
      <c r="B480" s="22" t="s">
        <v>163</v>
      </c>
      <c r="C480" s="21" t="s">
        <v>109</v>
      </c>
      <c r="D480" s="6">
        <v>1</v>
      </c>
      <c r="E480" s="149">
        <v>56675</v>
      </c>
      <c r="F480" s="116"/>
      <c r="G480" s="117"/>
      <c r="H480" s="185">
        <f t="shared" si="8"/>
        <v>56675</v>
      </c>
    </row>
    <row r="481" spans="1:140" ht="20.399999999999999" x14ac:dyDescent="0.2">
      <c r="A481" s="10">
        <v>361</v>
      </c>
      <c r="B481" s="22" t="s">
        <v>164</v>
      </c>
      <c r="C481" s="21" t="s">
        <v>113</v>
      </c>
      <c r="D481" s="6">
        <v>1</v>
      </c>
      <c r="E481" s="149">
        <v>108290</v>
      </c>
      <c r="F481" s="116"/>
      <c r="G481" s="117"/>
      <c r="H481" s="185">
        <f t="shared" si="8"/>
        <v>108290</v>
      </c>
    </row>
    <row r="482" spans="1:140" x14ac:dyDescent="0.2">
      <c r="A482" s="10">
        <v>362</v>
      </c>
      <c r="B482" s="22" t="s">
        <v>298</v>
      </c>
      <c r="C482" s="21" t="s">
        <v>110</v>
      </c>
      <c r="D482" s="6">
        <v>1</v>
      </c>
      <c r="E482" s="149">
        <v>145800</v>
      </c>
      <c r="F482" s="116"/>
      <c r="G482" s="117"/>
      <c r="H482" s="185">
        <f t="shared" si="8"/>
        <v>145800</v>
      </c>
    </row>
    <row r="483" spans="1:140" ht="20.399999999999999" x14ac:dyDescent="0.2">
      <c r="A483" s="10">
        <v>363</v>
      </c>
      <c r="B483" s="22" t="s">
        <v>299</v>
      </c>
      <c r="C483" s="21" t="s">
        <v>113</v>
      </c>
      <c r="D483" s="6">
        <v>1</v>
      </c>
      <c r="E483" s="149">
        <v>182600</v>
      </c>
      <c r="F483" s="116"/>
      <c r="G483" s="117"/>
      <c r="H483" s="185">
        <f t="shared" si="8"/>
        <v>182600</v>
      </c>
    </row>
    <row r="484" spans="1:140" ht="20.399999999999999" x14ac:dyDescent="0.2">
      <c r="A484" s="10">
        <v>364</v>
      </c>
      <c r="B484" s="23" t="s">
        <v>167</v>
      </c>
      <c r="C484" s="21" t="s">
        <v>109</v>
      </c>
      <c r="D484" s="6">
        <v>1</v>
      </c>
      <c r="E484" s="149">
        <v>256452</v>
      </c>
      <c r="F484" s="116"/>
      <c r="G484" s="117"/>
      <c r="H484" s="185">
        <f t="shared" si="8"/>
        <v>256452</v>
      </c>
    </row>
    <row r="485" spans="1:140" ht="20.399999999999999" x14ac:dyDescent="0.2">
      <c r="A485" s="10">
        <v>365</v>
      </c>
      <c r="B485" s="23" t="s">
        <v>168</v>
      </c>
      <c r="C485" s="21" t="s">
        <v>109</v>
      </c>
      <c r="D485" s="6">
        <v>1</v>
      </c>
      <c r="E485" s="149">
        <v>222870</v>
      </c>
      <c r="F485" s="116"/>
      <c r="G485" s="117"/>
      <c r="H485" s="185">
        <f t="shared" si="8"/>
        <v>222870</v>
      </c>
    </row>
    <row r="486" spans="1:140" ht="20.399999999999999" x14ac:dyDescent="0.2">
      <c r="A486" s="10">
        <v>366</v>
      </c>
      <c r="B486" s="23" t="s">
        <v>300</v>
      </c>
      <c r="C486" s="21" t="s">
        <v>109</v>
      </c>
      <c r="D486" s="6">
        <v>1</v>
      </c>
      <c r="E486" s="149">
        <v>211919</v>
      </c>
      <c r="F486" s="116"/>
      <c r="G486" s="117"/>
      <c r="H486" s="185">
        <f t="shared" si="8"/>
        <v>211919</v>
      </c>
    </row>
    <row r="487" spans="1:140" ht="20.399999999999999" x14ac:dyDescent="0.2">
      <c r="A487" s="10">
        <v>367</v>
      </c>
      <c r="B487" s="23" t="s">
        <v>170</v>
      </c>
      <c r="C487" s="21" t="s">
        <v>110</v>
      </c>
      <c r="D487" s="6">
        <v>1</v>
      </c>
      <c r="E487" s="149">
        <v>128033</v>
      </c>
      <c r="F487" s="116"/>
      <c r="G487" s="117"/>
      <c r="H487" s="185">
        <f t="shared" si="8"/>
        <v>128033</v>
      </c>
    </row>
    <row r="488" spans="1:140" ht="20.399999999999999" x14ac:dyDescent="0.2">
      <c r="A488" s="10">
        <v>368</v>
      </c>
      <c r="B488" s="23" t="s">
        <v>171</v>
      </c>
      <c r="C488" s="21" t="s">
        <v>110</v>
      </c>
      <c r="D488" s="6">
        <v>1</v>
      </c>
      <c r="E488" s="149">
        <v>173143</v>
      </c>
      <c r="F488" s="116"/>
      <c r="G488" s="117"/>
      <c r="H488" s="185">
        <f t="shared" si="8"/>
        <v>173143</v>
      </c>
    </row>
    <row r="489" spans="1:140" s="14" customFormat="1" ht="19.2" customHeight="1" x14ac:dyDescent="0.2">
      <c r="A489" s="100" t="s">
        <v>29</v>
      </c>
      <c r="B489" s="101"/>
      <c r="C489" s="13"/>
      <c r="D489" s="35"/>
      <c r="E489" s="150"/>
      <c r="F489" s="116"/>
      <c r="G489" s="117"/>
      <c r="H489" s="185">
        <f t="shared" si="8"/>
        <v>0</v>
      </c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  <c r="AA489" s="74"/>
      <c r="AB489" s="74"/>
      <c r="AC489" s="74"/>
      <c r="AD489" s="74"/>
      <c r="AE489" s="74"/>
      <c r="AF489" s="74"/>
      <c r="AG489" s="74"/>
      <c r="AH489" s="74"/>
      <c r="AI489" s="74"/>
      <c r="AJ489" s="74"/>
      <c r="AK489" s="74"/>
      <c r="AL489" s="74"/>
      <c r="AM489" s="74"/>
      <c r="AN489" s="74"/>
      <c r="AO489" s="74"/>
      <c r="AP489" s="74"/>
      <c r="AQ489" s="74"/>
      <c r="AR489" s="74"/>
      <c r="AS489" s="74"/>
      <c r="AT489" s="74"/>
      <c r="AU489" s="74"/>
      <c r="AV489" s="74"/>
      <c r="AW489" s="74"/>
      <c r="AX489" s="74"/>
      <c r="AY489" s="74"/>
      <c r="AZ489" s="74"/>
      <c r="BA489" s="74"/>
      <c r="BB489" s="74"/>
      <c r="BC489" s="74"/>
      <c r="BD489" s="74"/>
      <c r="BE489" s="74"/>
      <c r="BF489" s="74"/>
      <c r="BG489" s="74"/>
      <c r="BH489" s="74"/>
      <c r="BI489" s="74"/>
      <c r="BJ489" s="74"/>
      <c r="BK489" s="74"/>
      <c r="BL489" s="74"/>
      <c r="BM489" s="74"/>
      <c r="BN489" s="74"/>
      <c r="BO489" s="74"/>
      <c r="BP489" s="74"/>
      <c r="BQ489" s="74"/>
      <c r="BR489" s="74"/>
      <c r="BS489" s="74"/>
      <c r="BT489" s="74"/>
      <c r="BU489" s="74"/>
      <c r="BV489" s="74"/>
      <c r="BW489" s="74"/>
      <c r="BX489" s="74"/>
      <c r="BY489" s="74"/>
      <c r="BZ489" s="74"/>
      <c r="CA489" s="74"/>
      <c r="CB489" s="74"/>
      <c r="CC489" s="74"/>
      <c r="CD489" s="74"/>
      <c r="CE489" s="74"/>
      <c r="CF489" s="74"/>
      <c r="CG489" s="74"/>
      <c r="CH489" s="74"/>
      <c r="CI489" s="74"/>
      <c r="CJ489" s="74"/>
      <c r="CK489" s="74"/>
      <c r="CL489" s="74"/>
      <c r="CM489" s="74"/>
      <c r="CN489" s="74"/>
      <c r="CO489" s="74"/>
      <c r="CP489" s="74"/>
      <c r="CQ489" s="74"/>
      <c r="CR489" s="74"/>
      <c r="CS489" s="74"/>
      <c r="CT489" s="74"/>
      <c r="CU489" s="74"/>
      <c r="CV489" s="74"/>
      <c r="CW489" s="74"/>
      <c r="CX489" s="74"/>
      <c r="CY489" s="74"/>
      <c r="CZ489" s="74"/>
      <c r="DA489" s="74"/>
      <c r="DB489" s="74"/>
      <c r="DC489" s="74"/>
      <c r="DD489" s="74"/>
      <c r="DE489" s="74"/>
      <c r="DF489" s="74"/>
      <c r="DG489" s="74"/>
      <c r="DH489" s="74"/>
      <c r="DI489" s="74"/>
      <c r="DJ489" s="74"/>
      <c r="DK489" s="74"/>
      <c r="DL489" s="74"/>
      <c r="DM489" s="74"/>
      <c r="DN489" s="74"/>
      <c r="DO489" s="74"/>
      <c r="DP489" s="74"/>
      <c r="DQ489" s="74"/>
      <c r="DR489" s="74"/>
      <c r="DS489" s="74"/>
      <c r="DT489" s="74"/>
      <c r="DU489" s="74"/>
      <c r="DV489" s="74"/>
      <c r="DW489" s="74"/>
      <c r="DX489" s="74"/>
      <c r="DY489" s="74"/>
      <c r="DZ489" s="74"/>
      <c r="EA489" s="74"/>
      <c r="EB489" s="74"/>
      <c r="EC489" s="74"/>
      <c r="ED489" s="74"/>
      <c r="EE489" s="74"/>
      <c r="EF489" s="74"/>
      <c r="EG489" s="74"/>
      <c r="EH489" s="74"/>
      <c r="EI489" s="74"/>
      <c r="EJ489" s="74"/>
    </row>
    <row r="490" spans="1:140" x14ac:dyDescent="0.2">
      <c r="A490" s="10">
        <v>369</v>
      </c>
      <c r="B490" s="22" t="s">
        <v>301</v>
      </c>
      <c r="C490" s="21" t="s">
        <v>113</v>
      </c>
      <c r="D490" s="6">
        <v>1</v>
      </c>
      <c r="E490" s="149">
        <v>76604</v>
      </c>
      <c r="F490" s="116"/>
      <c r="G490" s="117"/>
      <c r="H490" s="185">
        <f t="shared" si="8"/>
        <v>76604</v>
      </c>
    </row>
    <row r="491" spans="1:140" ht="20.399999999999999" x14ac:dyDescent="0.2">
      <c r="A491" s="10">
        <v>370</v>
      </c>
      <c r="B491" s="22" t="s">
        <v>173</v>
      </c>
      <c r="C491" s="21" t="s">
        <v>110</v>
      </c>
      <c r="D491" s="6">
        <v>1</v>
      </c>
      <c r="E491" s="149">
        <v>105600</v>
      </c>
      <c r="F491" s="116"/>
      <c r="G491" s="117"/>
      <c r="H491" s="185">
        <f t="shared" si="8"/>
        <v>105600</v>
      </c>
    </row>
    <row r="492" spans="1:140" s="14" customFormat="1" ht="19.2" customHeight="1" x14ac:dyDescent="0.2">
      <c r="A492" s="100" t="s">
        <v>174</v>
      </c>
      <c r="B492" s="101"/>
      <c r="C492" s="13"/>
      <c r="D492" s="35"/>
      <c r="E492" s="150"/>
      <c r="F492" s="116"/>
      <c r="G492" s="117"/>
      <c r="H492" s="185">
        <f t="shared" si="8"/>
        <v>0</v>
      </c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  <c r="AA492" s="74"/>
      <c r="AB492" s="74"/>
      <c r="AC492" s="74"/>
      <c r="AD492" s="74"/>
      <c r="AE492" s="74"/>
      <c r="AF492" s="74"/>
      <c r="AG492" s="74"/>
      <c r="AH492" s="74"/>
      <c r="AI492" s="74"/>
      <c r="AJ492" s="74"/>
      <c r="AK492" s="74"/>
      <c r="AL492" s="74"/>
      <c r="AM492" s="74"/>
      <c r="AN492" s="74"/>
      <c r="AO492" s="74"/>
      <c r="AP492" s="74"/>
      <c r="AQ492" s="74"/>
      <c r="AR492" s="74"/>
      <c r="AS492" s="74"/>
      <c r="AT492" s="74"/>
      <c r="AU492" s="74"/>
      <c r="AV492" s="74"/>
      <c r="AW492" s="74"/>
      <c r="AX492" s="74"/>
      <c r="AY492" s="74"/>
      <c r="AZ492" s="74"/>
      <c r="BA492" s="74"/>
      <c r="BB492" s="74"/>
      <c r="BC492" s="74"/>
      <c r="BD492" s="74"/>
      <c r="BE492" s="74"/>
      <c r="BF492" s="74"/>
      <c r="BG492" s="74"/>
      <c r="BH492" s="74"/>
      <c r="BI492" s="74"/>
      <c r="BJ492" s="74"/>
      <c r="BK492" s="74"/>
      <c r="BL492" s="74"/>
      <c r="BM492" s="74"/>
      <c r="BN492" s="74"/>
      <c r="BO492" s="74"/>
      <c r="BP492" s="74"/>
      <c r="BQ492" s="74"/>
      <c r="BR492" s="74"/>
      <c r="BS492" s="74"/>
      <c r="BT492" s="74"/>
      <c r="BU492" s="74"/>
      <c r="BV492" s="74"/>
      <c r="BW492" s="74"/>
      <c r="BX492" s="74"/>
      <c r="BY492" s="74"/>
      <c r="BZ492" s="74"/>
      <c r="CA492" s="74"/>
      <c r="CB492" s="74"/>
      <c r="CC492" s="74"/>
      <c r="CD492" s="74"/>
      <c r="CE492" s="74"/>
      <c r="CF492" s="74"/>
      <c r="CG492" s="74"/>
      <c r="CH492" s="74"/>
      <c r="CI492" s="74"/>
      <c r="CJ492" s="74"/>
      <c r="CK492" s="74"/>
      <c r="CL492" s="74"/>
      <c r="CM492" s="74"/>
      <c r="CN492" s="74"/>
      <c r="CO492" s="74"/>
      <c r="CP492" s="74"/>
      <c r="CQ492" s="74"/>
      <c r="CR492" s="74"/>
      <c r="CS492" s="74"/>
      <c r="CT492" s="74"/>
      <c r="CU492" s="74"/>
      <c r="CV492" s="74"/>
      <c r="CW492" s="74"/>
      <c r="CX492" s="74"/>
      <c r="CY492" s="74"/>
      <c r="CZ492" s="74"/>
      <c r="DA492" s="74"/>
      <c r="DB492" s="74"/>
      <c r="DC492" s="74"/>
      <c r="DD492" s="74"/>
      <c r="DE492" s="74"/>
      <c r="DF492" s="74"/>
      <c r="DG492" s="74"/>
      <c r="DH492" s="74"/>
      <c r="DI492" s="74"/>
      <c r="DJ492" s="74"/>
      <c r="DK492" s="74"/>
      <c r="DL492" s="74"/>
      <c r="DM492" s="74"/>
      <c r="DN492" s="74"/>
      <c r="DO492" s="74"/>
      <c r="DP492" s="74"/>
      <c r="DQ492" s="74"/>
      <c r="DR492" s="74"/>
      <c r="DS492" s="74"/>
      <c r="DT492" s="74"/>
      <c r="DU492" s="74"/>
      <c r="DV492" s="74"/>
      <c r="DW492" s="74"/>
      <c r="DX492" s="74"/>
      <c r="DY492" s="74"/>
      <c r="DZ492" s="74"/>
      <c r="EA492" s="74"/>
      <c r="EB492" s="74"/>
      <c r="EC492" s="74"/>
      <c r="ED492" s="74"/>
      <c r="EE492" s="74"/>
      <c r="EF492" s="74"/>
      <c r="EG492" s="74"/>
      <c r="EH492" s="74"/>
      <c r="EI492" s="74"/>
      <c r="EJ492" s="74"/>
    </row>
    <row r="493" spans="1:140" ht="20.399999999999999" x14ac:dyDescent="0.2">
      <c r="A493" s="10">
        <v>371</v>
      </c>
      <c r="B493" s="23" t="s">
        <v>302</v>
      </c>
      <c r="C493" s="21" t="s">
        <v>110</v>
      </c>
      <c r="D493" s="6">
        <v>1</v>
      </c>
      <c r="E493" s="149">
        <v>1639120</v>
      </c>
      <c r="F493" s="116"/>
      <c r="G493" s="117"/>
      <c r="H493" s="185">
        <f t="shared" si="8"/>
        <v>1639120</v>
      </c>
    </row>
    <row r="494" spans="1:140" s="14" customFormat="1" ht="19.2" customHeight="1" x14ac:dyDescent="0.2">
      <c r="A494" s="100" t="s">
        <v>175</v>
      </c>
      <c r="B494" s="101"/>
      <c r="C494" s="13"/>
      <c r="D494" s="35"/>
      <c r="E494" s="150"/>
      <c r="F494" s="116"/>
      <c r="G494" s="117"/>
      <c r="H494" s="185">
        <f t="shared" si="8"/>
        <v>0</v>
      </c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  <c r="AA494" s="74"/>
      <c r="AB494" s="74"/>
      <c r="AC494" s="74"/>
      <c r="AD494" s="74"/>
      <c r="AE494" s="74"/>
      <c r="AF494" s="74"/>
      <c r="AG494" s="74"/>
      <c r="AH494" s="74"/>
      <c r="AI494" s="74"/>
      <c r="AJ494" s="74"/>
      <c r="AK494" s="74"/>
      <c r="AL494" s="74"/>
      <c r="AM494" s="74"/>
      <c r="AN494" s="74"/>
      <c r="AO494" s="74"/>
      <c r="AP494" s="74"/>
      <c r="AQ494" s="74"/>
      <c r="AR494" s="74"/>
      <c r="AS494" s="74"/>
      <c r="AT494" s="74"/>
      <c r="AU494" s="74"/>
      <c r="AV494" s="74"/>
      <c r="AW494" s="74"/>
      <c r="AX494" s="74"/>
      <c r="AY494" s="74"/>
      <c r="AZ494" s="74"/>
      <c r="BA494" s="74"/>
      <c r="BB494" s="74"/>
      <c r="BC494" s="74"/>
      <c r="BD494" s="74"/>
      <c r="BE494" s="74"/>
      <c r="BF494" s="74"/>
      <c r="BG494" s="74"/>
      <c r="BH494" s="74"/>
      <c r="BI494" s="74"/>
      <c r="BJ494" s="74"/>
      <c r="BK494" s="74"/>
      <c r="BL494" s="74"/>
      <c r="BM494" s="74"/>
      <c r="BN494" s="74"/>
      <c r="BO494" s="74"/>
      <c r="BP494" s="74"/>
      <c r="BQ494" s="74"/>
      <c r="BR494" s="74"/>
      <c r="BS494" s="74"/>
      <c r="BT494" s="74"/>
      <c r="BU494" s="74"/>
      <c r="BV494" s="74"/>
      <c r="BW494" s="74"/>
      <c r="BX494" s="74"/>
      <c r="BY494" s="74"/>
      <c r="BZ494" s="74"/>
      <c r="CA494" s="74"/>
      <c r="CB494" s="74"/>
      <c r="CC494" s="74"/>
      <c r="CD494" s="74"/>
      <c r="CE494" s="74"/>
      <c r="CF494" s="74"/>
      <c r="CG494" s="74"/>
      <c r="CH494" s="74"/>
      <c r="CI494" s="74"/>
      <c r="CJ494" s="74"/>
      <c r="CK494" s="74"/>
      <c r="CL494" s="74"/>
      <c r="CM494" s="74"/>
      <c r="CN494" s="74"/>
      <c r="CO494" s="74"/>
      <c r="CP494" s="74"/>
      <c r="CQ494" s="74"/>
      <c r="CR494" s="74"/>
      <c r="CS494" s="74"/>
      <c r="CT494" s="74"/>
      <c r="CU494" s="74"/>
      <c r="CV494" s="74"/>
      <c r="CW494" s="74"/>
      <c r="CX494" s="74"/>
      <c r="CY494" s="74"/>
      <c r="CZ494" s="74"/>
      <c r="DA494" s="74"/>
      <c r="DB494" s="74"/>
      <c r="DC494" s="74"/>
      <c r="DD494" s="74"/>
      <c r="DE494" s="74"/>
      <c r="DF494" s="74"/>
      <c r="DG494" s="74"/>
      <c r="DH494" s="74"/>
      <c r="DI494" s="74"/>
      <c r="DJ494" s="74"/>
      <c r="DK494" s="74"/>
      <c r="DL494" s="74"/>
      <c r="DM494" s="74"/>
      <c r="DN494" s="74"/>
      <c r="DO494" s="74"/>
      <c r="DP494" s="74"/>
      <c r="DQ494" s="74"/>
      <c r="DR494" s="74"/>
      <c r="DS494" s="74"/>
      <c r="DT494" s="74"/>
      <c r="DU494" s="74"/>
      <c r="DV494" s="74"/>
      <c r="DW494" s="74"/>
      <c r="DX494" s="74"/>
      <c r="DY494" s="74"/>
      <c r="DZ494" s="74"/>
      <c r="EA494" s="74"/>
      <c r="EB494" s="74"/>
      <c r="EC494" s="74"/>
      <c r="ED494" s="74"/>
      <c r="EE494" s="74"/>
      <c r="EF494" s="74"/>
      <c r="EG494" s="74"/>
      <c r="EH494" s="74"/>
      <c r="EI494" s="74"/>
      <c r="EJ494" s="74"/>
    </row>
    <row r="495" spans="1:140" ht="30.6" x14ac:dyDescent="0.2">
      <c r="A495" s="10">
        <v>372</v>
      </c>
      <c r="B495" s="23" t="s">
        <v>177</v>
      </c>
      <c r="C495" s="21" t="s">
        <v>110</v>
      </c>
      <c r="D495" s="6">
        <v>1</v>
      </c>
      <c r="E495" s="149">
        <v>2068720</v>
      </c>
      <c r="F495" s="116"/>
      <c r="G495" s="117"/>
      <c r="H495" s="185">
        <f t="shared" si="8"/>
        <v>2068720</v>
      </c>
    </row>
    <row r="496" spans="1:140" ht="32.4" customHeight="1" thickBot="1" x14ac:dyDescent="0.25">
      <c r="A496" s="10">
        <v>373</v>
      </c>
      <c r="B496" s="55" t="s">
        <v>303</v>
      </c>
      <c r="C496" s="56" t="s">
        <v>110</v>
      </c>
      <c r="D496" s="46">
        <v>1</v>
      </c>
      <c r="E496" s="151">
        <v>1557107</v>
      </c>
      <c r="F496" s="116"/>
      <c r="G496" s="117"/>
      <c r="H496" s="185">
        <f t="shared" si="8"/>
        <v>1557107</v>
      </c>
    </row>
    <row r="497" spans="1:140" ht="17.399999999999999" customHeight="1" x14ac:dyDescent="0.2">
      <c r="A497" s="38"/>
      <c r="B497" s="63" t="s">
        <v>703</v>
      </c>
      <c r="C497" s="47"/>
      <c r="D497" s="48"/>
      <c r="E497" s="152">
        <f>SUM(E364:E496)</f>
        <v>49512087</v>
      </c>
      <c r="F497" s="89" t="s">
        <v>703</v>
      </c>
      <c r="G497" s="88"/>
      <c r="H497" s="185">
        <f t="shared" si="8"/>
        <v>49512087</v>
      </c>
    </row>
    <row r="498" spans="1:140" ht="18.600000000000001" customHeight="1" x14ac:dyDescent="0.2">
      <c r="A498" s="38"/>
      <c r="B498" s="64" t="s">
        <v>705</v>
      </c>
      <c r="C498" s="37">
        <v>0.14000000000000001</v>
      </c>
      <c r="D498" s="6"/>
      <c r="E498" s="148">
        <f>E497*C498</f>
        <v>6931692.1800000006</v>
      </c>
      <c r="F498" s="89" t="s">
        <v>705</v>
      </c>
      <c r="G498" s="88"/>
      <c r="H498" s="185">
        <f t="shared" si="8"/>
        <v>6931692</v>
      </c>
    </row>
    <row r="499" spans="1:140" ht="18" customHeight="1" x14ac:dyDescent="0.2">
      <c r="A499" s="38"/>
      <c r="B499" s="64" t="s">
        <v>706</v>
      </c>
      <c r="C499" s="37">
        <v>0.03</v>
      </c>
      <c r="D499" s="6"/>
      <c r="E499" s="148">
        <f>E497*C499</f>
        <v>1485362.6099999999</v>
      </c>
      <c r="F499" s="89" t="s">
        <v>706</v>
      </c>
      <c r="G499" s="88"/>
      <c r="H499" s="185">
        <f t="shared" si="8"/>
        <v>1485363</v>
      </c>
    </row>
    <row r="500" spans="1:140" ht="18" customHeight="1" x14ac:dyDescent="0.2">
      <c r="A500" s="38"/>
      <c r="B500" s="64" t="s">
        <v>707</v>
      </c>
      <c r="C500" s="37">
        <v>0.05</v>
      </c>
      <c r="D500" s="6"/>
      <c r="E500" s="148">
        <f>E497*C500</f>
        <v>2475604.35</v>
      </c>
      <c r="F500" s="90" t="s">
        <v>707</v>
      </c>
      <c r="G500" s="88"/>
      <c r="H500" s="185">
        <f t="shared" si="8"/>
        <v>2475604</v>
      </c>
    </row>
    <row r="501" spans="1:140" ht="18" customHeight="1" x14ac:dyDescent="0.2">
      <c r="A501" s="38"/>
      <c r="B501" s="64" t="s">
        <v>708</v>
      </c>
      <c r="C501" s="37">
        <v>0.19</v>
      </c>
      <c r="D501" s="6"/>
      <c r="E501" s="148">
        <f>E500*C501</f>
        <v>470364.82650000002</v>
      </c>
      <c r="F501" s="89" t="s">
        <v>708</v>
      </c>
      <c r="G501" s="88"/>
      <c r="H501" s="185">
        <f t="shared" si="8"/>
        <v>470365</v>
      </c>
    </row>
    <row r="502" spans="1:140" ht="15.6" customHeight="1" x14ac:dyDescent="0.2">
      <c r="A502" s="38"/>
      <c r="B502" s="64" t="s">
        <v>709</v>
      </c>
      <c r="C502" s="18"/>
      <c r="D502" s="6"/>
      <c r="E502" s="148">
        <f>SUM(E498:E501)</f>
        <v>11363023.966500001</v>
      </c>
      <c r="F502" s="89" t="s">
        <v>709</v>
      </c>
      <c r="G502" s="88"/>
      <c r="H502" s="185">
        <f t="shared" si="8"/>
        <v>11363024</v>
      </c>
    </row>
    <row r="503" spans="1:140" ht="18.600000000000001" customHeight="1" thickBot="1" x14ac:dyDescent="0.25">
      <c r="A503" s="38"/>
      <c r="B503" s="164" t="s">
        <v>704</v>
      </c>
      <c r="C503" s="165"/>
      <c r="D503" s="166"/>
      <c r="E503" s="153">
        <f>SUM(E502,E497)</f>
        <v>60875110.966499999</v>
      </c>
      <c r="F503" s="89" t="s">
        <v>704</v>
      </c>
      <c r="G503" s="88"/>
      <c r="H503" s="185">
        <f t="shared" si="8"/>
        <v>60875111</v>
      </c>
    </row>
    <row r="504" spans="1:140" ht="39.6" customHeight="1" thickBot="1" x14ac:dyDescent="0.25">
      <c r="A504" s="57"/>
      <c r="B504" s="67"/>
      <c r="C504" s="32"/>
      <c r="D504" s="33"/>
      <c r="E504" s="154"/>
      <c r="F504" s="87"/>
      <c r="G504" s="87"/>
      <c r="H504" s="185">
        <f t="shared" si="8"/>
        <v>0</v>
      </c>
    </row>
    <row r="505" spans="1:140" s="26" customFormat="1" ht="19.2" customHeight="1" thickBot="1" x14ac:dyDescent="0.25">
      <c r="A505" s="102" t="s">
        <v>304</v>
      </c>
      <c r="B505" s="103"/>
      <c r="C505" s="53"/>
      <c r="D505" s="54"/>
      <c r="E505" s="157"/>
      <c r="F505" s="87"/>
      <c r="G505" s="87"/>
      <c r="H505" s="185">
        <f t="shared" si="8"/>
        <v>0</v>
      </c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  <c r="AA505" s="74"/>
      <c r="AB505" s="74"/>
      <c r="AC505" s="74"/>
      <c r="AD505" s="74"/>
      <c r="AE505" s="74"/>
      <c r="AF505" s="74"/>
      <c r="AG505" s="74"/>
      <c r="AH505" s="74"/>
      <c r="AI505" s="74"/>
      <c r="AJ505" s="74"/>
      <c r="AK505" s="74"/>
      <c r="AL505" s="74"/>
      <c r="AM505" s="74"/>
      <c r="AN505" s="74"/>
      <c r="AO505" s="74"/>
      <c r="AP505" s="74"/>
      <c r="AQ505" s="74"/>
      <c r="AR505" s="74"/>
      <c r="AS505" s="74"/>
      <c r="AT505" s="74"/>
      <c r="AU505" s="74"/>
      <c r="AV505" s="74"/>
      <c r="AW505" s="74"/>
      <c r="AX505" s="74"/>
      <c r="AY505" s="74"/>
      <c r="AZ505" s="74"/>
      <c r="BA505" s="74"/>
      <c r="BB505" s="74"/>
      <c r="BC505" s="74"/>
      <c r="BD505" s="74"/>
      <c r="BE505" s="74"/>
      <c r="BF505" s="74"/>
      <c r="BG505" s="74"/>
      <c r="BH505" s="74"/>
      <c r="BI505" s="74"/>
      <c r="BJ505" s="74"/>
      <c r="BK505" s="74"/>
      <c r="BL505" s="74"/>
      <c r="BM505" s="74"/>
      <c r="BN505" s="74"/>
      <c r="BO505" s="74"/>
      <c r="BP505" s="74"/>
      <c r="BQ505" s="74"/>
      <c r="BR505" s="74"/>
      <c r="BS505" s="74"/>
      <c r="BT505" s="74"/>
      <c r="BU505" s="74"/>
      <c r="BV505" s="74"/>
      <c r="BW505" s="74"/>
      <c r="BX505" s="74"/>
      <c r="BY505" s="74"/>
      <c r="BZ505" s="74"/>
      <c r="CA505" s="74"/>
      <c r="CB505" s="74"/>
      <c r="CC505" s="74"/>
      <c r="CD505" s="74"/>
      <c r="CE505" s="74"/>
      <c r="CF505" s="74"/>
      <c r="CG505" s="74"/>
      <c r="CH505" s="74"/>
      <c r="CI505" s="74"/>
      <c r="CJ505" s="74"/>
      <c r="CK505" s="74"/>
      <c r="CL505" s="74"/>
      <c r="CM505" s="74"/>
      <c r="CN505" s="74"/>
      <c r="CO505" s="74"/>
      <c r="CP505" s="74"/>
      <c r="CQ505" s="74"/>
      <c r="CR505" s="74"/>
      <c r="CS505" s="74"/>
      <c r="CT505" s="74"/>
      <c r="CU505" s="74"/>
      <c r="CV505" s="74"/>
      <c r="CW505" s="74"/>
      <c r="CX505" s="74"/>
      <c r="CY505" s="74"/>
      <c r="CZ505" s="74"/>
      <c r="DA505" s="74"/>
      <c r="DB505" s="74"/>
      <c r="DC505" s="74"/>
      <c r="DD505" s="74"/>
      <c r="DE505" s="74"/>
      <c r="DF505" s="74"/>
      <c r="DG505" s="74"/>
      <c r="DH505" s="74"/>
      <c r="DI505" s="74"/>
      <c r="DJ505" s="74"/>
      <c r="DK505" s="74"/>
      <c r="DL505" s="74"/>
      <c r="DM505" s="74"/>
      <c r="DN505" s="74"/>
      <c r="DO505" s="74"/>
      <c r="DP505" s="74"/>
      <c r="DQ505" s="74"/>
      <c r="DR505" s="74"/>
      <c r="DS505" s="74"/>
      <c r="DT505" s="74"/>
      <c r="DU505" s="74"/>
      <c r="DV505" s="74"/>
      <c r="DW505" s="74"/>
      <c r="DX505" s="74"/>
      <c r="DY505" s="74"/>
      <c r="DZ505" s="74"/>
      <c r="EA505" s="74"/>
      <c r="EB505" s="74"/>
      <c r="EC505" s="74"/>
      <c r="ED505" s="74"/>
      <c r="EE505" s="74"/>
      <c r="EF505" s="74"/>
      <c r="EG505" s="74"/>
      <c r="EH505" s="74"/>
      <c r="EI505" s="74"/>
      <c r="EJ505" s="74"/>
    </row>
    <row r="506" spans="1:140" ht="20.399999999999999" x14ac:dyDescent="0.2">
      <c r="A506" s="59">
        <v>374</v>
      </c>
      <c r="B506" s="65" t="s">
        <v>305</v>
      </c>
      <c r="C506" s="21" t="s">
        <v>110</v>
      </c>
      <c r="D506" s="6">
        <v>1</v>
      </c>
      <c r="E506" s="148">
        <v>612668</v>
      </c>
      <c r="F506" s="116"/>
      <c r="G506" s="117"/>
      <c r="H506" s="185">
        <f t="shared" si="8"/>
        <v>612668</v>
      </c>
    </row>
    <row r="507" spans="1:140" ht="20.399999999999999" x14ac:dyDescent="0.2">
      <c r="A507" s="10">
        <v>375</v>
      </c>
      <c r="B507" s="20" t="s">
        <v>306</v>
      </c>
      <c r="C507" s="21" t="s">
        <v>218</v>
      </c>
      <c r="D507" s="6">
        <v>1</v>
      </c>
      <c r="E507" s="149">
        <v>70740</v>
      </c>
      <c r="F507" s="116"/>
      <c r="G507" s="117"/>
      <c r="H507" s="185">
        <f t="shared" si="8"/>
        <v>70740</v>
      </c>
    </row>
    <row r="508" spans="1:140" ht="20.399999999999999" x14ac:dyDescent="0.2">
      <c r="A508" s="10">
        <v>376</v>
      </c>
      <c r="B508" s="22" t="s">
        <v>307</v>
      </c>
      <c r="C508" s="21" t="s">
        <v>218</v>
      </c>
      <c r="D508" s="6">
        <v>1</v>
      </c>
      <c r="E508" s="149">
        <v>72300</v>
      </c>
      <c r="F508" s="116"/>
      <c r="G508" s="117"/>
      <c r="H508" s="185">
        <f t="shared" si="8"/>
        <v>72300</v>
      </c>
    </row>
    <row r="509" spans="1:140" ht="20.399999999999999" x14ac:dyDescent="0.2">
      <c r="A509" s="10">
        <v>377</v>
      </c>
      <c r="B509" s="22" t="s">
        <v>308</v>
      </c>
      <c r="C509" s="21" t="s">
        <v>218</v>
      </c>
      <c r="D509" s="6">
        <v>1</v>
      </c>
      <c r="E509" s="149">
        <v>73875</v>
      </c>
      <c r="F509" s="116"/>
      <c r="G509" s="117"/>
      <c r="H509" s="185">
        <f t="shared" si="8"/>
        <v>73875</v>
      </c>
    </row>
    <row r="510" spans="1:140" ht="20.399999999999999" x14ac:dyDescent="0.2">
      <c r="A510" s="10">
        <v>378</v>
      </c>
      <c r="B510" s="20" t="s">
        <v>309</v>
      </c>
      <c r="C510" s="21" t="s">
        <v>218</v>
      </c>
      <c r="D510" s="6">
        <v>1</v>
      </c>
      <c r="E510" s="149">
        <v>103040</v>
      </c>
      <c r="F510" s="116"/>
      <c r="G510" s="117"/>
      <c r="H510" s="185">
        <f t="shared" si="8"/>
        <v>103040</v>
      </c>
    </row>
    <row r="511" spans="1:140" ht="20.399999999999999" x14ac:dyDescent="0.2">
      <c r="A511" s="10">
        <v>379</v>
      </c>
      <c r="B511" s="22" t="s">
        <v>310</v>
      </c>
      <c r="C511" s="21" t="s">
        <v>218</v>
      </c>
      <c r="D511" s="6">
        <v>1</v>
      </c>
      <c r="E511" s="149">
        <v>82300</v>
      </c>
      <c r="F511" s="116"/>
      <c r="G511" s="117"/>
      <c r="H511" s="185">
        <f t="shared" ref="H511:H574" si="9">ROUND(E511,0)</f>
        <v>82300</v>
      </c>
    </row>
    <row r="512" spans="1:140" ht="20.399999999999999" x14ac:dyDescent="0.2">
      <c r="A512" s="10">
        <v>380</v>
      </c>
      <c r="B512" s="22" t="s">
        <v>311</v>
      </c>
      <c r="C512" s="21" t="s">
        <v>218</v>
      </c>
      <c r="D512" s="6">
        <v>1</v>
      </c>
      <c r="E512" s="149">
        <v>57021</v>
      </c>
      <c r="F512" s="116"/>
      <c r="G512" s="117"/>
      <c r="H512" s="185">
        <f t="shared" si="9"/>
        <v>57021</v>
      </c>
    </row>
    <row r="513" spans="1:8" x14ac:dyDescent="0.2">
      <c r="A513" s="10">
        <v>381</v>
      </c>
      <c r="B513" s="23" t="s">
        <v>277</v>
      </c>
      <c r="C513" s="21" t="s">
        <v>110</v>
      </c>
      <c r="D513" s="6">
        <v>1</v>
      </c>
      <c r="E513" s="149">
        <v>157680</v>
      </c>
      <c r="F513" s="116"/>
      <c r="G513" s="117"/>
      <c r="H513" s="185">
        <f t="shared" si="9"/>
        <v>157680</v>
      </c>
    </row>
    <row r="514" spans="1:8" ht="20.399999999999999" x14ac:dyDescent="0.2">
      <c r="A514" s="10">
        <v>382</v>
      </c>
      <c r="B514" s="23" t="s">
        <v>312</v>
      </c>
      <c r="C514" s="21" t="s">
        <v>113</v>
      </c>
      <c r="D514" s="6">
        <v>1</v>
      </c>
      <c r="E514" s="149">
        <v>71085</v>
      </c>
      <c r="F514" s="116"/>
      <c r="G514" s="117"/>
      <c r="H514" s="185">
        <f t="shared" si="9"/>
        <v>71085</v>
      </c>
    </row>
    <row r="515" spans="1:8" x14ac:dyDescent="0.2">
      <c r="A515" s="10">
        <v>383</v>
      </c>
      <c r="B515" s="23" t="s">
        <v>313</v>
      </c>
      <c r="C515" s="21" t="s">
        <v>113</v>
      </c>
      <c r="D515" s="6">
        <v>1</v>
      </c>
      <c r="E515" s="149">
        <v>352421</v>
      </c>
      <c r="F515" s="116"/>
      <c r="G515" s="117"/>
      <c r="H515" s="185">
        <f t="shared" si="9"/>
        <v>352421</v>
      </c>
    </row>
    <row r="516" spans="1:8" ht="20.399999999999999" x14ac:dyDescent="0.2">
      <c r="A516" s="10">
        <v>384</v>
      </c>
      <c r="B516" s="23" t="s">
        <v>314</v>
      </c>
      <c r="C516" s="21" t="s">
        <v>218</v>
      </c>
      <c r="D516" s="6">
        <v>1</v>
      </c>
      <c r="E516" s="149">
        <v>126657</v>
      </c>
      <c r="F516" s="116"/>
      <c r="G516" s="117"/>
      <c r="H516" s="185">
        <f t="shared" si="9"/>
        <v>126657</v>
      </c>
    </row>
    <row r="517" spans="1:8" ht="20.399999999999999" x14ac:dyDescent="0.2">
      <c r="A517" s="10">
        <v>385</v>
      </c>
      <c r="B517" s="22" t="s">
        <v>315</v>
      </c>
      <c r="C517" s="21" t="s">
        <v>218</v>
      </c>
      <c r="D517" s="6">
        <v>1</v>
      </c>
      <c r="E517" s="149">
        <v>47059</v>
      </c>
      <c r="F517" s="116"/>
      <c r="G517" s="117"/>
      <c r="H517" s="185">
        <f t="shared" si="9"/>
        <v>47059</v>
      </c>
    </row>
    <row r="518" spans="1:8" ht="20.399999999999999" x14ac:dyDescent="0.2">
      <c r="A518" s="10">
        <v>386</v>
      </c>
      <c r="B518" s="22" t="s">
        <v>316</v>
      </c>
      <c r="C518" s="21" t="s">
        <v>218</v>
      </c>
      <c r="D518" s="6">
        <v>1</v>
      </c>
      <c r="E518" s="149">
        <v>18576</v>
      </c>
      <c r="F518" s="116"/>
      <c r="G518" s="117"/>
      <c r="H518" s="185">
        <f t="shared" si="9"/>
        <v>18576</v>
      </c>
    </row>
    <row r="519" spans="1:8" ht="20.399999999999999" x14ac:dyDescent="0.2">
      <c r="A519" s="10">
        <v>387</v>
      </c>
      <c r="B519" s="22" t="s">
        <v>317</v>
      </c>
      <c r="C519" s="21" t="s">
        <v>218</v>
      </c>
      <c r="D519" s="6">
        <v>1</v>
      </c>
      <c r="E519" s="149">
        <v>35892</v>
      </c>
      <c r="F519" s="116"/>
      <c r="G519" s="117"/>
      <c r="H519" s="185">
        <f t="shared" si="9"/>
        <v>35892</v>
      </c>
    </row>
    <row r="520" spans="1:8" ht="20.399999999999999" x14ac:dyDescent="0.2">
      <c r="A520" s="10">
        <v>388</v>
      </c>
      <c r="B520" s="22" t="s">
        <v>318</v>
      </c>
      <c r="C520" s="21" t="s">
        <v>218</v>
      </c>
      <c r="D520" s="6">
        <v>1</v>
      </c>
      <c r="E520" s="149">
        <v>37219</v>
      </c>
      <c r="F520" s="116"/>
      <c r="G520" s="117"/>
      <c r="H520" s="185">
        <f t="shared" si="9"/>
        <v>37219</v>
      </c>
    </row>
    <row r="521" spans="1:8" ht="20.399999999999999" x14ac:dyDescent="0.2">
      <c r="A521" s="10">
        <v>389</v>
      </c>
      <c r="B521" s="22" t="s">
        <v>319</v>
      </c>
      <c r="C521" s="21" t="s">
        <v>218</v>
      </c>
      <c r="D521" s="6">
        <v>1</v>
      </c>
      <c r="E521" s="149">
        <v>159094</v>
      </c>
      <c r="F521" s="116"/>
      <c r="G521" s="117"/>
      <c r="H521" s="185">
        <f t="shared" si="9"/>
        <v>159094</v>
      </c>
    </row>
    <row r="522" spans="1:8" x14ac:dyDescent="0.2">
      <c r="A522" s="10">
        <v>390</v>
      </c>
      <c r="B522" s="23" t="s">
        <v>320</v>
      </c>
      <c r="C522" s="21" t="s">
        <v>110</v>
      </c>
      <c r="D522" s="6">
        <v>1</v>
      </c>
      <c r="E522" s="149">
        <v>123075</v>
      </c>
      <c r="F522" s="116"/>
      <c r="G522" s="117"/>
      <c r="H522" s="185">
        <f t="shared" si="9"/>
        <v>123075</v>
      </c>
    </row>
    <row r="523" spans="1:8" ht="20.399999999999999" x14ac:dyDescent="0.2">
      <c r="A523" s="10">
        <v>391</v>
      </c>
      <c r="B523" s="23" t="s">
        <v>321</v>
      </c>
      <c r="C523" s="21" t="s">
        <v>110</v>
      </c>
      <c r="D523" s="6">
        <v>1</v>
      </c>
      <c r="E523" s="149">
        <v>145119</v>
      </c>
      <c r="F523" s="116"/>
      <c r="G523" s="117"/>
      <c r="H523" s="185">
        <f t="shared" si="9"/>
        <v>145119</v>
      </c>
    </row>
    <row r="524" spans="1:8" ht="20.399999999999999" x14ac:dyDescent="0.2">
      <c r="A524" s="10">
        <v>392</v>
      </c>
      <c r="B524" s="23" t="s">
        <v>322</v>
      </c>
      <c r="C524" s="21" t="s">
        <v>110</v>
      </c>
      <c r="D524" s="6">
        <v>1</v>
      </c>
      <c r="E524" s="149">
        <v>137626</v>
      </c>
      <c r="F524" s="116"/>
      <c r="G524" s="117"/>
      <c r="H524" s="185">
        <f t="shared" si="9"/>
        <v>137626</v>
      </c>
    </row>
    <row r="525" spans="1:8" ht="20.399999999999999" x14ac:dyDescent="0.2">
      <c r="A525" s="10">
        <v>393</v>
      </c>
      <c r="B525" s="23" t="s">
        <v>323</v>
      </c>
      <c r="C525" s="21" t="s">
        <v>110</v>
      </c>
      <c r="D525" s="6">
        <v>1</v>
      </c>
      <c r="E525" s="149">
        <v>185858</v>
      </c>
      <c r="F525" s="116"/>
      <c r="G525" s="117"/>
      <c r="H525" s="185">
        <f t="shared" si="9"/>
        <v>185858</v>
      </c>
    </row>
    <row r="526" spans="1:8" x14ac:dyDescent="0.2">
      <c r="A526" s="10">
        <v>394</v>
      </c>
      <c r="B526" s="23" t="s">
        <v>324</v>
      </c>
      <c r="C526" s="21" t="s">
        <v>113</v>
      </c>
      <c r="D526" s="6">
        <v>1</v>
      </c>
      <c r="E526" s="149">
        <v>120899</v>
      </c>
      <c r="F526" s="116"/>
      <c r="G526" s="117"/>
      <c r="H526" s="185">
        <f t="shared" si="9"/>
        <v>120899</v>
      </c>
    </row>
    <row r="527" spans="1:8" x14ac:dyDescent="0.2">
      <c r="A527" s="10">
        <v>395</v>
      </c>
      <c r="B527" s="23" t="s">
        <v>325</v>
      </c>
      <c r="C527" s="21" t="s">
        <v>110</v>
      </c>
      <c r="D527" s="6">
        <v>1</v>
      </c>
      <c r="E527" s="149">
        <v>148385</v>
      </c>
      <c r="F527" s="116"/>
      <c r="G527" s="117"/>
      <c r="H527" s="185">
        <f t="shared" si="9"/>
        <v>148385</v>
      </c>
    </row>
    <row r="528" spans="1:8" ht="20.399999999999999" x14ac:dyDescent="0.2">
      <c r="A528" s="10">
        <v>396</v>
      </c>
      <c r="B528" s="22" t="s">
        <v>326</v>
      </c>
      <c r="C528" s="21" t="s">
        <v>110</v>
      </c>
      <c r="D528" s="6">
        <v>1</v>
      </c>
      <c r="E528" s="149">
        <v>1050452</v>
      </c>
      <c r="F528" s="116"/>
      <c r="G528" s="117"/>
      <c r="H528" s="185">
        <f t="shared" si="9"/>
        <v>1050452</v>
      </c>
    </row>
    <row r="529" spans="1:8" x14ac:dyDescent="0.2">
      <c r="A529" s="10">
        <v>397</v>
      </c>
      <c r="B529" s="22" t="s">
        <v>327</v>
      </c>
      <c r="C529" s="21" t="s">
        <v>110</v>
      </c>
      <c r="D529" s="6">
        <v>1</v>
      </c>
      <c r="E529" s="149">
        <v>959200</v>
      </c>
      <c r="F529" s="116"/>
      <c r="G529" s="117"/>
      <c r="H529" s="185">
        <f t="shared" si="9"/>
        <v>959200</v>
      </c>
    </row>
    <row r="530" spans="1:8" ht="20.399999999999999" x14ac:dyDescent="0.2">
      <c r="A530" s="10">
        <v>398</v>
      </c>
      <c r="B530" s="22" t="s">
        <v>328</v>
      </c>
      <c r="C530" s="21" t="s">
        <v>110</v>
      </c>
      <c r="D530" s="6">
        <v>1</v>
      </c>
      <c r="E530" s="149">
        <v>1896028</v>
      </c>
      <c r="F530" s="116"/>
      <c r="G530" s="117"/>
      <c r="H530" s="185">
        <f t="shared" si="9"/>
        <v>1896028</v>
      </c>
    </row>
    <row r="531" spans="1:8" x14ac:dyDescent="0.2">
      <c r="A531" s="10">
        <v>399</v>
      </c>
      <c r="B531" s="23" t="s">
        <v>329</v>
      </c>
      <c r="C531" s="21" t="s">
        <v>110</v>
      </c>
      <c r="D531" s="6">
        <v>1</v>
      </c>
      <c r="E531" s="149">
        <v>1288000</v>
      </c>
      <c r="F531" s="116"/>
      <c r="G531" s="117"/>
      <c r="H531" s="185">
        <f t="shared" si="9"/>
        <v>1288000</v>
      </c>
    </row>
    <row r="532" spans="1:8" x14ac:dyDescent="0.2">
      <c r="A532" s="10">
        <v>400</v>
      </c>
      <c r="B532" s="23" t="s">
        <v>330</v>
      </c>
      <c r="C532" s="21" t="s">
        <v>110</v>
      </c>
      <c r="D532" s="6">
        <v>1</v>
      </c>
      <c r="E532" s="149">
        <v>424838</v>
      </c>
      <c r="F532" s="116"/>
      <c r="G532" s="117"/>
      <c r="H532" s="185">
        <f t="shared" si="9"/>
        <v>424838</v>
      </c>
    </row>
    <row r="533" spans="1:8" ht="20.399999999999999" x14ac:dyDescent="0.2">
      <c r="A533" s="10">
        <v>401</v>
      </c>
      <c r="B533" s="23" t="s">
        <v>331</v>
      </c>
      <c r="C533" s="21" t="s">
        <v>218</v>
      </c>
      <c r="D533" s="6">
        <v>1</v>
      </c>
      <c r="E533" s="149">
        <v>262114</v>
      </c>
      <c r="F533" s="116"/>
      <c r="G533" s="117"/>
      <c r="H533" s="185">
        <f t="shared" si="9"/>
        <v>262114</v>
      </c>
    </row>
    <row r="534" spans="1:8" ht="20.399999999999999" x14ac:dyDescent="0.2">
      <c r="A534" s="10">
        <v>402</v>
      </c>
      <c r="B534" s="23" t="s">
        <v>332</v>
      </c>
      <c r="C534" s="21" t="s">
        <v>218</v>
      </c>
      <c r="D534" s="6">
        <v>1</v>
      </c>
      <c r="E534" s="149">
        <v>311175</v>
      </c>
      <c r="F534" s="116"/>
      <c r="G534" s="117"/>
      <c r="H534" s="185">
        <f t="shared" si="9"/>
        <v>311175</v>
      </c>
    </row>
    <row r="535" spans="1:8" x14ac:dyDescent="0.2">
      <c r="A535" s="10">
        <v>403</v>
      </c>
      <c r="B535" s="23" t="s">
        <v>246</v>
      </c>
      <c r="C535" s="21" t="s">
        <v>110</v>
      </c>
      <c r="D535" s="6">
        <v>1</v>
      </c>
      <c r="E535" s="149">
        <v>254832</v>
      </c>
      <c r="F535" s="116"/>
      <c r="G535" s="117"/>
      <c r="H535" s="185">
        <f t="shared" si="9"/>
        <v>254832</v>
      </c>
    </row>
    <row r="536" spans="1:8" x14ac:dyDescent="0.2">
      <c r="A536" s="10">
        <v>404</v>
      </c>
      <c r="B536" s="23" t="s">
        <v>333</v>
      </c>
      <c r="C536" s="21" t="s">
        <v>110</v>
      </c>
      <c r="D536" s="6">
        <v>1</v>
      </c>
      <c r="E536" s="149">
        <v>2121877</v>
      </c>
      <c r="F536" s="116"/>
      <c r="G536" s="117"/>
      <c r="H536" s="185">
        <f t="shared" si="9"/>
        <v>2121877</v>
      </c>
    </row>
    <row r="537" spans="1:8" x14ac:dyDescent="0.2">
      <c r="A537" s="10">
        <v>405</v>
      </c>
      <c r="B537" s="23" t="s">
        <v>248</v>
      </c>
      <c r="C537" s="21" t="s">
        <v>110</v>
      </c>
      <c r="D537" s="6">
        <v>1</v>
      </c>
      <c r="E537" s="149">
        <v>405558</v>
      </c>
      <c r="F537" s="116"/>
      <c r="G537" s="117"/>
      <c r="H537" s="185">
        <f t="shared" si="9"/>
        <v>405558</v>
      </c>
    </row>
    <row r="538" spans="1:8" ht="20.399999999999999" x14ac:dyDescent="0.2">
      <c r="A538" s="10">
        <v>406</v>
      </c>
      <c r="B538" s="22" t="s">
        <v>334</v>
      </c>
      <c r="C538" s="21" t="s">
        <v>113</v>
      </c>
      <c r="D538" s="6">
        <v>1</v>
      </c>
      <c r="E538" s="149">
        <v>480960</v>
      </c>
      <c r="F538" s="116"/>
      <c r="G538" s="117"/>
      <c r="H538" s="185">
        <f t="shared" si="9"/>
        <v>480960</v>
      </c>
    </row>
    <row r="539" spans="1:8" ht="20.399999999999999" x14ac:dyDescent="0.2">
      <c r="A539" s="10">
        <v>407</v>
      </c>
      <c r="B539" s="20" t="s">
        <v>335</v>
      </c>
      <c r="C539" s="21" t="s">
        <v>218</v>
      </c>
      <c r="D539" s="6">
        <v>1</v>
      </c>
      <c r="E539" s="149">
        <v>263282</v>
      </c>
      <c r="F539" s="116"/>
      <c r="G539" s="117"/>
      <c r="H539" s="185">
        <f t="shared" si="9"/>
        <v>263282</v>
      </c>
    </row>
    <row r="540" spans="1:8" x14ac:dyDescent="0.2">
      <c r="A540" s="10">
        <v>408</v>
      </c>
      <c r="B540" s="23" t="s">
        <v>336</v>
      </c>
      <c r="C540" s="21" t="s">
        <v>218</v>
      </c>
      <c r="D540" s="6">
        <v>1</v>
      </c>
      <c r="E540" s="149">
        <v>165732</v>
      </c>
      <c r="F540" s="116"/>
      <c r="G540" s="117"/>
      <c r="H540" s="185">
        <f t="shared" si="9"/>
        <v>165732</v>
      </c>
    </row>
    <row r="541" spans="1:8" x14ac:dyDescent="0.2">
      <c r="A541" s="10">
        <v>409</v>
      </c>
      <c r="B541" s="23" t="s">
        <v>337</v>
      </c>
      <c r="C541" s="21" t="s">
        <v>218</v>
      </c>
      <c r="D541" s="6">
        <v>1</v>
      </c>
      <c r="E541" s="149">
        <v>88673</v>
      </c>
      <c r="F541" s="116"/>
      <c r="G541" s="117"/>
      <c r="H541" s="185">
        <f t="shared" si="9"/>
        <v>88673</v>
      </c>
    </row>
    <row r="542" spans="1:8" ht="20.399999999999999" x14ac:dyDescent="0.2">
      <c r="A542" s="10">
        <v>410</v>
      </c>
      <c r="B542" s="23" t="s">
        <v>338</v>
      </c>
      <c r="C542" s="21" t="s">
        <v>218</v>
      </c>
      <c r="D542" s="6">
        <v>1</v>
      </c>
      <c r="E542" s="149">
        <v>110569</v>
      </c>
      <c r="F542" s="116"/>
      <c r="G542" s="117"/>
      <c r="H542" s="185">
        <f t="shared" si="9"/>
        <v>110569</v>
      </c>
    </row>
    <row r="543" spans="1:8" ht="20.399999999999999" x14ac:dyDescent="0.2">
      <c r="A543" s="10">
        <v>411</v>
      </c>
      <c r="B543" s="23" t="s">
        <v>339</v>
      </c>
      <c r="C543" s="21" t="s">
        <v>218</v>
      </c>
      <c r="D543" s="6">
        <v>1</v>
      </c>
      <c r="E543" s="149">
        <v>180789</v>
      </c>
      <c r="F543" s="116"/>
      <c r="G543" s="117"/>
      <c r="H543" s="185">
        <f t="shared" si="9"/>
        <v>180789</v>
      </c>
    </row>
    <row r="544" spans="1:8" ht="20.399999999999999" x14ac:dyDescent="0.2">
      <c r="A544" s="10">
        <v>412</v>
      </c>
      <c r="B544" s="23" t="s">
        <v>340</v>
      </c>
      <c r="C544" s="21" t="s">
        <v>113</v>
      </c>
      <c r="D544" s="6">
        <v>1</v>
      </c>
      <c r="E544" s="149">
        <v>106560</v>
      </c>
      <c r="F544" s="116"/>
      <c r="G544" s="117"/>
      <c r="H544" s="185">
        <f t="shared" si="9"/>
        <v>106560</v>
      </c>
    </row>
    <row r="545" spans="1:8" ht="20.399999999999999" x14ac:dyDescent="0.2">
      <c r="A545" s="10">
        <v>413</v>
      </c>
      <c r="B545" s="23" t="s">
        <v>341</v>
      </c>
      <c r="C545" s="21" t="s">
        <v>113</v>
      </c>
      <c r="D545" s="6">
        <v>1</v>
      </c>
      <c r="E545" s="149">
        <v>62651</v>
      </c>
      <c r="F545" s="116"/>
      <c r="G545" s="117"/>
      <c r="H545" s="185">
        <f t="shared" si="9"/>
        <v>62651</v>
      </c>
    </row>
    <row r="546" spans="1:8" ht="20.399999999999999" x14ac:dyDescent="0.2">
      <c r="A546" s="10">
        <v>414</v>
      </c>
      <c r="B546" s="22" t="s">
        <v>342</v>
      </c>
      <c r="C546" s="21" t="s">
        <v>113</v>
      </c>
      <c r="D546" s="6">
        <v>1</v>
      </c>
      <c r="E546" s="149">
        <v>75610</v>
      </c>
      <c r="F546" s="116"/>
      <c r="G546" s="117"/>
      <c r="H546" s="185">
        <f t="shared" si="9"/>
        <v>75610</v>
      </c>
    </row>
    <row r="547" spans="1:8" ht="20.399999999999999" x14ac:dyDescent="0.2">
      <c r="A547" s="10">
        <v>415</v>
      </c>
      <c r="B547" s="22" t="s">
        <v>343</v>
      </c>
      <c r="C547" s="21" t="s">
        <v>113</v>
      </c>
      <c r="D547" s="6">
        <v>1</v>
      </c>
      <c r="E547" s="149">
        <v>135613</v>
      </c>
      <c r="F547" s="116"/>
      <c r="G547" s="117"/>
      <c r="H547" s="185">
        <f t="shared" si="9"/>
        <v>135613</v>
      </c>
    </row>
    <row r="548" spans="1:8" ht="20.399999999999999" x14ac:dyDescent="0.2">
      <c r="A548" s="10">
        <v>416</v>
      </c>
      <c r="B548" s="22" t="s">
        <v>344</v>
      </c>
      <c r="C548" s="21" t="s">
        <v>218</v>
      </c>
      <c r="D548" s="6">
        <v>1</v>
      </c>
      <c r="E548" s="149">
        <v>232707</v>
      </c>
      <c r="F548" s="116"/>
      <c r="G548" s="117"/>
      <c r="H548" s="185">
        <f t="shared" si="9"/>
        <v>232707</v>
      </c>
    </row>
    <row r="549" spans="1:8" ht="20.399999999999999" x14ac:dyDescent="0.2">
      <c r="A549" s="10">
        <v>417</v>
      </c>
      <c r="B549" s="22" t="s">
        <v>345</v>
      </c>
      <c r="C549" s="21" t="s">
        <v>218</v>
      </c>
      <c r="D549" s="6">
        <v>1</v>
      </c>
      <c r="E549" s="149">
        <v>245249</v>
      </c>
      <c r="F549" s="116"/>
      <c r="G549" s="117"/>
      <c r="H549" s="185">
        <f t="shared" si="9"/>
        <v>245249</v>
      </c>
    </row>
    <row r="550" spans="1:8" ht="20.399999999999999" x14ac:dyDescent="0.2">
      <c r="A550" s="10">
        <v>418</v>
      </c>
      <c r="B550" s="22" t="s">
        <v>346</v>
      </c>
      <c r="C550" s="21" t="s">
        <v>110</v>
      </c>
      <c r="D550" s="6">
        <v>1</v>
      </c>
      <c r="E550" s="149">
        <v>1146283</v>
      </c>
      <c r="F550" s="116"/>
      <c r="G550" s="117"/>
      <c r="H550" s="185">
        <f t="shared" si="9"/>
        <v>1146283</v>
      </c>
    </row>
    <row r="551" spans="1:8" ht="20.399999999999999" x14ac:dyDescent="0.2">
      <c r="A551" s="10">
        <v>419</v>
      </c>
      <c r="B551" s="22" t="s">
        <v>347</v>
      </c>
      <c r="C551" s="21" t="s">
        <v>348</v>
      </c>
      <c r="D551" s="6">
        <v>1</v>
      </c>
      <c r="E551" s="149">
        <v>779404</v>
      </c>
      <c r="F551" s="116"/>
      <c r="G551" s="117"/>
      <c r="H551" s="185">
        <f t="shared" si="9"/>
        <v>779404</v>
      </c>
    </row>
    <row r="552" spans="1:8" ht="20.399999999999999" x14ac:dyDescent="0.2">
      <c r="A552" s="10">
        <v>420</v>
      </c>
      <c r="B552" s="23" t="s">
        <v>349</v>
      </c>
      <c r="C552" s="21" t="s">
        <v>110</v>
      </c>
      <c r="D552" s="6">
        <v>1</v>
      </c>
      <c r="E552" s="149">
        <v>6319600</v>
      </c>
      <c r="F552" s="116"/>
      <c r="G552" s="117"/>
      <c r="H552" s="185">
        <f t="shared" si="9"/>
        <v>6319600</v>
      </c>
    </row>
    <row r="553" spans="1:8" ht="20.399999999999999" x14ac:dyDescent="0.2">
      <c r="A553" s="10">
        <v>421</v>
      </c>
      <c r="B553" s="23" t="s">
        <v>350</v>
      </c>
      <c r="C553" s="21" t="s">
        <v>218</v>
      </c>
      <c r="D553" s="6">
        <v>1</v>
      </c>
      <c r="E553" s="149">
        <v>141294</v>
      </c>
      <c r="F553" s="116"/>
      <c r="G553" s="117"/>
      <c r="H553" s="185">
        <f t="shared" si="9"/>
        <v>141294</v>
      </c>
    </row>
    <row r="554" spans="1:8" ht="20.399999999999999" x14ac:dyDescent="0.2">
      <c r="A554" s="10">
        <v>422</v>
      </c>
      <c r="B554" s="23" t="s">
        <v>351</v>
      </c>
      <c r="C554" s="21" t="s">
        <v>218</v>
      </c>
      <c r="D554" s="6">
        <v>1</v>
      </c>
      <c r="E554" s="149">
        <v>110902</v>
      </c>
      <c r="F554" s="116"/>
      <c r="G554" s="117"/>
      <c r="H554" s="185">
        <f t="shared" si="9"/>
        <v>110902</v>
      </c>
    </row>
    <row r="555" spans="1:8" ht="20.399999999999999" x14ac:dyDescent="0.2">
      <c r="A555" s="10">
        <v>423</v>
      </c>
      <c r="B555" s="23" t="s">
        <v>352</v>
      </c>
      <c r="C555" s="21" t="s">
        <v>218</v>
      </c>
      <c r="D555" s="6">
        <v>1</v>
      </c>
      <c r="E555" s="149">
        <v>169754</v>
      </c>
      <c r="F555" s="116"/>
      <c r="G555" s="117"/>
      <c r="H555" s="185">
        <f t="shared" si="9"/>
        <v>169754</v>
      </c>
    </row>
    <row r="556" spans="1:8" ht="20.399999999999999" x14ac:dyDescent="0.2">
      <c r="A556" s="10">
        <v>424</v>
      </c>
      <c r="B556" s="23" t="s">
        <v>353</v>
      </c>
      <c r="C556" s="21" t="s">
        <v>110</v>
      </c>
      <c r="D556" s="6">
        <v>1</v>
      </c>
      <c r="E556" s="149">
        <v>407882</v>
      </c>
      <c r="F556" s="116"/>
      <c r="G556" s="117"/>
      <c r="H556" s="185">
        <f t="shared" si="9"/>
        <v>407882</v>
      </c>
    </row>
    <row r="557" spans="1:8" ht="20.399999999999999" x14ac:dyDescent="0.2">
      <c r="A557" s="10">
        <v>425</v>
      </c>
      <c r="B557" s="22" t="s">
        <v>354</v>
      </c>
      <c r="C557" s="21" t="s">
        <v>110</v>
      </c>
      <c r="D557" s="6">
        <v>1</v>
      </c>
      <c r="E557" s="149">
        <v>454080</v>
      </c>
      <c r="F557" s="116"/>
      <c r="G557" s="117"/>
      <c r="H557" s="185">
        <f t="shared" si="9"/>
        <v>454080</v>
      </c>
    </row>
    <row r="558" spans="1:8" ht="20.399999999999999" x14ac:dyDescent="0.2">
      <c r="A558" s="10">
        <v>426</v>
      </c>
      <c r="B558" s="22" t="s">
        <v>355</v>
      </c>
      <c r="C558" s="21" t="s">
        <v>110</v>
      </c>
      <c r="D558" s="6">
        <v>1</v>
      </c>
      <c r="E558" s="149">
        <v>525442</v>
      </c>
      <c r="F558" s="116"/>
      <c r="G558" s="117"/>
      <c r="H558" s="185">
        <f t="shared" si="9"/>
        <v>525442</v>
      </c>
    </row>
    <row r="559" spans="1:8" ht="20.399999999999999" x14ac:dyDescent="0.2">
      <c r="A559" s="10">
        <v>427</v>
      </c>
      <c r="B559" s="22" t="s">
        <v>356</v>
      </c>
      <c r="C559" s="21" t="s">
        <v>110</v>
      </c>
      <c r="D559" s="6">
        <v>1</v>
      </c>
      <c r="E559" s="149">
        <v>246784</v>
      </c>
      <c r="F559" s="116"/>
      <c r="G559" s="117"/>
      <c r="H559" s="185">
        <f t="shared" si="9"/>
        <v>246784</v>
      </c>
    </row>
    <row r="560" spans="1:8" ht="20.399999999999999" x14ac:dyDescent="0.2">
      <c r="A560" s="10">
        <v>428</v>
      </c>
      <c r="B560" s="23" t="s">
        <v>357</v>
      </c>
      <c r="C560" s="21" t="s">
        <v>113</v>
      </c>
      <c r="D560" s="6">
        <v>1</v>
      </c>
      <c r="E560" s="149">
        <v>91009</v>
      </c>
      <c r="F560" s="116"/>
      <c r="G560" s="117"/>
      <c r="H560" s="185">
        <f t="shared" si="9"/>
        <v>91009</v>
      </c>
    </row>
    <row r="561" spans="1:8" ht="20.399999999999999" x14ac:dyDescent="0.2">
      <c r="A561" s="10">
        <v>429</v>
      </c>
      <c r="B561" s="23" t="s">
        <v>358</v>
      </c>
      <c r="C561" s="21" t="s">
        <v>113</v>
      </c>
      <c r="D561" s="6">
        <v>1</v>
      </c>
      <c r="E561" s="149">
        <v>117563</v>
      </c>
      <c r="F561" s="116"/>
      <c r="G561" s="117"/>
      <c r="H561" s="185">
        <f t="shared" si="9"/>
        <v>117563</v>
      </c>
    </row>
    <row r="562" spans="1:8" ht="20.399999999999999" x14ac:dyDescent="0.2">
      <c r="A562" s="10">
        <v>430</v>
      </c>
      <c r="B562" s="23" t="s">
        <v>359</v>
      </c>
      <c r="C562" s="21" t="s">
        <v>218</v>
      </c>
      <c r="D562" s="6">
        <v>1</v>
      </c>
      <c r="E562" s="149">
        <v>264640</v>
      </c>
      <c r="F562" s="116"/>
      <c r="G562" s="117"/>
      <c r="H562" s="185">
        <f t="shared" si="9"/>
        <v>264640</v>
      </c>
    </row>
    <row r="563" spans="1:8" ht="20.399999999999999" x14ac:dyDescent="0.2">
      <c r="A563" s="10">
        <v>431</v>
      </c>
      <c r="B563" s="23" t="s">
        <v>360</v>
      </c>
      <c r="C563" s="21" t="s">
        <v>110</v>
      </c>
      <c r="D563" s="6">
        <v>1</v>
      </c>
      <c r="E563" s="149">
        <v>324844</v>
      </c>
      <c r="F563" s="116"/>
      <c r="G563" s="117"/>
      <c r="H563" s="185">
        <f t="shared" si="9"/>
        <v>324844</v>
      </c>
    </row>
    <row r="564" spans="1:8" ht="20.399999999999999" x14ac:dyDescent="0.2">
      <c r="A564" s="10">
        <v>432</v>
      </c>
      <c r="B564" s="23" t="s">
        <v>361</v>
      </c>
      <c r="C564" s="21" t="s">
        <v>110</v>
      </c>
      <c r="D564" s="6">
        <v>1</v>
      </c>
      <c r="E564" s="149">
        <v>367091</v>
      </c>
      <c r="F564" s="116"/>
      <c r="G564" s="117"/>
      <c r="H564" s="185">
        <f t="shared" si="9"/>
        <v>367091</v>
      </c>
    </row>
    <row r="565" spans="1:8" ht="20.399999999999999" x14ac:dyDescent="0.2">
      <c r="A565" s="10">
        <v>433</v>
      </c>
      <c r="B565" s="22" t="s">
        <v>362</v>
      </c>
      <c r="C565" s="21" t="s">
        <v>110</v>
      </c>
      <c r="D565" s="6">
        <v>1</v>
      </c>
      <c r="E565" s="149">
        <v>417308</v>
      </c>
      <c r="F565" s="116"/>
      <c r="G565" s="117"/>
      <c r="H565" s="185">
        <f t="shared" si="9"/>
        <v>417308</v>
      </c>
    </row>
    <row r="566" spans="1:8" ht="20.399999999999999" x14ac:dyDescent="0.2">
      <c r="A566" s="10">
        <v>434</v>
      </c>
      <c r="B566" s="22" t="s">
        <v>363</v>
      </c>
      <c r="C566" s="21" t="s">
        <v>110</v>
      </c>
      <c r="D566" s="6">
        <v>1</v>
      </c>
      <c r="E566" s="149">
        <v>194022</v>
      </c>
      <c r="F566" s="116"/>
      <c r="G566" s="117"/>
      <c r="H566" s="185">
        <f t="shared" si="9"/>
        <v>194022</v>
      </c>
    </row>
    <row r="567" spans="1:8" ht="20.399999999999999" x14ac:dyDescent="0.2">
      <c r="A567" s="10">
        <v>435</v>
      </c>
      <c r="B567" s="22" t="s">
        <v>276</v>
      </c>
      <c r="C567" s="21" t="s">
        <v>111</v>
      </c>
      <c r="D567" s="6">
        <v>1</v>
      </c>
      <c r="E567" s="149">
        <v>194880</v>
      </c>
      <c r="F567" s="116"/>
      <c r="G567" s="117"/>
      <c r="H567" s="185">
        <f t="shared" si="9"/>
        <v>194880</v>
      </c>
    </row>
    <row r="568" spans="1:8" ht="20.399999999999999" x14ac:dyDescent="0.2">
      <c r="A568" s="10">
        <v>436</v>
      </c>
      <c r="B568" s="22" t="s">
        <v>364</v>
      </c>
      <c r="C568" s="21" t="s">
        <v>218</v>
      </c>
      <c r="D568" s="6">
        <v>1</v>
      </c>
      <c r="E568" s="149">
        <v>25453</v>
      </c>
      <c r="F568" s="116"/>
      <c r="G568" s="117"/>
      <c r="H568" s="185">
        <f t="shared" si="9"/>
        <v>25453</v>
      </c>
    </row>
    <row r="569" spans="1:8" ht="112.2" x14ac:dyDescent="0.2">
      <c r="A569" s="10">
        <v>437</v>
      </c>
      <c r="B569" s="22" t="s">
        <v>365</v>
      </c>
      <c r="C569" s="21" t="s">
        <v>110</v>
      </c>
      <c r="D569" s="6">
        <v>1</v>
      </c>
      <c r="E569" s="149">
        <v>189323</v>
      </c>
      <c r="F569" s="116"/>
      <c r="G569" s="117"/>
      <c r="H569" s="185">
        <f t="shared" si="9"/>
        <v>189323</v>
      </c>
    </row>
    <row r="570" spans="1:8" ht="20.399999999999999" x14ac:dyDescent="0.2">
      <c r="A570" s="10">
        <v>438</v>
      </c>
      <c r="B570" s="22" t="s">
        <v>366</v>
      </c>
      <c r="C570" s="21" t="s">
        <v>113</v>
      </c>
      <c r="D570" s="6">
        <v>1</v>
      </c>
      <c r="E570" s="149">
        <v>73997</v>
      </c>
      <c r="F570" s="116"/>
      <c r="G570" s="117"/>
      <c r="H570" s="185">
        <f t="shared" si="9"/>
        <v>73997</v>
      </c>
    </row>
    <row r="571" spans="1:8" ht="20.399999999999999" x14ac:dyDescent="0.2">
      <c r="A571" s="10">
        <v>439</v>
      </c>
      <c r="B571" s="23" t="s">
        <v>367</v>
      </c>
      <c r="C571" s="21" t="s">
        <v>110</v>
      </c>
      <c r="D571" s="6">
        <v>1</v>
      </c>
      <c r="E571" s="149">
        <v>659259</v>
      </c>
      <c r="F571" s="116"/>
      <c r="G571" s="117"/>
      <c r="H571" s="185">
        <f t="shared" si="9"/>
        <v>659259</v>
      </c>
    </row>
    <row r="572" spans="1:8" ht="20.399999999999999" x14ac:dyDescent="0.2">
      <c r="A572" s="10">
        <v>440</v>
      </c>
      <c r="B572" s="23" t="s">
        <v>368</v>
      </c>
      <c r="C572" s="21" t="s">
        <v>110</v>
      </c>
      <c r="D572" s="6">
        <v>1</v>
      </c>
      <c r="E572" s="149">
        <v>876000</v>
      </c>
      <c r="F572" s="116"/>
      <c r="G572" s="117"/>
      <c r="H572" s="185">
        <f t="shared" si="9"/>
        <v>876000</v>
      </c>
    </row>
    <row r="573" spans="1:8" ht="20.399999999999999" x14ac:dyDescent="0.2">
      <c r="A573" s="10">
        <v>441</v>
      </c>
      <c r="B573" s="23" t="s">
        <v>369</v>
      </c>
      <c r="C573" s="21" t="s">
        <v>113</v>
      </c>
      <c r="D573" s="6">
        <v>1</v>
      </c>
      <c r="E573" s="149">
        <v>75194</v>
      </c>
      <c r="F573" s="116"/>
      <c r="G573" s="117"/>
      <c r="H573" s="185">
        <f t="shared" si="9"/>
        <v>75194</v>
      </c>
    </row>
    <row r="574" spans="1:8" ht="20.399999999999999" x14ac:dyDescent="0.2">
      <c r="A574" s="10">
        <v>442</v>
      </c>
      <c r="B574" s="23" t="s">
        <v>370</v>
      </c>
      <c r="C574" s="21" t="s">
        <v>113</v>
      </c>
      <c r="D574" s="6">
        <v>1</v>
      </c>
      <c r="E574" s="149">
        <v>15937</v>
      </c>
      <c r="F574" s="116"/>
      <c r="G574" s="117"/>
      <c r="H574" s="185">
        <f t="shared" si="9"/>
        <v>15937</v>
      </c>
    </row>
    <row r="575" spans="1:8" ht="20.399999999999999" x14ac:dyDescent="0.2">
      <c r="A575" s="10">
        <v>443</v>
      </c>
      <c r="B575" s="23" t="s">
        <v>371</v>
      </c>
      <c r="C575" s="21" t="s">
        <v>113</v>
      </c>
      <c r="D575" s="6">
        <v>1</v>
      </c>
      <c r="E575" s="149">
        <v>125277</v>
      </c>
      <c r="F575" s="116"/>
      <c r="G575" s="117"/>
      <c r="H575" s="185">
        <f t="shared" ref="H575:H638" si="10">ROUND(E575,0)</f>
        <v>125277</v>
      </c>
    </row>
    <row r="576" spans="1:8" ht="51" x14ac:dyDescent="0.2">
      <c r="A576" s="10">
        <v>444</v>
      </c>
      <c r="B576" s="22" t="s">
        <v>372</v>
      </c>
      <c r="C576" s="21" t="s">
        <v>113</v>
      </c>
      <c r="D576" s="6">
        <v>1</v>
      </c>
      <c r="E576" s="149">
        <v>167417</v>
      </c>
      <c r="F576" s="116"/>
      <c r="G576" s="117"/>
      <c r="H576" s="185">
        <f t="shared" si="10"/>
        <v>167417</v>
      </c>
    </row>
    <row r="577" spans="1:8" x14ac:dyDescent="0.2">
      <c r="A577" s="10">
        <v>445</v>
      </c>
      <c r="B577" s="22" t="s">
        <v>373</v>
      </c>
      <c r="C577" s="21" t="s">
        <v>113</v>
      </c>
      <c r="D577" s="6">
        <v>1</v>
      </c>
      <c r="E577" s="149">
        <v>91800</v>
      </c>
      <c r="F577" s="116"/>
      <c r="G577" s="117"/>
      <c r="H577" s="185">
        <f t="shared" si="10"/>
        <v>91800</v>
      </c>
    </row>
    <row r="578" spans="1:8" x14ac:dyDescent="0.2">
      <c r="A578" s="10">
        <v>446</v>
      </c>
      <c r="B578" s="22" t="s">
        <v>374</v>
      </c>
      <c r="C578" s="21" t="s">
        <v>110</v>
      </c>
      <c r="D578" s="6">
        <v>1</v>
      </c>
      <c r="E578" s="149">
        <v>742560</v>
      </c>
      <c r="F578" s="116"/>
      <c r="G578" s="117"/>
      <c r="H578" s="185">
        <f t="shared" si="10"/>
        <v>742560</v>
      </c>
    </row>
    <row r="579" spans="1:8" x14ac:dyDescent="0.2">
      <c r="A579" s="10">
        <v>447</v>
      </c>
      <c r="B579" s="23" t="s">
        <v>228</v>
      </c>
      <c r="C579" s="21" t="s">
        <v>113</v>
      </c>
      <c r="D579" s="6">
        <v>1</v>
      </c>
      <c r="E579" s="149">
        <v>386462</v>
      </c>
      <c r="F579" s="116"/>
      <c r="G579" s="117"/>
      <c r="H579" s="185">
        <f t="shared" si="10"/>
        <v>386462</v>
      </c>
    </row>
    <row r="580" spans="1:8" ht="51" x14ac:dyDescent="0.2">
      <c r="A580" s="10">
        <v>448</v>
      </c>
      <c r="B580" s="23" t="s">
        <v>375</v>
      </c>
      <c r="C580" s="21" t="s">
        <v>109</v>
      </c>
      <c r="D580" s="6">
        <v>1</v>
      </c>
      <c r="E580" s="149">
        <v>110963</v>
      </c>
      <c r="F580" s="116"/>
      <c r="G580" s="117"/>
      <c r="H580" s="185">
        <f t="shared" si="10"/>
        <v>110963</v>
      </c>
    </row>
    <row r="581" spans="1:8" x14ac:dyDescent="0.2">
      <c r="A581" s="10">
        <v>449</v>
      </c>
      <c r="B581" s="23" t="s">
        <v>227</v>
      </c>
      <c r="C581" s="21" t="s">
        <v>109</v>
      </c>
      <c r="D581" s="6">
        <v>1</v>
      </c>
      <c r="E581" s="149">
        <v>66979</v>
      </c>
      <c r="F581" s="116"/>
      <c r="G581" s="117"/>
      <c r="H581" s="185">
        <f t="shared" si="10"/>
        <v>66979</v>
      </c>
    </row>
    <row r="582" spans="1:8" ht="20.399999999999999" x14ac:dyDescent="0.2">
      <c r="A582" s="10">
        <v>450</v>
      </c>
      <c r="B582" s="23" t="s">
        <v>376</v>
      </c>
      <c r="C582" s="21" t="s">
        <v>218</v>
      </c>
      <c r="D582" s="6">
        <v>1</v>
      </c>
      <c r="E582" s="149">
        <v>92994</v>
      </c>
      <c r="F582" s="116"/>
      <c r="G582" s="117"/>
      <c r="H582" s="185">
        <f t="shared" si="10"/>
        <v>92994</v>
      </c>
    </row>
    <row r="583" spans="1:8" ht="20.399999999999999" x14ac:dyDescent="0.2">
      <c r="A583" s="10">
        <v>451</v>
      </c>
      <c r="B583" s="23" t="s">
        <v>377</v>
      </c>
      <c r="C583" s="21" t="s">
        <v>113</v>
      </c>
      <c r="D583" s="6">
        <v>1</v>
      </c>
      <c r="E583" s="149">
        <v>65968</v>
      </c>
      <c r="F583" s="116"/>
      <c r="G583" s="117"/>
      <c r="H583" s="185">
        <f t="shared" si="10"/>
        <v>65968</v>
      </c>
    </row>
    <row r="584" spans="1:8" ht="20.399999999999999" x14ac:dyDescent="0.2">
      <c r="A584" s="10">
        <v>452</v>
      </c>
      <c r="B584" s="22" t="s">
        <v>378</v>
      </c>
      <c r="C584" s="21" t="s">
        <v>113</v>
      </c>
      <c r="D584" s="6">
        <v>1</v>
      </c>
      <c r="E584" s="149">
        <v>44358</v>
      </c>
      <c r="F584" s="116"/>
      <c r="G584" s="117"/>
      <c r="H584" s="185">
        <f t="shared" si="10"/>
        <v>44358</v>
      </c>
    </row>
    <row r="585" spans="1:8" ht="20.399999999999999" x14ac:dyDescent="0.2">
      <c r="A585" s="10">
        <v>453</v>
      </c>
      <c r="B585" s="22" t="s">
        <v>247</v>
      </c>
      <c r="C585" s="21" t="s">
        <v>111</v>
      </c>
      <c r="D585" s="6">
        <v>1</v>
      </c>
      <c r="E585" s="149">
        <v>58936</v>
      </c>
      <c r="F585" s="116"/>
      <c r="G585" s="117"/>
      <c r="H585" s="185">
        <f t="shared" si="10"/>
        <v>58936</v>
      </c>
    </row>
    <row r="586" spans="1:8" x14ac:dyDescent="0.2">
      <c r="A586" s="10">
        <v>454</v>
      </c>
      <c r="B586" s="22" t="s">
        <v>243</v>
      </c>
      <c r="C586" s="21" t="s">
        <v>111</v>
      </c>
      <c r="D586" s="6">
        <v>1</v>
      </c>
      <c r="E586" s="149">
        <v>40315</v>
      </c>
      <c r="F586" s="116"/>
      <c r="G586" s="117"/>
      <c r="H586" s="185">
        <f t="shared" si="10"/>
        <v>40315</v>
      </c>
    </row>
    <row r="587" spans="1:8" ht="20.399999999999999" x14ac:dyDescent="0.2">
      <c r="A587" s="10">
        <v>455</v>
      </c>
      <c r="B587" s="22" t="s">
        <v>379</v>
      </c>
      <c r="C587" s="21" t="s">
        <v>110</v>
      </c>
      <c r="D587" s="6">
        <v>1</v>
      </c>
      <c r="E587" s="149">
        <v>830400</v>
      </c>
      <c r="F587" s="116"/>
      <c r="G587" s="117"/>
      <c r="H587" s="185">
        <f t="shared" si="10"/>
        <v>830400</v>
      </c>
    </row>
    <row r="588" spans="1:8" ht="30.6" x14ac:dyDescent="0.2">
      <c r="A588" s="10">
        <v>456</v>
      </c>
      <c r="B588" s="22" t="s">
        <v>380</v>
      </c>
      <c r="C588" s="21" t="s">
        <v>110</v>
      </c>
      <c r="D588" s="6">
        <v>1</v>
      </c>
      <c r="E588" s="149">
        <v>299606</v>
      </c>
      <c r="F588" s="116"/>
      <c r="G588" s="117"/>
      <c r="H588" s="185">
        <f t="shared" si="10"/>
        <v>299606</v>
      </c>
    </row>
    <row r="589" spans="1:8" ht="30.6" x14ac:dyDescent="0.2">
      <c r="A589" s="10">
        <v>457</v>
      </c>
      <c r="B589" s="22" t="s">
        <v>381</v>
      </c>
      <c r="C589" s="21" t="s">
        <v>110</v>
      </c>
      <c r="D589" s="6">
        <v>1</v>
      </c>
      <c r="E589" s="149">
        <v>1024512</v>
      </c>
      <c r="F589" s="116"/>
      <c r="G589" s="117"/>
      <c r="H589" s="185">
        <f t="shared" si="10"/>
        <v>1024512</v>
      </c>
    </row>
    <row r="590" spans="1:8" ht="20.399999999999999" x14ac:dyDescent="0.2">
      <c r="A590" s="10">
        <v>458</v>
      </c>
      <c r="B590" s="23" t="s">
        <v>382</v>
      </c>
      <c r="C590" s="21" t="s">
        <v>348</v>
      </c>
      <c r="D590" s="6">
        <v>1</v>
      </c>
      <c r="E590" s="149">
        <v>76050</v>
      </c>
      <c r="F590" s="116"/>
      <c r="G590" s="117"/>
      <c r="H590" s="185">
        <f t="shared" si="10"/>
        <v>76050</v>
      </c>
    </row>
    <row r="591" spans="1:8" ht="20.399999999999999" x14ac:dyDescent="0.2">
      <c r="A591" s="10">
        <v>459</v>
      </c>
      <c r="B591" s="23" t="s">
        <v>383</v>
      </c>
      <c r="C591" s="21" t="s">
        <v>113</v>
      </c>
      <c r="D591" s="6">
        <v>1</v>
      </c>
      <c r="E591" s="149">
        <v>14985</v>
      </c>
      <c r="F591" s="116"/>
      <c r="G591" s="117"/>
      <c r="H591" s="185">
        <f t="shared" si="10"/>
        <v>14985</v>
      </c>
    </row>
    <row r="592" spans="1:8" ht="20.399999999999999" x14ac:dyDescent="0.2">
      <c r="A592" s="10">
        <v>460</v>
      </c>
      <c r="B592" s="23" t="s">
        <v>384</v>
      </c>
      <c r="C592" s="21" t="s">
        <v>348</v>
      </c>
      <c r="D592" s="6">
        <v>1</v>
      </c>
      <c r="E592" s="149">
        <v>15643</v>
      </c>
      <c r="F592" s="116"/>
      <c r="G592" s="117"/>
      <c r="H592" s="185">
        <f t="shared" si="10"/>
        <v>15643</v>
      </c>
    </row>
    <row r="593" spans="1:8" ht="20.399999999999999" x14ac:dyDescent="0.2">
      <c r="A593" s="10">
        <v>461</v>
      </c>
      <c r="B593" s="20" t="s">
        <v>385</v>
      </c>
      <c r="C593" s="21" t="s">
        <v>113</v>
      </c>
      <c r="D593" s="6">
        <v>1</v>
      </c>
      <c r="E593" s="149">
        <v>17325</v>
      </c>
      <c r="F593" s="116"/>
      <c r="G593" s="117"/>
      <c r="H593" s="185">
        <f t="shared" si="10"/>
        <v>17325</v>
      </c>
    </row>
    <row r="594" spans="1:8" ht="30.6" x14ac:dyDescent="0.2">
      <c r="A594" s="10">
        <v>462</v>
      </c>
      <c r="B594" s="20" t="s">
        <v>386</v>
      </c>
      <c r="C594" s="21" t="s">
        <v>218</v>
      </c>
      <c r="D594" s="6">
        <v>1</v>
      </c>
      <c r="E594" s="149">
        <v>33015</v>
      </c>
      <c r="F594" s="116"/>
      <c r="G594" s="117"/>
      <c r="H594" s="185">
        <f t="shared" si="10"/>
        <v>33015</v>
      </c>
    </row>
    <row r="595" spans="1:8" ht="30.6" x14ac:dyDescent="0.2">
      <c r="A595" s="10">
        <v>463</v>
      </c>
      <c r="B595" s="22" t="s">
        <v>387</v>
      </c>
      <c r="C595" s="21" t="s">
        <v>218</v>
      </c>
      <c r="D595" s="6">
        <v>1</v>
      </c>
      <c r="E595" s="149">
        <v>41136</v>
      </c>
      <c r="F595" s="116"/>
      <c r="G595" s="117"/>
      <c r="H595" s="185">
        <f t="shared" si="10"/>
        <v>41136</v>
      </c>
    </row>
    <row r="596" spans="1:8" ht="30.6" x14ac:dyDescent="0.2">
      <c r="A596" s="10">
        <v>464</v>
      </c>
      <c r="B596" s="22" t="s">
        <v>388</v>
      </c>
      <c r="C596" s="21" t="s">
        <v>218</v>
      </c>
      <c r="D596" s="6">
        <v>1</v>
      </c>
      <c r="E596" s="149">
        <v>31255</v>
      </c>
      <c r="F596" s="116"/>
      <c r="G596" s="117"/>
      <c r="H596" s="185">
        <f t="shared" si="10"/>
        <v>31255</v>
      </c>
    </row>
    <row r="597" spans="1:8" ht="40.799999999999997" x14ac:dyDescent="0.2">
      <c r="A597" s="10">
        <v>465</v>
      </c>
      <c r="B597" s="22" t="s">
        <v>389</v>
      </c>
      <c r="C597" s="21" t="s">
        <v>110</v>
      </c>
      <c r="D597" s="6">
        <v>1</v>
      </c>
      <c r="E597" s="149">
        <v>40998</v>
      </c>
      <c r="F597" s="116"/>
      <c r="G597" s="117"/>
      <c r="H597" s="185">
        <f t="shared" si="10"/>
        <v>40998</v>
      </c>
    </row>
    <row r="598" spans="1:8" ht="40.799999999999997" x14ac:dyDescent="0.2">
      <c r="A598" s="10">
        <v>466</v>
      </c>
      <c r="B598" s="23" t="s">
        <v>390</v>
      </c>
      <c r="C598" s="21" t="s">
        <v>110</v>
      </c>
      <c r="D598" s="6">
        <v>1</v>
      </c>
      <c r="E598" s="149">
        <v>35441</v>
      </c>
      <c r="F598" s="116"/>
      <c r="G598" s="117"/>
      <c r="H598" s="185">
        <f t="shared" si="10"/>
        <v>35441</v>
      </c>
    </row>
    <row r="599" spans="1:8" ht="30.6" x14ac:dyDescent="0.2">
      <c r="A599" s="10">
        <v>467</v>
      </c>
      <c r="B599" s="23" t="s">
        <v>391</v>
      </c>
      <c r="C599" s="21" t="s">
        <v>113</v>
      </c>
      <c r="D599" s="6">
        <v>1</v>
      </c>
      <c r="E599" s="149">
        <v>92837</v>
      </c>
      <c r="F599" s="116"/>
      <c r="G599" s="117"/>
      <c r="H599" s="185">
        <f t="shared" si="10"/>
        <v>92837</v>
      </c>
    </row>
    <row r="600" spans="1:8" ht="30.6" x14ac:dyDescent="0.2">
      <c r="A600" s="10">
        <v>468</v>
      </c>
      <c r="B600" s="23" t="s">
        <v>261</v>
      </c>
      <c r="C600" s="21" t="s">
        <v>110</v>
      </c>
      <c r="D600" s="6">
        <v>1</v>
      </c>
      <c r="E600" s="149">
        <v>379562</v>
      </c>
      <c r="F600" s="116"/>
      <c r="G600" s="117"/>
      <c r="H600" s="185">
        <f t="shared" si="10"/>
        <v>379562</v>
      </c>
    </row>
    <row r="601" spans="1:8" ht="20.399999999999999" x14ac:dyDescent="0.2">
      <c r="A601" s="10">
        <v>469</v>
      </c>
      <c r="B601" s="23" t="s">
        <v>249</v>
      </c>
      <c r="C601" s="21" t="s">
        <v>109</v>
      </c>
      <c r="D601" s="6">
        <v>1</v>
      </c>
      <c r="E601" s="149">
        <v>23142</v>
      </c>
      <c r="F601" s="116"/>
      <c r="G601" s="117"/>
      <c r="H601" s="185">
        <f t="shared" si="10"/>
        <v>23142</v>
      </c>
    </row>
    <row r="602" spans="1:8" ht="20.399999999999999" x14ac:dyDescent="0.2">
      <c r="A602" s="10">
        <v>470</v>
      </c>
      <c r="B602" s="23" t="s">
        <v>250</v>
      </c>
      <c r="C602" s="21" t="s">
        <v>109</v>
      </c>
      <c r="D602" s="6">
        <v>1</v>
      </c>
      <c r="E602" s="149">
        <v>37636</v>
      </c>
      <c r="F602" s="116"/>
      <c r="G602" s="117"/>
      <c r="H602" s="185">
        <f t="shared" si="10"/>
        <v>37636</v>
      </c>
    </row>
    <row r="603" spans="1:8" ht="20.399999999999999" x14ac:dyDescent="0.2">
      <c r="A603" s="10">
        <v>471</v>
      </c>
      <c r="B603" s="22" t="s">
        <v>392</v>
      </c>
      <c r="C603" s="21" t="s">
        <v>109</v>
      </c>
      <c r="D603" s="6">
        <v>1</v>
      </c>
      <c r="E603" s="149">
        <v>91335</v>
      </c>
      <c r="F603" s="116"/>
      <c r="G603" s="117"/>
      <c r="H603" s="185">
        <f t="shared" si="10"/>
        <v>91335</v>
      </c>
    </row>
    <row r="604" spans="1:8" ht="20.399999999999999" x14ac:dyDescent="0.2">
      <c r="A604" s="10">
        <v>472</v>
      </c>
      <c r="B604" s="22" t="s">
        <v>393</v>
      </c>
      <c r="C604" s="21" t="s">
        <v>109</v>
      </c>
      <c r="D604" s="6">
        <v>1</v>
      </c>
      <c r="E604" s="149">
        <v>168619</v>
      </c>
      <c r="F604" s="116"/>
      <c r="G604" s="117"/>
      <c r="H604" s="185">
        <f t="shared" si="10"/>
        <v>168619</v>
      </c>
    </row>
    <row r="605" spans="1:8" x14ac:dyDescent="0.2">
      <c r="A605" s="10">
        <v>473</v>
      </c>
      <c r="B605" s="22" t="s">
        <v>394</v>
      </c>
      <c r="C605" s="21" t="s">
        <v>395</v>
      </c>
      <c r="D605" s="6">
        <v>1</v>
      </c>
      <c r="E605" s="149">
        <v>108743</v>
      </c>
      <c r="F605" s="116"/>
      <c r="G605" s="117"/>
      <c r="H605" s="185">
        <f t="shared" si="10"/>
        <v>108743</v>
      </c>
    </row>
    <row r="606" spans="1:8" x14ac:dyDescent="0.2">
      <c r="A606" s="10">
        <v>474</v>
      </c>
      <c r="B606" s="20" t="s">
        <v>396</v>
      </c>
      <c r="C606" s="21" t="s">
        <v>112</v>
      </c>
      <c r="D606" s="6">
        <v>1</v>
      </c>
      <c r="E606" s="149">
        <v>89142</v>
      </c>
      <c r="F606" s="116"/>
      <c r="G606" s="117"/>
      <c r="H606" s="185">
        <f t="shared" si="10"/>
        <v>89142</v>
      </c>
    </row>
    <row r="607" spans="1:8" ht="20.399999999999999" x14ac:dyDescent="0.2">
      <c r="A607" s="10">
        <v>475</v>
      </c>
      <c r="B607" s="22" t="s">
        <v>397</v>
      </c>
      <c r="C607" s="21" t="s">
        <v>110</v>
      </c>
      <c r="D607" s="6">
        <v>1</v>
      </c>
      <c r="E607" s="149">
        <v>366256</v>
      </c>
      <c r="F607" s="116"/>
      <c r="G607" s="117"/>
      <c r="H607" s="185">
        <f t="shared" si="10"/>
        <v>366256</v>
      </c>
    </row>
    <row r="608" spans="1:8" ht="20.399999999999999" x14ac:dyDescent="0.2">
      <c r="A608" s="10">
        <v>476</v>
      </c>
      <c r="B608" s="22" t="s">
        <v>398</v>
      </c>
      <c r="C608" s="21" t="s">
        <v>110</v>
      </c>
      <c r="D608" s="6">
        <v>1</v>
      </c>
      <c r="E608" s="149">
        <v>298747</v>
      </c>
      <c r="F608" s="116"/>
      <c r="G608" s="117"/>
      <c r="H608" s="185">
        <f t="shared" si="10"/>
        <v>298747</v>
      </c>
    </row>
    <row r="609" spans="1:8" ht="20.399999999999999" x14ac:dyDescent="0.2">
      <c r="A609" s="10">
        <v>477</v>
      </c>
      <c r="B609" s="23" t="s">
        <v>254</v>
      </c>
      <c r="C609" s="21" t="s">
        <v>110</v>
      </c>
      <c r="D609" s="6">
        <v>1</v>
      </c>
      <c r="E609" s="149">
        <v>337625</v>
      </c>
      <c r="F609" s="116"/>
      <c r="G609" s="117"/>
      <c r="H609" s="185">
        <f t="shared" si="10"/>
        <v>337625</v>
      </c>
    </row>
    <row r="610" spans="1:8" ht="20.399999999999999" x14ac:dyDescent="0.2">
      <c r="A610" s="10">
        <v>478</v>
      </c>
      <c r="B610" s="23" t="s">
        <v>399</v>
      </c>
      <c r="C610" s="21" t="s">
        <v>110</v>
      </c>
      <c r="D610" s="6">
        <v>1</v>
      </c>
      <c r="E610" s="149">
        <v>303626</v>
      </c>
      <c r="F610" s="116"/>
      <c r="G610" s="117"/>
      <c r="H610" s="185">
        <f t="shared" si="10"/>
        <v>303626</v>
      </c>
    </row>
    <row r="611" spans="1:8" x14ac:dyDescent="0.2">
      <c r="A611" s="10">
        <v>479</v>
      </c>
      <c r="B611" s="23" t="s">
        <v>400</v>
      </c>
      <c r="C611" s="21" t="s">
        <v>110</v>
      </c>
      <c r="D611" s="6">
        <v>1</v>
      </c>
      <c r="E611" s="149">
        <v>86580</v>
      </c>
      <c r="F611" s="116"/>
      <c r="G611" s="117"/>
      <c r="H611" s="185">
        <f t="shared" si="10"/>
        <v>86580</v>
      </c>
    </row>
    <row r="612" spans="1:8" x14ac:dyDescent="0.2">
      <c r="A612" s="10">
        <v>480</v>
      </c>
      <c r="B612" s="23" t="s">
        <v>401</v>
      </c>
      <c r="C612" s="21" t="s">
        <v>110</v>
      </c>
      <c r="D612" s="6">
        <v>1</v>
      </c>
      <c r="E612" s="149">
        <v>51671</v>
      </c>
      <c r="F612" s="116"/>
      <c r="G612" s="117"/>
      <c r="H612" s="185">
        <f t="shared" si="10"/>
        <v>51671</v>
      </c>
    </row>
    <row r="613" spans="1:8" ht="20.399999999999999" x14ac:dyDescent="0.2">
      <c r="A613" s="10">
        <v>481</v>
      </c>
      <c r="B613" s="23" t="s">
        <v>402</v>
      </c>
      <c r="C613" s="21" t="s">
        <v>110</v>
      </c>
      <c r="D613" s="6">
        <v>1</v>
      </c>
      <c r="E613" s="149">
        <v>400510</v>
      </c>
      <c r="F613" s="116"/>
      <c r="G613" s="117"/>
      <c r="H613" s="185">
        <f t="shared" si="10"/>
        <v>400510</v>
      </c>
    </row>
    <row r="614" spans="1:8" ht="30.6" x14ac:dyDescent="0.2">
      <c r="A614" s="10">
        <v>482</v>
      </c>
      <c r="B614" s="22" t="s">
        <v>403</v>
      </c>
      <c r="C614" s="21" t="s">
        <v>110</v>
      </c>
      <c r="D614" s="6">
        <v>1</v>
      </c>
      <c r="E614" s="149">
        <v>378998</v>
      </c>
      <c r="F614" s="116"/>
      <c r="G614" s="117"/>
      <c r="H614" s="185">
        <f t="shared" si="10"/>
        <v>378998</v>
      </c>
    </row>
    <row r="615" spans="1:8" ht="20.399999999999999" x14ac:dyDescent="0.2">
      <c r="A615" s="10">
        <v>483</v>
      </c>
      <c r="B615" s="22" t="s">
        <v>404</v>
      </c>
      <c r="C615" s="21" t="s">
        <v>110</v>
      </c>
      <c r="D615" s="6">
        <v>1</v>
      </c>
      <c r="E615" s="149">
        <v>226322</v>
      </c>
      <c r="F615" s="116"/>
      <c r="G615" s="117"/>
      <c r="H615" s="185">
        <f t="shared" si="10"/>
        <v>226322</v>
      </c>
    </row>
    <row r="616" spans="1:8" ht="30.6" x14ac:dyDescent="0.2">
      <c r="A616" s="10">
        <v>484</v>
      </c>
      <c r="B616" s="22" t="s">
        <v>405</v>
      </c>
      <c r="C616" s="21" t="s">
        <v>110</v>
      </c>
      <c r="D616" s="6">
        <v>1</v>
      </c>
      <c r="E616" s="149">
        <v>55660</v>
      </c>
      <c r="F616" s="116"/>
      <c r="G616" s="117"/>
      <c r="H616" s="185">
        <f t="shared" si="10"/>
        <v>55660</v>
      </c>
    </row>
    <row r="617" spans="1:8" ht="30.6" x14ac:dyDescent="0.2">
      <c r="A617" s="10">
        <v>485</v>
      </c>
      <c r="B617" s="23" t="s">
        <v>406</v>
      </c>
      <c r="C617" s="21" t="s">
        <v>110</v>
      </c>
      <c r="D617" s="6">
        <v>1</v>
      </c>
      <c r="E617" s="149">
        <v>698095</v>
      </c>
      <c r="F617" s="116"/>
      <c r="G617" s="117"/>
      <c r="H617" s="185">
        <f t="shared" si="10"/>
        <v>698095</v>
      </c>
    </row>
    <row r="618" spans="1:8" ht="30.6" x14ac:dyDescent="0.2">
      <c r="A618" s="10">
        <v>486</v>
      </c>
      <c r="B618" s="23" t="s">
        <v>407</v>
      </c>
      <c r="C618" s="21" t="s">
        <v>110</v>
      </c>
      <c r="D618" s="6">
        <v>1</v>
      </c>
      <c r="E618" s="149">
        <v>437425</v>
      </c>
      <c r="F618" s="116"/>
      <c r="G618" s="117"/>
      <c r="H618" s="185">
        <f t="shared" si="10"/>
        <v>437425</v>
      </c>
    </row>
    <row r="619" spans="1:8" x14ac:dyDescent="0.2">
      <c r="A619" s="10">
        <v>487</v>
      </c>
      <c r="B619" s="23" t="s">
        <v>239</v>
      </c>
      <c r="C619" s="21" t="s">
        <v>110</v>
      </c>
      <c r="D619" s="6">
        <v>1</v>
      </c>
      <c r="E619" s="149">
        <v>1263957</v>
      </c>
      <c r="F619" s="116"/>
      <c r="G619" s="117"/>
      <c r="H619" s="185">
        <f t="shared" si="10"/>
        <v>1263957</v>
      </c>
    </row>
    <row r="620" spans="1:8" x14ac:dyDescent="0.2">
      <c r="A620" s="10">
        <v>488</v>
      </c>
      <c r="B620" s="23" t="s">
        <v>240</v>
      </c>
      <c r="C620" s="21" t="s">
        <v>110</v>
      </c>
      <c r="D620" s="6">
        <v>1</v>
      </c>
      <c r="E620" s="149">
        <v>1676000</v>
      </c>
      <c r="F620" s="116"/>
      <c r="G620" s="117"/>
      <c r="H620" s="185">
        <f t="shared" si="10"/>
        <v>1676000</v>
      </c>
    </row>
    <row r="621" spans="1:8" x14ac:dyDescent="0.2">
      <c r="A621" s="10">
        <v>489</v>
      </c>
      <c r="B621" s="23" t="s">
        <v>408</v>
      </c>
      <c r="C621" s="21" t="s">
        <v>110</v>
      </c>
      <c r="D621" s="6">
        <v>1</v>
      </c>
      <c r="E621" s="149">
        <v>2042400</v>
      </c>
      <c r="F621" s="116"/>
      <c r="G621" s="117"/>
      <c r="H621" s="185">
        <f t="shared" si="10"/>
        <v>2042400</v>
      </c>
    </row>
    <row r="622" spans="1:8" x14ac:dyDescent="0.2">
      <c r="A622" s="10">
        <v>490</v>
      </c>
      <c r="B622" s="22" t="s">
        <v>409</v>
      </c>
      <c r="C622" s="21" t="s">
        <v>110</v>
      </c>
      <c r="D622" s="6">
        <v>1</v>
      </c>
      <c r="E622" s="149">
        <v>84578</v>
      </c>
      <c r="F622" s="116"/>
      <c r="G622" s="117"/>
      <c r="H622" s="185">
        <f t="shared" si="10"/>
        <v>84578</v>
      </c>
    </row>
    <row r="623" spans="1:8" x14ac:dyDescent="0.2">
      <c r="A623" s="10">
        <v>491</v>
      </c>
      <c r="B623" s="22" t="s">
        <v>410</v>
      </c>
      <c r="C623" s="21" t="s">
        <v>110</v>
      </c>
      <c r="D623" s="6">
        <v>1</v>
      </c>
      <c r="E623" s="149">
        <v>96800</v>
      </c>
      <c r="F623" s="116"/>
      <c r="G623" s="117"/>
      <c r="H623" s="185">
        <f t="shared" si="10"/>
        <v>96800</v>
      </c>
    </row>
    <row r="624" spans="1:8" x14ac:dyDescent="0.2">
      <c r="A624" s="10">
        <v>492</v>
      </c>
      <c r="B624" s="22" t="s">
        <v>411</v>
      </c>
      <c r="C624" s="21" t="s">
        <v>110</v>
      </c>
      <c r="D624" s="6">
        <v>1</v>
      </c>
      <c r="E624" s="149">
        <v>219113</v>
      </c>
      <c r="F624" s="116"/>
      <c r="G624" s="117"/>
      <c r="H624" s="185">
        <f t="shared" si="10"/>
        <v>219113</v>
      </c>
    </row>
    <row r="625" spans="1:140" x14ac:dyDescent="0.2">
      <c r="A625" s="10">
        <v>493</v>
      </c>
      <c r="B625" s="22" t="s">
        <v>412</v>
      </c>
      <c r="C625" s="21" t="s">
        <v>110</v>
      </c>
      <c r="D625" s="6">
        <v>1</v>
      </c>
      <c r="E625" s="149">
        <v>81658</v>
      </c>
      <c r="F625" s="116"/>
      <c r="G625" s="117"/>
      <c r="H625" s="185">
        <f t="shared" si="10"/>
        <v>81658</v>
      </c>
    </row>
    <row r="626" spans="1:140" x14ac:dyDescent="0.2">
      <c r="A626" s="10">
        <v>494</v>
      </c>
      <c r="B626" s="22" t="s">
        <v>245</v>
      </c>
      <c r="C626" s="21" t="s">
        <v>110</v>
      </c>
      <c r="D626" s="6">
        <v>1</v>
      </c>
      <c r="E626" s="149">
        <v>94905</v>
      </c>
      <c r="F626" s="116"/>
      <c r="G626" s="117"/>
      <c r="H626" s="185">
        <f t="shared" si="10"/>
        <v>94905</v>
      </c>
    </row>
    <row r="627" spans="1:140" ht="10.8" thickBot="1" x14ac:dyDescent="0.25">
      <c r="A627" s="10">
        <v>495</v>
      </c>
      <c r="B627" s="69" t="s">
        <v>244</v>
      </c>
      <c r="C627" s="56" t="s">
        <v>110</v>
      </c>
      <c r="D627" s="46">
        <v>1</v>
      </c>
      <c r="E627" s="151">
        <v>146421</v>
      </c>
      <c r="F627" s="116"/>
      <c r="G627" s="117"/>
      <c r="H627" s="185">
        <f t="shared" si="10"/>
        <v>146421</v>
      </c>
    </row>
    <row r="628" spans="1:140" x14ac:dyDescent="0.2">
      <c r="A628" s="38"/>
      <c r="B628" s="63" t="s">
        <v>703</v>
      </c>
      <c r="C628" s="47"/>
      <c r="D628" s="48"/>
      <c r="E628" s="152">
        <f>SUM(E506:E627)</f>
        <v>43041761</v>
      </c>
      <c r="F628" s="89" t="s">
        <v>703</v>
      </c>
      <c r="G628" s="88"/>
      <c r="H628" s="185">
        <f t="shared" si="10"/>
        <v>43041761</v>
      </c>
    </row>
    <row r="629" spans="1:140" ht="20.399999999999999" x14ac:dyDescent="0.2">
      <c r="A629" s="38"/>
      <c r="B629" s="64" t="s">
        <v>705</v>
      </c>
      <c r="C629" s="37">
        <v>0.14000000000000001</v>
      </c>
      <c r="D629" s="6"/>
      <c r="E629" s="148">
        <f>E628*C629</f>
        <v>6025846.540000001</v>
      </c>
      <c r="F629" s="89" t="s">
        <v>705</v>
      </c>
      <c r="G629" s="88"/>
      <c r="H629" s="185">
        <f t="shared" si="10"/>
        <v>6025847</v>
      </c>
    </row>
    <row r="630" spans="1:140" ht="20.399999999999999" x14ac:dyDescent="0.2">
      <c r="A630" s="38"/>
      <c r="B630" s="64" t="s">
        <v>706</v>
      </c>
      <c r="C630" s="37">
        <v>0.03</v>
      </c>
      <c r="D630" s="6"/>
      <c r="E630" s="148">
        <f>E628*C630</f>
        <v>1291252.8299999998</v>
      </c>
      <c r="F630" s="89" t="s">
        <v>706</v>
      </c>
      <c r="G630" s="88"/>
      <c r="H630" s="185">
        <f t="shared" si="10"/>
        <v>1291253</v>
      </c>
    </row>
    <row r="631" spans="1:140" x14ac:dyDescent="0.2">
      <c r="A631" s="38"/>
      <c r="B631" s="64" t="s">
        <v>707</v>
      </c>
      <c r="C631" s="37">
        <v>0.05</v>
      </c>
      <c r="D631" s="6"/>
      <c r="E631" s="148">
        <f>E628*C631</f>
        <v>2152088.0500000003</v>
      </c>
      <c r="F631" s="90" t="s">
        <v>707</v>
      </c>
      <c r="G631" s="88"/>
      <c r="H631" s="185">
        <f t="shared" si="10"/>
        <v>2152088</v>
      </c>
    </row>
    <row r="632" spans="1:140" x14ac:dyDescent="0.2">
      <c r="A632" s="38"/>
      <c r="B632" s="64" t="s">
        <v>708</v>
      </c>
      <c r="C632" s="37">
        <v>0.19</v>
      </c>
      <c r="D632" s="6"/>
      <c r="E632" s="148">
        <f>E631*C632</f>
        <v>408896.72950000007</v>
      </c>
      <c r="F632" s="89" t="s">
        <v>708</v>
      </c>
      <c r="G632" s="88"/>
      <c r="H632" s="185">
        <f t="shared" si="10"/>
        <v>408897</v>
      </c>
    </row>
    <row r="633" spans="1:140" x14ac:dyDescent="0.2">
      <c r="A633" s="38"/>
      <c r="B633" s="64" t="s">
        <v>709</v>
      </c>
      <c r="C633" s="18"/>
      <c r="D633" s="6"/>
      <c r="E633" s="148">
        <f>SUM(E629:E632)</f>
        <v>9878084.1495000012</v>
      </c>
      <c r="F633" s="89" t="s">
        <v>709</v>
      </c>
      <c r="G633" s="88"/>
      <c r="H633" s="185">
        <f t="shared" si="10"/>
        <v>9878084</v>
      </c>
    </row>
    <row r="634" spans="1:140" ht="10.8" thickBot="1" x14ac:dyDescent="0.25">
      <c r="A634" s="57"/>
      <c r="B634" s="164" t="s">
        <v>704</v>
      </c>
      <c r="C634" s="165"/>
      <c r="D634" s="166"/>
      <c r="E634" s="153">
        <f>SUM(E633,E628)</f>
        <v>52919845.149499997</v>
      </c>
      <c r="F634" s="89" t="s">
        <v>704</v>
      </c>
      <c r="G634" s="88"/>
      <c r="H634" s="185">
        <f t="shared" si="10"/>
        <v>52919845</v>
      </c>
    </row>
    <row r="635" spans="1:140" x14ac:dyDescent="0.2">
      <c r="A635" s="62"/>
      <c r="B635" s="68"/>
      <c r="C635" s="61"/>
      <c r="D635" s="33"/>
      <c r="E635" s="154"/>
      <c r="F635" s="87"/>
      <c r="G635" s="87"/>
      <c r="H635" s="185">
        <f t="shared" si="10"/>
        <v>0</v>
      </c>
    </row>
    <row r="636" spans="1:140" ht="22.2" customHeight="1" thickBot="1" x14ac:dyDescent="0.25">
      <c r="A636" s="62"/>
      <c r="B636" s="68"/>
      <c r="C636" s="61"/>
      <c r="D636" s="33"/>
      <c r="E636" s="154"/>
      <c r="F636" s="87"/>
      <c r="G636" s="87"/>
      <c r="H636" s="185">
        <f t="shared" si="10"/>
        <v>0</v>
      </c>
    </row>
    <row r="637" spans="1:140" s="26" customFormat="1" ht="19.2" customHeight="1" thickBot="1" x14ac:dyDescent="0.25">
      <c r="A637" s="102" t="s">
        <v>413</v>
      </c>
      <c r="B637" s="103"/>
      <c r="C637" s="53"/>
      <c r="D637" s="54"/>
      <c r="E637" s="157"/>
      <c r="F637" s="87"/>
      <c r="G637" s="87"/>
      <c r="H637" s="185">
        <f t="shared" si="10"/>
        <v>0</v>
      </c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  <c r="AA637" s="74"/>
      <c r="AB637" s="74"/>
      <c r="AC637" s="74"/>
      <c r="AD637" s="74"/>
      <c r="AE637" s="74"/>
      <c r="AF637" s="74"/>
      <c r="AG637" s="74"/>
      <c r="AH637" s="74"/>
      <c r="AI637" s="74"/>
      <c r="AJ637" s="74"/>
      <c r="AK637" s="74"/>
      <c r="AL637" s="74"/>
      <c r="AM637" s="74"/>
      <c r="AN637" s="74"/>
      <c r="AO637" s="74"/>
      <c r="AP637" s="74"/>
      <c r="AQ637" s="74"/>
      <c r="AR637" s="74"/>
      <c r="AS637" s="74"/>
      <c r="AT637" s="74"/>
      <c r="AU637" s="74"/>
      <c r="AV637" s="74"/>
      <c r="AW637" s="74"/>
      <c r="AX637" s="74"/>
      <c r="AY637" s="74"/>
      <c r="AZ637" s="74"/>
      <c r="BA637" s="74"/>
      <c r="BB637" s="74"/>
      <c r="BC637" s="74"/>
      <c r="BD637" s="74"/>
      <c r="BE637" s="74"/>
      <c r="BF637" s="74"/>
      <c r="BG637" s="74"/>
      <c r="BH637" s="74"/>
      <c r="BI637" s="74"/>
      <c r="BJ637" s="74"/>
      <c r="BK637" s="74"/>
      <c r="BL637" s="74"/>
      <c r="BM637" s="74"/>
      <c r="BN637" s="74"/>
      <c r="BO637" s="74"/>
      <c r="BP637" s="74"/>
      <c r="BQ637" s="74"/>
      <c r="BR637" s="74"/>
      <c r="BS637" s="74"/>
      <c r="BT637" s="74"/>
      <c r="BU637" s="74"/>
      <c r="BV637" s="74"/>
      <c r="BW637" s="74"/>
      <c r="BX637" s="74"/>
      <c r="BY637" s="74"/>
      <c r="BZ637" s="74"/>
      <c r="CA637" s="74"/>
      <c r="CB637" s="74"/>
      <c r="CC637" s="74"/>
      <c r="CD637" s="74"/>
      <c r="CE637" s="74"/>
      <c r="CF637" s="74"/>
      <c r="CG637" s="74"/>
      <c r="CH637" s="74"/>
      <c r="CI637" s="74"/>
      <c r="CJ637" s="74"/>
      <c r="CK637" s="74"/>
      <c r="CL637" s="74"/>
      <c r="CM637" s="74"/>
      <c r="CN637" s="74"/>
      <c r="CO637" s="74"/>
      <c r="CP637" s="74"/>
      <c r="CQ637" s="74"/>
      <c r="CR637" s="74"/>
      <c r="CS637" s="74"/>
      <c r="CT637" s="74"/>
      <c r="CU637" s="74"/>
      <c r="CV637" s="74"/>
      <c r="CW637" s="74"/>
      <c r="CX637" s="74"/>
      <c r="CY637" s="74"/>
      <c r="CZ637" s="74"/>
      <c r="DA637" s="74"/>
      <c r="DB637" s="74"/>
      <c r="DC637" s="74"/>
      <c r="DD637" s="74"/>
      <c r="DE637" s="74"/>
      <c r="DF637" s="74"/>
      <c r="DG637" s="74"/>
      <c r="DH637" s="74"/>
      <c r="DI637" s="74"/>
      <c r="DJ637" s="74"/>
      <c r="DK637" s="74"/>
      <c r="DL637" s="74"/>
      <c r="DM637" s="74"/>
      <c r="DN637" s="74"/>
      <c r="DO637" s="74"/>
      <c r="DP637" s="74"/>
      <c r="DQ637" s="74"/>
      <c r="DR637" s="74"/>
      <c r="DS637" s="74"/>
      <c r="DT637" s="74"/>
      <c r="DU637" s="74"/>
      <c r="DV637" s="74"/>
      <c r="DW637" s="74"/>
      <c r="DX637" s="74"/>
      <c r="DY637" s="74"/>
      <c r="DZ637" s="74"/>
      <c r="EA637" s="74"/>
      <c r="EB637" s="74"/>
      <c r="EC637" s="74"/>
      <c r="ED637" s="74"/>
      <c r="EE637" s="74"/>
      <c r="EF637" s="74"/>
      <c r="EG637" s="74"/>
      <c r="EH637" s="74"/>
      <c r="EI637" s="74"/>
      <c r="EJ637" s="74"/>
    </row>
    <row r="638" spans="1:140" x14ac:dyDescent="0.2">
      <c r="A638" s="59">
        <v>495</v>
      </c>
      <c r="B638" s="60" t="s">
        <v>414</v>
      </c>
      <c r="C638" s="21" t="s">
        <v>110</v>
      </c>
      <c r="D638" s="6">
        <v>1</v>
      </c>
      <c r="E638" s="148">
        <v>267600</v>
      </c>
      <c r="F638" s="116"/>
      <c r="G638" s="117"/>
      <c r="H638" s="185">
        <f t="shared" si="10"/>
        <v>267600</v>
      </c>
    </row>
    <row r="639" spans="1:140" ht="20.399999999999999" x14ac:dyDescent="0.2">
      <c r="A639" s="10">
        <v>496</v>
      </c>
      <c r="B639" s="23" t="s">
        <v>415</v>
      </c>
      <c r="C639" s="21" t="s">
        <v>109</v>
      </c>
      <c r="D639" s="6">
        <v>1</v>
      </c>
      <c r="E639" s="149">
        <v>216999</v>
      </c>
      <c r="F639" s="116"/>
      <c r="G639" s="117"/>
      <c r="H639" s="185">
        <f t="shared" ref="H639:H702" si="11">ROUND(E639,0)</f>
        <v>216999</v>
      </c>
    </row>
    <row r="640" spans="1:140" x14ac:dyDescent="0.2">
      <c r="A640" s="10">
        <v>497</v>
      </c>
      <c r="B640" s="23" t="s">
        <v>416</v>
      </c>
      <c r="C640" s="21" t="s">
        <v>109</v>
      </c>
      <c r="D640" s="6">
        <v>1</v>
      </c>
      <c r="E640" s="149">
        <v>119184</v>
      </c>
      <c r="F640" s="116"/>
      <c r="G640" s="117"/>
      <c r="H640" s="185">
        <f t="shared" si="11"/>
        <v>119184</v>
      </c>
    </row>
    <row r="641" spans="1:8" ht="20.399999999999999" x14ac:dyDescent="0.2">
      <c r="A641" s="10">
        <v>498</v>
      </c>
      <c r="B641" s="23" t="s">
        <v>417</v>
      </c>
      <c r="C641" s="21" t="s">
        <v>109</v>
      </c>
      <c r="D641" s="6">
        <v>1</v>
      </c>
      <c r="E641" s="149">
        <v>139480</v>
      </c>
      <c r="F641" s="116"/>
      <c r="G641" s="117"/>
      <c r="H641" s="185">
        <f t="shared" si="11"/>
        <v>139480</v>
      </c>
    </row>
    <row r="642" spans="1:8" ht="20.399999999999999" x14ac:dyDescent="0.2">
      <c r="A642" s="10">
        <v>499</v>
      </c>
      <c r="B642" s="23" t="s">
        <v>418</v>
      </c>
      <c r="C642" s="21" t="s">
        <v>109</v>
      </c>
      <c r="D642" s="6">
        <v>1</v>
      </c>
      <c r="E642" s="149">
        <v>206842</v>
      </c>
      <c r="F642" s="116"/>
      <c r="G642" s="117"/>
      <c r="H642" s="185">
        <f t="shared" si="11"/>
        <v>206842</v>
      </c>
    </row>
    <row r="643" spans="1:8" ht="20.399999999999999" x14ac:dyDescent="0.2">
      <c r="A643" s="10">
        <v>500</v>
      </c>
      <c r="B643" s="23" t="s">
        <v>419</v>
      </c>
      <c r="C643" s="21" t="s">
        <v>109</v>
      </c>
      <c r="D643" s="6">
        <v>1</v>
      </c>
      <c r="E643" s="149">
        <v>201650</v>
      </c>
      <c r="F643" s="116"/>
      <c r="G643" s="117"/>
      <c r="H643" s="185">
        <f t="shared" si="11"/>
        <v>201650</v>
      </c>
    </row>
    <row r="644" spans="1:8" x14ac:dyDescent="0.2">
      <c r="A644" s="10">
        <v>501</v>
      </c>
      <c r="B644" s="23" t="s">
        <v>420</v>
      </c>
      <c r="C644" s="21" t="s">
        <v>109</v>
      </c>
      <c r="D644" s="6">
        <v>1</v>
      </c>
      <c r="E644" s="149">
        <v>125292</v>
      </c>
      <c r="F644" s="116"/>
      <c r="G644" s="117"/>
      <c r="H644" s="185">
        <f t="shared" si="11"/>
        <v>125292</v>
      </c>
    </row>
    <row r="645" spans="1:8" x14ac:dyDescent="0.2">
      <c r="A645" s="10">
        <v>502</v>
      </c>
      <c r="B645" s="23" t="s">
        <v>421</v>
      </c>
      <c r="C645" s="21" t="s">
        <v>109</v>
      </c>
      <c r="D645" s="6">
        <v>1</v>
      </c>
      <c r="E645" s="149">
        <v>112465</v>
      </c>
      <c r="F645" s="116"/>
      <c r="G645" s="117"/>
      <c r="H645" s="185">
        <f t="shared" si="11"/>
        <v>112465</v>
      </c>
    </row>
    <row r="646" spans="1:8" ht="20.399999999999999" x14ac:dyDescent="0.2">
      <c r="A646" s="10">
        <v>503</v>
      </c>
      <c r="B646" s="23" t="s">
        <v>422</v>
      </c>
      <c r="C646" s="21" t="s">
        <v>109</v>
      </c>
      <c r="D646" s="6">
        <v>1</v>
      </c>
      <c r="E646" s="149">
        <v>78844</v>
      </c>
      <c r="F646" s="116"/>
      <c r="G646" s="117"/>
      <c r="H646" s="185">
        <f t="shared" si="11"/>
        <v>78844</v>
      </c>
    </row>
    <row r="647" spans="1:8" ht="20.399999999999999" x14ac:dyDescent="0.2">
      <c r="A647" s="10">
        <v>504</v>
      </c>
      <c r="B647" s="23" t="s">
        <v>423</v>
      </c>
      <c r="C647" s="21" t="s">
        <v>109</v>
      </c>
      <c r="D647" s="6">
        <v>1</v>
      </c>
      <c r="E647" s="149">
        <v>186859</v>
      </c>
      <c r="F647" s="116"/>
      <c r="G647" s="117"/>
      <c r="H647" s="185">
        <f t="shared" si="11"/>
        <v>186859</v>
      </c>
    </row>
    <row r="648" spans="1:8" ht="20.399999999999999" x14ac:dyDescent="0.2">
      <c r="A648" s="10">
        <v>505</v>
      </c>
      <c r="B648" s="23" t="s">
        <v>424</v>
      </c>
      <c r="C648" s="21" t="s">
        <v>109</v>
      </c>
      <c r="D648" s="6">
        <v>1</v>
      </c>
      <c r="E648" s="149">
        <v>285856</v>
      </c>
      <c r="F648" s="116"/>
      <c r="G648" s="117"/>
      <c r="H648" s="185">
        <f t="shared" si="11"/>
        <v>285856</v>
      </c>
    </row>
    <row r="649" spans="1:8" x14ac:dyDescent="0.2">
      <c r="A649" s="10">
        <v>506</v>
      </c>
      <c r="B649" s="23" t="s">
        <v>425</v>
      </c>
      <c r="C649" s="21" t="s">
        <v>109</v>
      </c>
      <c r="D649" s="6">
        <v>1</v>
      </c>
      <c r="E649" s="149">
        <v>146475</v>
      </c>
      <c r="F649" s="116"/>
      <c r="G649" s="117"/>
      <c r="H649" s="185">
        <f t="shared" si="11"/>
        <v>146475</v>
      </c>
    </row>
    <row r="650" spans="1:8" x14ac:dyDescent="0.2">
      <c r="A650" s="10">
        <v>507</v>
      </c>
      <c r="B650" s="23" t="s">
        <v>195</v>
      </c>
      <c r="C650" s="21" t="s">
        <v>109</v>
      </c>
      <c r="D650" s="6">
        <v>1</v>
      </c>
      <c r="E650" s="149">
        <v>233078</v>
      </c>
      <c r="F650" s="116"/>
      <c r="G650" s="117"/>
      <c r="H650" s="185">
        <f t="shared" si="11"/>
        <v>233078</v>
      </c>
    </row>
    <row r="651" spans="1:8" x14ac:dyDescent="0.2">
      <c r="A651" s="10">
        <v>508</v>
      </c>
      <c r="B651" s="23" t="s">
        <v>196</v>
      </c>
      <c r="C651" s="21" t="s">
        <v>109</v>
      </c>
      <c r="D651" s="6">
        <v>1</v>
      </c>
      <c r="E651" s="149">
        <v>116156</v>
      </c>
      <c r="F651" s="116"/>
      <c r="G651" s="117"/>
      <c r="H651" s="185">
        <f t="shared" si="11"/>
        <v>116156</v>
      </c>
    </row>
    <row r="652" spans="1:8" ht="20.399999999999999" x14ac:dyDescent="0.2">
      <c r="A652" s="10">
        <v>509</v>
      </c>
      <c r="B652" s="23" t="s">
        <v>197</v>
      </c>
      <c r="C652" s="21" t="s">
        <v>110</v>
      </c>
      <c r="D652" s="6">
        <v>1</v>
      </c>
      <c r="E652" s="149">
        <v>1276500</v>
      </c>
      <c r="F652" s="116"/>
      <c r="G652" s="117"/>
      <c r="H652" s="185">
        <f t="shared" si="11"/>
        <v>1276500</v>
      </c>
    </row>
    <row r="653" spans="1:8" ht="30.6" x14ac:dyDescent="0.2">
      <c r="A653" s="10">
        <v>510</v>
      </c>
      <c r="B653" s="20" t="s">
        <v>426</v>
      </c>
      <c r="C653" s="21" t="s">
        <v>111</v>
      </c>
      <c r="D653" s="6">
        <v>1</v>
      </c>
      <c r="E653" s="149">
        <v>200725</v>
      </c>
      <c r="F653" s="116"/>
      <c r="G653" s="117"/>
      <c r="H653" s="185">
        <f t="shared" si="11"/>
        <v>200725</v>
      </c>
    </row>
    <row r="654" spans="1:8" ht="40.799999999999997" x14ac:dyDescent="0.2">
      <c r="A654" s="10">
        <v>511</v>
      </c>
      <c r="B654" s="22" t="s">
        <v>427</v>
      </c>
      <c r="C654" s="21" t="s">
        <v>110</v>
      </c>
      <c r="D654" s="6">
        <v>1</v>
      </c>
      <c r="E654" s="149">
        <v>912787</v>
      </c>
      <c r="F654" s="116"/>
      <c r="G654" s="117"/>
      <c r="H654" s="185">
        <f t="shared" si="11"/>
        <v>912787</v>
      </c>
    </row>
    <row r="655" spans="1:8" ht="30.6" x14ac:dyDescent="0.2">
      <c r="A655" s="10">
        <v>512</v>
      </c>
      <c r="B655" s="22" t="s">
        <v>428</v>
      </c>
      <c r="C655" s="21" t="s">
        <v>110</v>
      </c>
      <c r="D655" s="6">
        <v>1</v>
      </c>
      <c r="E655" s="149">
        <v>497250</v>
      </c>
      <c r="F655" s="116"/>
      <c r="G655" s="117"/>
      <c r="H655" s="185">
        <f t="shared" si="11"/>
        <v>497250</v>
      </c>
    </row>
    <row r="656" spans="1:8" x14ac:dyDescent="0.2">
      <c r="A656" s="10">
        <v>513</v>
      </c>
      <c r="B656" s="23" t="s">
        <v>429</v>
      </c>
      <c r="C656" s="21" t="s">
        <v>109</v>
      </c>
      <c r="D656" s="6">
        <v>1</v>
      </c>
      <c r="E656" s="149">
        <v>112540</v>
      </c>
      <c r="F656" s="116"/>
      <c r="G656" s="117"/>
      <c r="H656" s="185">
        <f t="shared" si="11"/>
        <v>112540</v>
      </c>
    </row>
    <row r="657" spans="1:8" x14ac:dyDescent="0.2">
      <c r="A657" s="10">
        <v>514</v>
      </c>
      <c r="B657" s="23" t="s">
        <v>430</v>
      </c>
      <c r="C657" s="21" t="s">
        <v>109</v>
      </c>
      <c r="D657" s="6">
        <v>1</v>
      </c>
      <c r="E657" s="149">
        <v>133438</v>
      </c>
      <c r="F657" s="116"/>
      <c r="G657" s="117"/>
      <c r="H657" s="185">
        <f t="shared" si="11"/>
        <v>133438</v>
      </c>
    </row>
    <row r="658" spans="1:8" x14ac:dyDescent="0.2">
      <c r="A658" s="10">
        <v>515</v>
      </c>
      <c r="B658" s="23" t="s">
        <v>431</v>
      </c>
      <c r="C658" s="21" t="s">
        <v>109</v>
      </c>
      <c r="D658" s="6">
        <v>1</v>
      </c>
      <c r="E658" s="149">
        <v>113622</v>
      </c>
      <c r="F658" s="116"/>
      <c r="G658" s="117"/>
      <c r="H658" s="185">
        <f t="shared" si="11"/>
        <v>113622</v>
      </c>
    </row>
    <row r="659" spans="1:8" ht="20.399999999999999" x14ac:dyDescent="0.2">
      <c r="A659" s="10">
        <v>516</v>
      </c>
      <c r="B659" s="23" t="s">
        <v>432</v>
      </c>
      <c r="C659" s="21" t="s">
        <v>109</v>
      </c>
      <c r="D659" s="6">
        <v>1</v>
      </c>
      <c r="E659" s="149">
        <v>223921</v>
      </c>
      <c r="F659" s="116"/>
      <c r="G659" s="117"/>
      <c r="H659" s="185">
        <f t="shared" si="11"/>
        <v>223921</v>
      </c>
    </row>
    <row r="660" spans="1:8" ht="20.399999999999999" x14ac:dyDescent="0.2">
      <c r="A660" s="10">
        <v>517</v>
      </c>
      <c r="B660" s="23" t="s">
        <v>433</v>
      </c>
      <c r="C660" s="21" t="s">
        <v>109</v>
      </c>
      <c r="D660" s="6">
        <v>1</v>
      </c>
      <c r="E660" s="149">
        <v>123433</v>
      </c>
      <c r="F660" s="116"/>
      <c r="G660" s="117"/>
      <c r="H660" s="185">
        <f t="shared" si="11"/>
        <v>123433</v>
      </c>
    </row>
    <row r="661" spans="1:8" ht="20.399999999999999" x14ac:dyDescent="0.2">
      <c r="A661" s="10">
        <v>518</v>
      </c>
      <c r="B661" s="23" t="s">
        <v>419</v>
      </c>
      <c r="C661" s="21" t="s">
        <v>109</v>
      </c>
      <c r="D661" s="6">
        <v>1</v>
      </c>
      <c r="E661" s="149">
        <v>186859</v>
      </c>
      <c r="F661" s="116"/>
      <c r="G661" s="117"/>
      <c r="H661" s="185">
        <f t="shared" si="11"/>
        <v>186859</v>
      </c>
    </row>
    <row r="662" spans="1:8" x14ac:dyDescent="0.2">
      <c r="A662" s="10">
        <v>519</v>
      </c>
      <c r="B662" s="23" t="s">
        <v>416</v>
      </c>
      <c r="C662" s="21" t="s">
        <v>109</v>
      </c>
      <c r="D662" s="6">
        <v>1</v>
      </c>
      <c r="E662" s="149">
        <v>120384</v>
      </c>
      <c r="F662" s="116"/>
      <c r="G662" s="117"/>
      <c r="H662" s="185">
        <f t="shared" si="11"/>
        <v>120384</v>
      </c>
    </row>
    <row r="663" spans="1:8" ht="20.399999999999999" x14ac:dyDescent="0.2">
      <c r="A663" s="10">
        <v>520</v>
      </c>
      <c r="B663" s="23" t="s">
        <v>434</v>
      </c>
      <c r="C663" s="21" t="s">
        <v>109</v>
      </c>
      <c r="D663" s="6">
        <v>1</v>
      </c>
      <c r="E663" s="149">
        <v>194891</v>
      </c>
      <c r="F663" s="116"/>
      <c r="G663" s="117"/>
      <c r="H663" s="185">
        <f t="shared" si="11"/>
        <v>194891</v>
      </c>
    </row>
    <row r="664" spans="1:8" x14ac:dyDescent="0.2">
      <c r="A664" s="10">
        <v>521</v>
      </c>
      <c r="B664" s="23" t="s">
        <v>435</v>
      </c>
      <c r="C664" s="21" t="s">
        <v>109</v>
      </c>
      <c r="D664" s="6">
        <v>1</v>
      </c>
      <c r="E664" s="149">
        <v>86800</v>
      </c>
      <c r="F664" s="116"/>
      <c r="G664" s="117"/>
      <c r="H664" s="185">
        <f t="shared" si="11"/>
        <v>86800</v>
      </c>
    </row>
    <row r="665" spans="1:8" x14ac:dyDescent="0.2">
      <c r="A665" s="10">
        <v>522</v>
      </c>
      <c r="B665" s="23" t="s">
        <v>436</v>
      </c>
      <c r="C665" s="21" t="s">
        <v>109</v>
      </c>
      <c r="D665" s="6">
        <v>1</v>
      </c>
      <c r="E665" s="149">
        <v>156166</v>
      </c>
      <c r="F665" s="116"/>
      <c r="G665" s="117"/>
      <c r="H665" s="185">
        <f t="shared" si="11"/>
        <v>156166</v>
      </c>
    </row>
    <row r="666" spans="1:8" x14ac:dyDescent="0.2">
      <c r="A666" s="10">
        <v>523</v>
      </c>
      <c r="B666" s="23" t="s">
        <v>437</v>
      </c>
      <c r="C666" s="21" t="s">
        <v>109</v>
      </c>
      <c r="D666" s="6">
        <v>1</v>
      </c>
      <c r="E666" s="149">
        <v>126323</v>
      </c>
      <c r="F666" s="116"/>
      <c r="G666" s="117"/>
      <c r="H666" s="185">
        <f t="shared" si="11"/>
        <v>126323</v>
      </c>
    </row>
    <row r="667" spans="1:8" ht="20.399999999999999" x14ac:dyDescent="0.2">
      <c r="A667" s="10">
        <v>524</v>
      </c>
      <c r="B667" s="20" t="s">
        <v>417</v>
      </c>
      <c r="C667" s="21" t="s">
        <v>109</v>
      </c>
      <c r="D667" s="6">
        <v>1</v>
      </c>
      <c r="E667" s="149">
        <v>140326</v>
      </c>
      <c r="F667" s="116"/>
      <c r="G667" s="117"/>
      <c r="H667" s="185">
        <f t="shared" si="11"/>
        <v>140326</v>
      </c>
    </row>
    <row r="668" spans="1:8" ht="20.399999999999999" x14ac:dyDescent="0.2">
      <c r="A668" s="10">
        <v>525</v>
      </c>
      <c r="B668" s="23" t="s">
        <v>438</v>
      </c>
      <c r="C668" s="21" t="s">
        <v>110</v>
      </c>
      <c r="D668" s="6">
        <v>1</v>
      </c>
      <c r="E668" s="149">
        <v>424733</v>
      </c>
      <c r="F668" s="116"/>
      <c r="G668" s="117"/>
      <c r="H668" s="185">
        <f t="shared" si="11"/>
        <v>424733</v>
      </c>
    </row>
    <row r="669" spans="1:8" ht="20.399999999999999" x14ac:dyDescent="0.2">
      <c r="A669" s="10">
        <v>526</v>
      </c>
      <c r="B669" s="23" t="s">
        <v>424</v>
      </c>
      <c r="C669" s="21" t="s">
        <v>109</v>
      </c>
      <c r="D669" s="6">
        <v>1</v>
      </c>
      <c r="E669" s="149">
        <v>317196</v>
      </c>
      <c r="F669" s="116"/>
      <c r="G669" s="117"/>
      <c r="H669" s="185">
        <f t="shared" si="11"/>
        <v>317196</v>
      </c>
    </row>
    <row r="670" spans="1:8" ht="20.399999999999999" x14ac:dyDescent="0.2">
      <c r="A670" s="10">
        <v>527</v>
      </c>
      <c r="B670" s="23" t="s">
        <v>439</v>
      </c>
      <c r="C670" s="21" t="s">
        <v>109</v>
      </c>
      <c r="D670" s="6">
        <v>1</v>
      </c>
      <c r="E670" s="149">
        <v>132949</v>
      </c>
      <c r="F670" s="116"/>
      <c r="G670" s="117"/>
      <c r="H670" s="185">
        <f t="shared" si="11"/>
        <v>132949</v>
      </c>
    </row>
    <row r="671" spans="1:8" ht="20.399999999999999" x14ac:dyDescent="0.2">
      <c r="A671" s="10">
        <v>528</v>
      </c>
      <c r="B671" s="22" t="s">
        <v>191</v>
      </c>
      <c r="C671" s="21" t="s">
        <v>109</v>
      </c>
      <c r="D671" s="6">
        <v>1</v>
      </c>
      <c r="E671" s="149">
        <v>182816</v>
      </c>
      <c r="F671" s="116"/>
      <c r="G671" s="117"/>
      <c r="H671" s="185">
        <f t="shared" si="11"/>
        <v>182816</v>
      </c>
    </row>
    <row r="672" spans="1:8" ht="20.399999999999999" x14ac:dyDescent="0.2">
      <c r="A672" s="10">
        <v>529</v>
      </c>
      <c r="B672" s="22" t="s">
        <v>440</v>
      </c>
      <c r="C672" s="21" t="s">
        <v>109</v>
      </c>
      <c r="D672" s="6">
        <v>1</v>
      </c>
      <c r="E672" s="149">
        <v>128751</v>
      </c>
      <c r="F672" s="116"/>
      <c r="G672" s="117"/>
      <c r="H672" s="185">
        <f t="shared" si="11"/>
        <v>128751</v>
      </c>
    </row>
    <row r="673" spans="1:8" ht="20.399999999999999" x14ac:dyDescent="0.2">
      <c r="A673" s="10">
        <v>530</v>
      </c>
      <c r="B673" s="22" t="s">
        <v>190</v>
      </c>
      <c r="C673" s="21" t="s">
        <v>109</v>
      </c>
      <c r="D673" s="6">
        <v>1</v>
      </c>
      <c r="E673" s="149">
        <v>196939</v>
      </c>
      <c r="F673" s="116"/>
      <c r="G673" s="117"/>
      <c r="H673" s="185">
        <f t="shared" si="11"/>
        <v>196939</v>
      </c>
    </row>
    <row r="674" spans="1:8" ht="20.399999999999999" x14ac:dyDescent="0.2">
      <c r="A674" s="10">
        <v>531</v>
      </c>
      <c r="B674" s="22" t="s">
        <v>441</v>
      </c>
      <c r="C674" s="21" t="s">
        <v>109</v>
      </c>
      <c r="D674" s="6">
        <v>1</v>
      </c>
      <c r="E674" s="149">
        <v>895787</v>
      </c>
      <c r="F674" s="116"/>
      <c r="G674" s="117"/>
      <c r="H674" s="185">
        <f t="shared" si="11"/>
        <v>895787</v>
      </c>
    </row>
    <row r="675" spans="1:8" x14ac:dyDescent="0.2">
      <c r="A675" s="10">
        <v>532</v>
      </c>
      <c r="B675" s="22" t="s">
        <v>442</v>
      </c>
      <c r="C675" s="21" t="s">
        <v>109</v>
      </c>
      <c r="D675" s="6">
        <v>1</v>
      </c>
      <c r="E675" s="149">
        <v>78280</v>
      </c>
      <c r="F675" s="116"/>
      <c r="G675" s="117"/>
      <c r="H675" s="185">
        <f t="shared" si="11"/>
        <v>78280</v>
      </c>
    </row>
    <row r="676" spans="1:8" ht="20.399999999999999" x14ac:dyDescent="0.2">
      <c r="A676" s="10">
        <v>533</v>
      </c>
      <c r="B676" s="22" t="s">
        <v>443</v>
      </c>
      <c r="C676" s="21" t="s">
        <v>109</v>
      </c>
      <c r="D676" s="6">
        <v>1</v>
      </c>
      <c r="E676" s="149">
        <v>116156</v>
      </c>
      <c r="F676" s="116"/>
      <c r="G676" s="117"/>
      <c r="H676" s="185">
        <f t="shared" si="11"/>
        <v>116156</v>
      </c>
    </row>
    <row r="677" spans="1:8" x14ac:dyDescent="0.2">
      <c r="A677" s="10">
        <v>534</v>
      </c>
      <c r="B677" s="23" t="s">
        <v>444</v>
      </c>
      <c r="C677" s="21" t="s">
        <v>111</v>
      </c>
      <c r="D677" s="6">
        <v>1</v>
      </c>
      <c r="E677" s="149">
        <v>88468</v>
      </c>
      <c r="F677" s="116"/>
      <c r="G677" s="117"/>
      <c r="H677" s="185">
        <f t="shared" si="11"/>
        <v>88468</v>
      </c>
    </row>
    <row r="678" spans="1:8" ht="20.399999999999999" x14ac:dyDescent="0.2">
      <c r="A678" s="10">
        <v>535</v>
      </c>
      <c r="B678" s="23" t="s">
        <v>445</v>
      </c>
      <c r="C678" s="21" t="s">
        <v>109</v>
      </c>
      <c r="D678" s="6">
        <v>1</v>
      </c>
      <c r="E678" s="149">
        <v>69171</v>
      </c>
      <c r="F678" s="116"/>
      <c r="G678" s="117"/>
      <c r="H678" s="185">
        <f t="shared" si="11"/>
        <v>69171</v>
      </c>
    </row>
    <row r="679" spans="1:8" x14ac:dyDescent="0.2">
      <c r="A679" s="10">
        <v>536</v>
      </c>
      <c r="B679" s="23" t="s">
        <v>446</v>
      </c>
      <c r="C679" s="21" t="s">
        <v>109</v>
      </c>
      <c r="D679" s="6">
        <v>1</v>
      </c>
      <c r="E679" s="149">
        <v>73112</v>
      </c>
      <c r="F679" s="116"/>
      <c r="G679" s="117"/>
      <c r="H679" s="185">
        <f t="shared" si="11"/>
        <v>73112</v>
      </c>
    </row>
    <row r="680" spans="1:8" ht="20.399999999999999" x14ac:dyDescent="0.2">
      <c r="A680" s="10">
        <v>537</v>
      </c>
      <c r="B680" s="23" t="s">
        <v>447</v>
      </c>
      <c r="C680" s="21" t="s">
        <v>109</v>
      </c>
      <c r="D680" s="6">
        <v>1</v>
      </c>
      <c r="E680" s="149">
        <v>132750</v>
      </c>
      <c r="F680" s="116"/>
      <c r="G680" s="117"/>
      <c r="H680" s="185">
        <f t="shared" si="11"/>
        <v>132750</v>
      </c>
    </row>
    <row r="681" spans="1:8" x14ac:dyDescent="0.2">
      <c r="A681" s="10">
        <v>538</v>
      </c>
      <c r="B681" s="23" t="s">
        <v>436</v>
      </c>
      <c r="C681" s="21" t="s">
        <v>109</v>
      </c>
      <c r="D681" s="6">
        <v>1</v>
      </c>
      <c r="E681" s="149">
        <v>172792</v>
      </c>
      <c r="F681" s="116"/>
      <c r="G681" s="117"/>
      <c r="H681" s="185">
        <f t="shared" si="11"/>
        <v>172792</v>
      </c>
    </row>
    <row r="682" spans="1:8" x14ac:dyDescent="0.2">
      <c r="A682" s="10">
        <v>539</v>
      </c>
      <c r="B682" s="22" t="s">
        <v>437</v>
      </c>
      <c r="C682" s="21" t="s">
        <v>109</v>
      </c>
      <c r="D682" s="6">
        <v>1</v>
      </c>
      <c r="E682" s="149">
        <v>134225</v>
      </c>
      <c r="F682" s="116"/>
      <c r="G682" s="117"/>
      <c r="H682" s="185">
        <f t="shared" si="11"/>
        <v>134225</v>
      </c>
    </row>
    <row r="683" spans="1:8" ht="20.399999999999999" x14ac:dyDescent="0.2">
      <c r="A683" s="10">
        <v>540</v>
      </c>
      <c r="B683" s="22" t="s">
        <v>419</v>
      </c>
      <c r="C683" s="21" t="s">
        <v>109</v>
      </c>
      <c r="D683" s="6">
        <v>1</v>
      </c>
      <c r="E683" s="149">
        <v>211492</v>
      </c>
      <c r="F683" s="116"/>
      <c r="G683" s="117"/>
      <c r="H683" s="185">
        <f t="shared" si="11"/>
        <v>211492</v>
      </c>
    </row>
    <row r="684" spans="1:8" x14ac:dyDescent="0.2">
      <c r="A684" s="10">
        <v>541</v>
      </c>
      <c r="B684" s="22" t="s">
        <v>416</v>
      </c>
      <c r="C684" s="21" t="s">
        <v>109</v>
      </c>
      <c r="D684" s="6">
        <v>1</v>
      </c>
      <c r="E684" s="149">
        <v>132750</v>
      </c>
      <c r="F684" s="116"/>
      <c r="G684" s="117"/>
      <c r="H684" s="185">
        <f t="shared" si="11"/>
        <v>132750</v>
      </c>
    </row>
    <row r="685" spans="1:8" ht="30.6" x14ac:dyDescent="0.2">
      <c r="A685" s="10">
        <v>542</v>
      </c>
      <c r="B685" s="23" t="s">
        <v>448</v>
      </c>
      <c r="C685" s="21" t="s">
        <v>109</v>
      </c>
      <c r="D685" s="6">
        <v>1</v>
      </c>
      <c r="E685" s="149">
        <v>275808</v>
      </c>
      <c r="F685" s="116"/>
      <c r="G685" s="117"/>
      <c r="H685" s="185">
        <f t="shared" si="11"/>
        <v>275808</v>
      </c>
    </row>
    <row r="686" spans="1:8" ht="20.399999999999999" x14ac:dyDescent="0.2">
      <c r="A686" s="10">
        <v>543</v>
      </c>
      <c r="B686" s="23" t="s">
        <v>449</v>
      </c>
      <c r="C686" s="21" t="s">
        <v>109</v>
      </c>
      <c r="D686" s="6">
        <v>1</v>
      </c>
      <c r="E686" s="149">
        <v>129800</v>
      </c>
      <c r="F686" s="116"/>
      <c r="G686" s="117"/>
      <c r="H686" s="185">
        <f t="shared" si="11"/>
        <v>129800</v>
      </c>
    </row>
    <row r="687" spans="1:8" ht="20.399999999999999" x14ac:dyDescent="0.2">
      <c r="A687" s="10">
        <v>544</v>
      </c>
      <c r="B687" s="23" t="s">
        <v>450</v>
      </c>
      <c r="C687" s="21" t="s">
        <v>109</v>
      </c>
      <c r="D687" s="6">
        <v>1</v>
      </c>
      <c r="E687" s="149">
        <v>124722</v>
      </c>
      <c r="F687" s="116"/>
      <c r="G687" s="117"/>
      <c r="H687" s="185">
        <f t="shared" si="11"/>
        <v>124722</v>
      </c>
    </row>
    <row r="688" spans="1:8" x14ac:dyDescent="0.2">
      <c r="A688" s="10">
        <v>545</v>
      </c>
      <c r="B688" s="23" t="s">
        <v>421</v>
      </c>
      <c r="C688" s="21" t="s">
        <v>109</v>
      </c>
      <c r="D688" s="6">
        <v>1</v>
      </c>
      <c r="E688" s="149">
        <v>114703</v>
      </c>
      <c r="F688" s="116"/>
      <c r="G688" s="117"/>
      <c r="H688" s="185">
        <f t="shared" si="11"/>
        <v>114703</v>
      </c>
    </row>
    <row r="689" spans="1:8" x14ac:dyDescent="0.2">
      <c r="A689" s="10">
        <v>546</v>
      </c>
      <c r="B689" s="23" t="s">
        <v>451</v>
      </c>
      <c r="C689" s="21" t="s">
        <v>109</v>
      </c>
      <c r="D689" s="6">
        <v>1</v>
      </c>
      <c r="E689" s="149">
        <v>70625</v>
      </c>
      <c r="F689" s="116"/>
      <c r="G689" s="117"/>
      <c r="H689" s="185">
        <f t="shared" si="11"/>
        <v>70625</v>
      </c>
    </row>
    <row r="690" spans="1:8" x14ac:dyDescent="0.2">
      <c r="A690" s="10">
        <v>547</v>
      </c>
      <c r="B690" s="22" t="s">
        <v>452</v>
      </c>
      <c r="C690" s="21" t="s">
        <v>109</v>
      </c>
      <c r="D690" s="6">
        <v>1</v>
      </c>
      <c r="E690" s="149">
        <v>9132244</v>
      </c>
      <c r="F690" s="116"/>
      <c r="G690" s="117"/>
      <c r="H690" s="185">
        <f t="shared" si="11"/>
        <v>9132244</v>
      </c>
    </row>
    <row r="691" spans="1:8" ht="20.399999999999999" x14ac:dyDescent="0.2">
      <c r="A691" s="10">
        <v>548</v>
      </c>
      <c r="B691" s="22" t="s">
        <v>453</v>
      </c>
      <c r="C691" s="21" t="s">
        <v>111</v>
      </c>
      <c r="D691" s="6">
        <v>1</v>
      </c>
      <c r="E691" s="149">
        <v>5651078</v>
      </c>
      <c r="F691" s="116"/>
      <c r="G691" s="117"/>
      <c r="H691" s="185">
        <f t="shared" si="11"/>
        <v>5651078</v>
      </c>
    </row>
    <row r="692" spans="1:8" x14ac:dyDescent="0.2">
      <c r="A692" s="10">
        <v>549</v>
      </c>
      <c r="B692" s="22" t="s">
        <v>454</v>
      </c>
      <c r="C692" s="21" t="s">
        <v>110</v>
      </c>
      <c r="D692" s="6">
        <v>1</v>
      </c>
      <c r="E692" s="149">
        <v>1061397</v>
      </c>
      <c r="F692" s="116"/>
      <c r="G692" s="117"/>
      <c r="H692" s="185">
        <f t="shared" si="11"/>
        <v>1061397</v>
      </c>
    </row>
    <row r="693" spans="1:8" x14ac:dyDescent="0.2">
      <c r="A693" s="10">
        <v>550</v>
      </c>
      <c r="B693" s="22" t="s">
        <v>455</v>
      </c>
      <c r="C693" s="21" t="s">
        <v>111</v>
      </c>
      <c r="D693" s="6">
        <v>1</v>
      </c>
      <c r="E693" s="149">
        <v>102423</v>
      </c>
      <c r="F693" s="116"/>
      <c r="G693" s="117"/>
      <c r="H693" s="185">
        <f t="shared" si="11"/>
        <v>102423</v>
      </c>
    </row>
    <row r="694" spans="1:8" x14ac:dyDescent="0.2">
      <c r="A694" s="10">
        <v>551</v>
      </c>
      <c r="B694" s="22" t="s">
        <v>456</v>
      </c>
      <c r="C694" s="21" t="s">
        <v>110</v>
      </c>
      <c r="D694" s="6">
        <v>1</v>
      </c>
      <c r="E694" s="149">
        <v>89604</v>
      </c>
      <c r="F694" s="116"/>
      <c r="G694" s="117"/>
      <c r="H694" s="185">
        <f t="shared" si="11"/>
        <v>89604</v>
      </c>
    </row>
    <row r="695" spans="1:8" x14ac:dyDescent="0.2">
      <c r="A695" s="10">
        <v>552</v>
      </c>
      <c r="B695" s="22" t="s">
        <v>457</v>
      </c>
      <c r="C695" s="21" t="s">
        <v>110</v>
      </c>
      <c r="D695" s="6">
        <v>1</v>
      </c>
      <c r="E695" s="149">
        <v>83366</v>
      </c>
      <c r="F695" s="116"/>
      <c r="G695" s="117"/>
      <c r="H695" s="185">
        <f t="shared" si="11"/>
        <v>83366</v>
      </c>
    </row>
    <row r="696" spans="1:8" x14ac:dyDescent="0.2">
      <c r="A696" s="10">
        <v>553</v>
      </c>
      <c r="B696" s="23" t="s">
        <v>192</v>
      </c>
      <c r="C696" s="21" t="s">
        <v>111</v>
      </c>
      <c r="D696" s="6">
        <v>1</v>
      </c>
      <c r="E696" s="149">
        <v>87737</v>
      </c>
      <c r="F696" s="116"/>
      <c r="G696" s="117"/>
      <c r="H696" s="185">
        <f t="shared" si="11"/>
        <v>87737</v>
      </c>
    </row>
    <row r="697" spans="1:8" x14ac:dyDescent="0.2">
      <c r="A697" s="10">
        <v>554</v>
      </c>
      <c r="B697" s="23" t="s">
        <v>458</v>
      </c>
      <c r="C697" s="21" t="s">
        <v>110</v>
      </c>
      <c r="D697" s="6">
        <v>1</v>
      </c>
      <c r="E697" s="149">
        <v>342117</v>
      </c>
      <c r="F697" s="116"/>
      <c r="G697" s="117"/>
      <c r="H697" s="185">
        <f t="shared" si="11"/>
        <v>342117</v>
      </c>
    </row>
    <row r="698" spans="1:8" x14ac:dyDescent="0.2">
      <c r="A698" s="10">
        <v>555</v>
      </c>
      <c r="B698" s="23" t="s">
        <v>221</v>
      </c>
      <c r="C698" s="21" t="s">
        <v>111</v>
      </c>
      <c r="D698" s="6">
        <v>1</v>
      </c>
      <c r="E698" s="149">
        <v>185710</v>
      </c>
      <c r="F698" s="116"/>
      <c r="G698" s="117"/>
      <c r="H698" s="185">
        <f t="shared" si="11"/>
        <v>185710</v>
      </c>
    </row>
    <row r="699" spans="1:8" x14ac:dyDescent="0.2">
      <c r="A699" s="10">
        <v>556</v>
      </c>
      <c r="B699" s="23" t="s">
        <v>459</v>
      </c>
      <c r="C699" s="21" t="s">
        <v>110</v>
      </c>
      <c r="D699" s="6">
        <v>1</v>
      </c>
      <c r="E699" s="149">
        <v>384214</v>
      </c>
      <c r="F699" s="116"/>
      <c r="G699" s="117"/>
      <c r="H699" s="185">
        <f t="shared" si="11"/>
        <v>384214</v>
      </c>
    </row>
    <row r="700" spans="1:8" ht="20.399999999999999" x14ac:dyDescent="0.2">
      <c r="A700" s="10">
        <v>557</v>
      </c>
      <c r="B700" s="23" t="s">
        <v>460</v>
      </c>
      <c r="C700" s="21" t="s">
        <v>110</v>
      </c>
      <c r="D700" s="6">
        <v>1</v>
      </c>
      <c r="E700" s="149">
        <v>276223</v>
      </c>
      <c r="F700" s="116"/>
      <c r="G700" s="117"/>
      <c r="H700" s="185">
        <f t="shared" si="11"/>
        <v>276223</v>
      </c>
    </row>
    <row r="701" spans="1:8" ht="20.399999999999999" x14ac:dyDescent="0.2">
      <c r="A701" s="10">
        <v>558</v>
      </c>
      <c r="B701" s="22" t="s">
        <v>461</v>
      </c>
      <c r="C701" s="21" t="s">
        <v>110</v>
      </c>
      <c r="D701" s="6">
        <v>1</v>
      </c>
      <c r="E701" s="149">
        <v>417061</v>
      </c>
      <c r="F701" s="116"/>
      <c r="G701" s="117"/>
      <c r="H701" s="185">
        <f t="shared" si="11"/>
        <v>417061</v>
      </c>
    </row>
    <row r="702" spans="1:8" ht="20.399999999999999" x14ac:dyDescent="0.2">
      <c r="A702" s="10">
        <v>559</v>
      </c>
      <c r="B702" s="22" t="s">
        <v>462</v>
      </c>
      <c r="C702" s="21" t="s">
        <v>109</v>
      </c>
      <c r="D702" s="6">
        <v>1</v>
      </c>
      <c r="E702" s="149">
        <v>893563</v>
      </c>
      <c r="F702" s="116"/>
      <c r="G702" s="117"/>
      <c r="H702" s="185">
        <f t="shared" si="11"/>
        <v>893563</v>
      </c>
    </row>
    <row r="703" spans="1:8" ht="20.399999999999999" x14ac:dyDescent="0.2">
      <c r="A703" s="10">
        <v>560</v>
      </c>
      <c r="B703" s="22" t="s">
        <v>463</v>
      </c>
      <c r="C703" s="21" t="s">
        <v>110</v>
      </c>
      <c r="D703" s="6">
        <v>1</v>
      </c>
      <c r="E703" s="149">
        <v>409840</v>
      </c>
      <c r="F703" s="116"/>
      <c r="G703" s="117"/>
      <c r="H703" s="185">
        <f t="shared" ref="H703:H766" si="12">ROUND(E703,0)</f>
        <v>409840</v>
      </c>
    </row>
    <row r="704" spans="1:8" x14ac:dyDescent="0.2">
      <c r="A704" s="10">
        <v>561</v>
      </c>
      <c r="B704" s="23" t="s">
        <v>464</v>
      </c>
      <c r="C704" s="21" t="s">
        <v>109</v>
      </c>
      <c r="D704" s="6">
        <v>1</v>
      </c>
      <c r="E704" s="149">
        <v>143472</v>
      </c>
      <c r="F704" s="116"/>
      <c r="G704" s="117"/>
      <c r="H704" s="185">
        <f t="shared" si="12"/>
        <v>143472</v>
      </c>
    </row>
    <row r="705" spans="1:8" x14ac:dyDescent="0.2">
      <c r="A705" s="10">
        <v>562</v>
      </c>
      <c r="B705" s="23" t="s">
        <v>202</v>
      </c>
      <c r="C705" s="21" t="s">
        <v>109</v>
      </c>
      <c r="D705" s="6">
        <v>1</v>
      </c>
      <c r="E705" s="149">
        <v>125925</v>
      </c>
      <c r="F705" s="116"/>
      <c r="G705" s="117"/>
      <c r="H705" s="185">
        <f t="shared" si="12"/>
        <v>125925</v>
      </c>
    </row>
    <row r="706" spans="1:8" x14ac:dyDescent="0.2">
      <c r="A706" s="10">
        <v>563</v>
      </c>
      <c r="B706" s="23" t="s">
        <v>204</v>
      </c>
      <c r="C706" s="21" t="s">
        <v>110</v>
      </c>
      <c r="D706" s="6">
        <v>1</v>
      </c>
      <c r="E706" s="149">
        <v>696668</v>
      </c>
      <c r="F706" s="116"/>
      <c r="G706" s="117"/>
      <c r="H706" s="185">
        <f t="shared" si="12"/>
        <v>696668</v>
      </c>
    </row>
    <row r="707" spans="1:8" ht="20.399999999999999" x14ac:dyDescent="0.2">
      <c r="A707" s="10">
        <v>564</v>
      </c>
      <c r="B707" s="23" t="s">
        <v>465</v>
      </c>
      <c r="C707" s="21" t="s">
        <v>110</v>
      </c>
      <c r="D707" s="6">
        <v>1</v>
      </c>
      <c r="E707" s="149">
        <v>9311467</v>
      </c>
      <c r="F707" s="116"/>
      <c r="G707" s="117"/>
      <c r="H707" s="185">
        <f t="shared" si="12"/>
        <v>9311467</v>
      </c>
    </row>
    <row r="708" spans="1:8" x14ac:dyDescent="0.2">
      <c r="A708" s="10">
        <v>565</v>
      </c>
      <c r="B708" s="23" t="s">
        <v>220</v>
      </c>
      <c r="C708" s="21" t="s">
        <v>111</v>
      </c>
      <c r="D708" s="6">
        <v>1</v>
      </c>
      <c r="E708" s="149">
        <v>220767</v>
      </c>
      <c r="F708" s="116"/>
      <c r="G708" s="117"/>
      <c r="H708" s="185">
        <f t="shared" si="12"/>
        <v>220767</v>
      </c>
    </row>
    <row r="709" spans="1:8" ht="20.399999999999999" x14ac:dyDescent="0.2">
      <c r="A709" s="10">
        <v>566</v>
      </c>
      <c r="B709" s="22" t="s">
        <v>466</v>
      </c>
      <c r="C709" s="21" t="s">
        <v>111</v>
      </c>
      <c r="D709" s="6">
        <v>1</v>
      </c>
      <c r="E709" s="149">
        <v>106820</v>
      </c>
      <c r="F709" s="116"/>
      <c r="G709" s="117"/>
      <c r="H709" s="185">
        <f t="shared" si="12"/>
        <v>106820</v>
      </c>
    </row>
    <row r="710" spans="1:8" x14ac:dyDescent="0.2">
      <c r="A710" s="10">
        <v>567</v>
      </c>
      <c r="B710" s="22" t="s">
        <v>456</v>
      </c>
      <c r="C710" s="21" t="s">
        <v>110</v>
      </c>
      <c r="D710" s="6">
        <v>1</v>
      </c>
      <c r="E710" s="149">
        <v>101955</v>
      </c>
      <c r="F710" s="116"/>
      <c r="G710" s="117"/>
      <c r="H710" s="185">
        <f t="shared" si="12"/>
        <v>101955</v>
      </c>
    </row>
    <row r="711" spans="1:8" x14ac:dyDescent="0.2">
      <c r="A711" s="10">
        <v>568</v>
      </c>
      <c r="B711" s="22" t="s">
        <v>457</v>
      </c>
      <c r="C711" s="21" t="s">
        <v>110</v>
      </c>
      <c r="D711" s="6">
        <v>1</v>
      </c>
      <c r="E711" s="149">
        <v>87360</v>
      </c>
      <c r="F711" s="116"/>
      <c r="G711" s="117"/>
      <c r="H711" s="185">
        <f t="shared" si="12"/>
        <v>87360</v>
      </c>
    </row>
    <row r="712" spans="1:8" ht="20.399999999999999" x14ac:dyDescent="0.2">
      <c r="A712" s="10">
        <v>569</v>
      </c>
      <c r="B712" s="22" t="s">
        <v>467</v>
      </c>
      <c r="C712" s="21" t="s">
        <v>111</v>
      </c>
      <c r="D712" s="6">
        <v>1</v>
      </c>
      <c r="E712" s="149">
        <v>96169</v>
      </c>
      <c r="F712" s="116"/>
      <c r="G712" s="117"/>
      <c r="H712" s="185">
        <f t="shared" si="12"/>
        <v>96169</v>
      </c>
    </row>
    <row r="713" spans="1:8" x14ac:dyDescent="0.2">
      <c r="A713" s="10">
        <v>570</v>
      </c>
      <c r="B713" s="22" t="s">
        <v>458</v>
      </c>
      <c r="C713" s="21" t="s">
        <v>110</v>
      </c>
      <c r="D713" s="6">
        <v>1</v>
      </c>
      <c r="E713" s="149">
        <v>507660</v>
      </c>
      <c r="F713" s="116"/>
      <c r="G713" s="117"/>
      <c r="H713" s="185">
        <f t="shared" si="12"/>
        <v>507660</v>
      </c>
    </row>
    <row r="714" spans="1:8" x14ac:dyDescent="0.2">
      <c r="A714" s="10">
        <v>571</v>
      </c>
      <c r="B714" s="22" t="s">
        <v>468</v>
      </c>
      <c r="C714" s="21" t="s">
        <v>110</v>
      </c>
      <c r="D714" s="6">
        <v>1</v>
      </c>
      <c r="E714" s="149">
        <v>136880</v>
      </c>
      <c r="F714" s="116"/>
      <c r="G714" s="117"/>
      <c r="H714" s="185">
        <f t="shared" si="12"/>
        <v>136880</v>
      </c>
    </row>
    <row r="715" spans="1:8" x14ac:dyDescent="0.2">
      <c r="A715" s="10">
        <v>572</v>
      </c>
      <c r="B715" s="23" t="s">
        <v>222</v>
      </c>
      <c r="C715" s="21" t="s">
        <v>111</v>
      </c>
      <c r="D715" s="6">
        <v>1</v>
      </c>
      <c r="E715" s="149">
        <v>159994</v>
      </c>
      <c r="F715" s="116"/>
      <c r="G715" s="117"/>
      <c r="H715" s="185">
        <f t="shared" si="12"/>
        <v>159994</v>
      </c>
    </row>
    <row r="716" spans="1:8" ht="51" x14ac:dyDescent="0.2">
      <c r="A716" s="10">
        <v>573</v>
      </c>
      <c r="B716" s="23" t="s">
        <v>469</v>
      </c>
      <c r="C716" s="21" t="s">
        <v>110</v>
      </c>
      <c r="D716" s="6">
        <v>1</v>
      </c>
      <c r="E716" s="149">
        <v>708500</v>
      </c>
      <c r="F716" s="116"/>
      <c r="G716" s="117"/>
      <c r="H716" s="185">
        <f t="shared" si="12"/>
        <v>708500</v>
      </c>
    </row>
    <row r="717" spans="1:8" ht="51" x14ac:dyDescent="0.2">
      <c r="A717" s="10">
        <v>574</v>
      </c>
      <c r="B717" s="23" t="s">
        <v>470</v>
      </c>
      <c r="C717" s="21" t="s">
        <v>110</v>
      </c>
      <c r="D717" s="6">
        <v>1</v>
      </c>
      <c r="E717" s="149">
        <v>738738</v>
      </c>
      <c r="F717" s="116"/>
      <c r="G717" s="117"/>
      <c r="H717" s="185">
        <f t="shared" si="12"/>
        <v>738738</v>
      </c>
    </row>
    <row r="718" spans="1:8" x14ac:dyDescent="0.2">
      <c r="A718" s="10">
        <v>575</v>
      </c>
      <c r="B718" s="23" t="s">
        <v>471</v>
      </c>
      <c r="C718" s="21" t="s">
        <v>111</v>
      </c>
      <c r="D718" s="6">
        <v>1</v>
      </c>
      <c r="E718" s="149">
        <v>96882</v>
      </c>
      <c r="F718" s="116"/>
      <c r="G718" s="117"/>
      <c r="H718" s="185">
        <f t="shared" si="12"/>
        <v>96882</v>
      </c>
    </row>
    <row r="719" spans="1:8" x14ac:dyDescent="0.2">
      <c r="A719" s="10">
        <v>576</v>
      </c>
      <c r="B719" s="23" t="s">
        <v>204</v>
      </c>
      <c r="C719" s="21" t="s">
        <v>110</v>
      </c>
      <c r="D719" s="6">
        <v>1</v>
      </c>
      <c r="E719" s="149">
        <v>685929</v>
      </c>
      <c r="F719" s="116"/>
      <c r="G719" s="117"/>
      <c r="H719" s="185">
        <f t="shared" si="12"/>
        <v>685929</v>
      </c>
    </row>
    <row r="720" spans="1:8" x14ac:dyDescent="0.2">
      <c r="A720" s="10">
        <v>577</v>
      </c>
      <c r="B720" s="23" t="s">
        <v>192</v>
      </c>
      <c r="C720" s="21" t="s">
        <v>111</v>
      </c>
      <c r="D720" s="6">
        <v>1</v>
      </c>
      <c r="E720" s="149">
        <v>92940</v>
      </c>
      <c r="F720" s="116"/>
      <c r="G720" s="117"/>
      <c r="H720" s="185">
        <f t="shared" si="12"/>
        <v>92940</v>
      </c>
    </row>
    <row r="721" spans="1:8" x14ac:dyDescent="0.2">
      <c r="A721" s="10">
        <v>578</v>
      </c>
      <c r="B721" s="22" t="s">
        <v>221</v>
      </c>
      <c r="C721" s="21" t="s">
        <v>111</v>
      </c>
      <c r="D721" s="6">
        <v>1</v>
      </c>
      <c r="E721" s="149">
        <v>178535</v>
      </c>
      <c r="F721" s="116"/>
      <c r="G721" s="117"/>
      <c r="H721" s="185">
        <f t="shared" si="12"/>
        <v>178535</v>
      </c>
    </row>
    <row r="722" spans="1:8" x14ac:dyDescent="0.2">
      <c r="A722" s="10">
        <v>579</v>
      </c>
      <c r="B722" s="22" t="s">
        <v>459</v>
      </c>
      <c r="C722" s="21" t="s">
        <v>110</v>
      </c>
      <c r="D722" s="6">
        <v>1</v>
      </c>
      <c r="E722" s="149">
        <v>358293</v>
      </c>
      <c r="F722" s="116"/>
      <c r="G722" s="117"/>
      <c r="H722" s="185">
        <f t="shared" si="12"/>
        <v>358293</v>
      </c>
    </row>
    <row r="723" spans="1:8" ht="20.399999999999999" x14ac:dyDescent="0.2">
      <c r="A723" s="10">
        <v>580</v>
      </c>
      <c r="B723" s="22" t="s">
        <v>460</v>
      </c>
      <c r="C723" s="21" t="s">
        <v>110</v>
      </c>
      <c r="D723" s="6">
        <v>1</v>
      </c>
      <c r="E723" s="149">
        <v>316527</v>
      </c>
      <c r="F723" s="116"/>
      <c r="G723" s="117"/>
      <c r="H723" s="185">
        <f t="shared" si="12"/>
        <v>316527</v>
      </c>
    </row>
    <row r="724" spans="1:8" ht="20.399999999999999" x14ac:dyDescent="0.2">
      <c r="A724" s="10">
        <v>581</v>
      </c>
      <c r="B724" s="23" t="s">
        <v>461</v>
      </c>
      <c r="C724" s="21" t="s">
        <v>110</v>
      </c>
      <c r="D724" s="6">
        <v>1</v>
      </c>
      <c r="E724" s="149">
        <v>354729</v>
      </c>
      <c r="F724" s="116"/>
      <c r="G724" s="117"/>
      <c r="H724" s="185">
        <f t="shared" si="12"/>
        <v>354729</v>
      </c>
    </row>
    <row r="725" spans="1:8" x14ac:dyDescent="0.2">
      <c r="A725" s="10">
        <v>582</v>
      </c>
      <c r="B725" s="23" t="s">
        <v>472</v>
      </c>
      <c r="C725" s="21" t="s">
        <v>110</v>
      </c>
      <c r="D725" s="6">
        <v>1</v>
      </c>
      <c r="E725" s="149">
        <v>962087</v>
      </c>
      <c r="F725" s="116"/>
      <c r="G725" s="117"/>
      <c r="H725" s="185">
        <f t="shared" si="12"/>
        <v>962087</v>
      </c>
    </row>
    <row r="726" spans="1:8" x14ac:dyDescent="0.2">
      <c r="A726" s="10">
        <v>583</v>
      </c>
      <c r="B726" s="23" t="s">
        <v>473</v>
      </c>
      <c r="C726" s="21" t="s">
        <v>110</v>
      </c>
      <c r="D726" s="6">
        <v>1</v>
      </c>
      <c r="E726" s="149">
        <v>467454</v>
      </c>
      <c r="F726" s="116"/>
      <c r="G726" s="117"/>
      <c r="H726" s="185">
        <f t="shared" si="12"/>
        <v>467454</v>
      </c>
    </row>
    <row r="727" spans="1:8" x14ac:dyDescent="0.2">
      <c r="A727" s="10">
        <v>584</v>
      </c>
      <c r="B727" s="23" t="s">
        <v>474</v>
      </c>
      <c r="C727" s="21" t="s">
        <v>110</v>
      </c>
      <c r="D727" s="6">
        <v>1</v>
      </c>
      <c r="E727" s="149">
        <v>472334</v>
      </c>
      <c r="F727" s="116"/>
      <c r="G727" s="117"/>
      <c r="H727" s="185">
        <f t="shared" si="12"/>
        <v>472334</v>
      </c>
    </row>
    <row r="728" spans="1:8" x14ac:dyDescent="0.2">
      <c r="A728" s="10">
        <v>585</v>
      </c>
      <c r="B728" s="23" t="s">
        <v>475</v>
      </c>
      <c r="C728" s="21" t="s">
        <v>110</v>
      </c>
      <c r="D728" s="6">
        <v>1</v>
      </c>
      <c r="E728" s="149">
        <v>509470</v>
      </c>
      <c r="F728" s="116"/>
      <c r="G728" s="117"/>
      <c r="H728" s="185">
        <f t="shared" si="12"/>
        <v>509470</v>
      </c>
    </row>
    <row r="729" spans="1:8" x14ac:dyDescent="0.2">
      <c r="A729" s="10">
        <v>586</v>
      </c>
      <c r="B729" s="23" t="s">
        <v>476</v>
      </c>
      <c r="C729" s="21" t="s">
        <v>109</v>
      </c>
      <c r="D729" s="6">
        <v>1</v>
      </c>
      <c r="E729" s="149">
        <v>908962</v>
      </c>
      <c r="F729" s="116"/>
      <c r="G729" s="117"/>
      <c r="H729" s="185">
        <f t="shared" si="12"/>
        <v>908962</v>
      </c>
    </row>
    <row r="730" spans="1:8" ht="20.399999999999999" x14ac:dyDescent="0.2">
      <c r="A730" s="10">
        <v>587</v>
      </c>
      <c r="B730" s="23" t="s">
        <v>477</v>
      </c>
      <c r="C730" s="21" t="s">
        <v>109</v>
      </c>
      <c r="D730" s="6">
        <v>1</v>
      </c>
      <c r="E730" s="149">
        <v>185475</v>
      </c>
      <c r="F730" s="116"/>
      <c r="G730" s="117"/>
      <c r="H730" s="185">
        <f t="shared" si="12"/>
        <v>185475</v>
      </c>
    </row>
    <row r="731" spans="1:8" x14ac:dyDescent="0.2">
      <c r="A731" s="10">
        <v>588</v>
      </c>
      <c r="B731" s="23" t="s">
        <v>478</v>
      </c>
      <c r="C731" s="21" t="s">
        <v>109</v>
      </c>
      <c r="D731" s="6">
        <v>1</v>
      </c>
      <c r="E731" s="149">
        <v>189076</v>
      </c>
      <c r="F731" s="116"/>
      <c r="G731" s="117"/>
      <c r="H731" s="185">
        <f t="shared" si="12"/>
        <v>189076</v>
      </c>
    </row>
    <row r="732" spans="1:8" x14ac:dyDescent="0.2">
      <c r="A732" s="10">
        <v>589</v>
      </c>
      <c r="B732" s="23" t="s">
        <v>479</v>
      </c>
      <c r="C732" s="21" t="s">
        <v>110</v>
      </c>
      <c r="D732" s="6">
        <v>1</v>
      </c>
      <c r="E732" s="149">
        <v>2994325</v>
      </c>
      <c r="F732" s="116"/>
      <c r="G732" s="117"/>
      <c r="H732" s="185">
        <f t="shared" si="12"/>
        <v>2994325</v>
      </c>
    </row>
    <row r="733" spans="1:8" x14ac:dyDescent="0.2">
      <c r="A733" s="10">
        <v>590</v>
      </c>
      <c r="B733" s="23" t="s">
        <v>480</v>
      </c>
      <c r="C733" s="21" t="s">
        <v>111</v>
      </c>
      <c r="D733" s="6">
        <v>1</v>
      </c>
      <c r="E733" s="149">
        <v>155002</v>
      </c>
      <c r="F733" s="116"/>
      <c r="G733" s="117"/>
      <c r="H733" s="185">
        <f t="shared" si="12"/>
        <v>155002</v>
      </c>
    </row>
    <row r="734" spans="1:8" x14ac:dyDescent="0.2">
      <c r="A734" s="10">
        <v>591</v>
      </c>
      <c r="B734" s="23" t="s">
        <v>481</v>
      </c>
      <c r="C734" s="21" t="s">
        <v>110</v>
      </c>
      <c r="D734" s="6">
        <v>1</v>
      </c>
      <c r="E734" s="149">
        <v>340326</v>
      </c>
      <c r="F734" s="116"/>
      <c r="G734" s="117"/>
      <c r="H734" s="185">
        <f t="shared" si="12"/>
        <v>340326</v>
      </c>
    </row>
    <row r="735" spans="1:8" x14ac:dyDescent="0.2">
      <c r="A735" s="10">
        <v>592</v>
      </c>
      <c r="B735" s="23" t="s">
        <v>482</v>
      </c>
      <c r="C735" s="21" t="s">
        <v>111</v>
      </c>
      <c r="D735" s="6">
        <v>1</v>
      </c>
      <c r="E735" s="149">
        <v>102721</v>
      </c>
      <c r="F735" s="116"/>
      <c r="G735" s="117"/>
      <c r="H735" s="185">
        <f t="shared" si="12"/>
        <v>102721</v>
      </c>
    </row>
    <row r="736" spans="1:8" x14ac:dyDescent="0.2">
      <c r="A736" s="10">
        <v>593</v>
      </c>
      <c r="B736" s="23" t="s">
        <v>455</v>
      </c>
      <c r="C736" s="21" t="s">
        <v>111</v>
      </c>
      <c r="D736" s="6">
        <v>1</v>
      </c>
      <c r="E736" s="149">
        <v>107468</v>
      </c>
      <c r="F736" s="116"/>
      <c r="G736" s="117"/>
      <c r="H736" s="185">
        <f t="shared" si="12"/>
        <v>107468</v>
      </c>
    </row>
    <row r="737" spans="1:8" x14ac:dyDescent="0.2">
      <c r="A737" s="10">
        <v>594</v>
      </c>
      <c r="B737" s="23" t="s">
        <v>456</v>
      </c>
      <c r="C737" s="21" t="s">
        <v>110</v>
      </c>
      <c r="D737" s="6">
        <v>1</v>
      </c>
      <c r="E737" s="149">
        <v>101266</v>
      </c>
      <c r="F737" s="116"/>
      <c r="G737" s="117"/>
      <c r="H737" s="185">
        <f t="shared" si="12"/>
        <v>101266</v>
      </c>
    </row>
    <row r="738" spans="1:8" x14ac:dyDescent="0.2">
      <c r="A738" s="10">
        <v>595</v>
      </c>
      <c r="B738" s="23" t="s">
        <v>457</v>
      </c>
      <c r="C738" s="21" t="s">
        <v>110</v>
      </c>
      <c r="D738" s="6">
        <v>1</v>
      </c>
      <c r="E738" s="149">
        <v>86190</v>
      </c>
      <c r="F738" s="116"/>
      <c r="G738" s="117"/>
      <c r="H738" s="185">
        <f t="shared" si="12"/>
        <v>86190</v>
      </c>
    </row>
    <row r="739" spans="1:8" x14ac:dyDescent="0.2">
      <c r="A739" s="10">
        <v>596</v>
      </c>
      <c r="B739" s="23" t="s">
        <v>192</v>
      </c>
      <c r="C739" s="21" t="s">
        <v>111</v>
      </c>
      <c r="D739" s="6">
        <v>1</v>
      </c>
      <c r="E739" s="149">
        <v>92880</v>
      </c>
      <c r="F739" s="116"/>
      <c r="G739" s="117"/>
      <c r="H739" s="185">
        <f t="shared" si="12"/>
        <v>92880</v>
      </c>
    </row>
    <row r="740" spans="1:8" x14ac:dyDescent="0.2">
      <c r="A740" s="10">
        <v>597</v>
      </c>
      <c r="B740" s="23" t="s">
        <v>458</v>
      </c>
      <c r="C740" s="21" t="s">
        <v>110</v>
      </c>
      <c r="D740" s="6">
        <v>1</v>
      </c>
      <c r="E740" s="149">
        <v>375208</v>
      </c>
      <c r="F740" s="116"/>
      <c r="G740" s="117"/>
      <c r="H740" s="185">
        <f t="shared" si="12"/>
        <v>375208</v>
      </c>
    </row>
    <row r="741" spans="1:8" x14ac:dyDescent="0.2">
      <c r="A741" s="10">
        <v>598</v>
      </c>
      <c r="B741" s="23" t="s">
        <v>221</v>
      </c>
      <c r="C741" s="21" t="s">
        <v>111</v>
      </c>
      <c r="D741" s="6">
        <v>1</v>
      </c>
      <c r="E741" s="149">
        <v>191036</v>
      </c>
      <c r="F741" s="116"/>
      <c r="G741" s="117"/>
      <c r="H741" s="185">
        <f t="shared" si="12"/>
        <v>191036</v>
      </c>
    </row>
    <row r="742" spans="1:8" x14ac:dyDescent="0.2">
      <c r="A742" s="10">
        <v>599</v>
      </c>
      <c r="B742" s="23" t="s">
        <v>459</v>
      </c>
      <c r="C742" s="21" t="s">
        <v>110</v>
      </c>
      <c r="D742" s="6">
        <v>1</v>
      </c>
      <c r="E742" s="149">
        <v>427399</v>
      </c>
      <c r="F742" s="116"/>
      <c r="G742" s="117"/>
      <c r="H742" s="185">
        <f t="shared" si="12"/>
        <v>427399</v>
      </c>
    </row>
    <row r="743" spans="1:8" ht="20.399999999999999" x14ac:dyDescent="0.2">
      <c r="A743" s="10">
        <v>600</v>
      </c>
      <c r="B743" s="23" t="s">
        <v>460</v>
      </c>
      <c r="C743" s="21" t="s">
        <v>110</v>
      </c>
      <c r="D743" s="6">
        <v>1</v>
      </c>
      <c r="E743" s="149">
        <v>286569</v>
      </c>
      <c r="F743" s="116"/>
      <c r="G743" s="117"/>
      <c r="H743" s="185">
        <f t="shared" si="12"/>
        <v>286569</v>
      </c>
    </row>
    <row r="744" spans="1:8" ht="20.399999999999999" x14ac:dyDescent="0.2">
      <c r="A744" s="10">
        <v>601</v>
      </c>
      <c r="B744" s="23" t="s">
        <v>461</v>
      </c>
      <c r="C744" s="21" t="s">
        <v>110</v>
      </c>
      <c r="D744" s="6">
        <v>1</v>
      </c>
      <c r="E744" s="149">
        <v>384214</v>
      </c>
      <c r="F744" s="116"/>
      <c r="G744" s="117"/>
      <c r="H744" s="185">
        <f t="shared" si="12"/>
        <v>384214</v>
      </c>
    </row>
    <row r="745" spans="1:8" x14ac:dyDescent="0.2">
      <c r="A745" s="10">
        <v>602</v>
      </c>
      <c r="B745" s="23" t="s">
        <v>483</v>
      </c>
      <c r="C745" s="21" t="s">
        <v>109</v>
      </c>
      <c r="D745" s="6">
        <v>1</v>
      </c>
      <c r="E745" s="149">
        <v>88754</v>
      </c>
      <c r="F745" s="116"/>
      <c r="G745" s="117"/>
      <c r="H745" s="185">
        <f t="shared" si="12"/>
        <v>88754</v>
      </c>
    </row>
    <row r="746" spans="1:8" x14ac:dyDescent="0.2">
      <c r="A746" s="10">
        <v>603</v>
      </c>
      <c r="B746" s="23" t="s">
        <v>484</v>
      </c>
      <c r="C746" s="21" t="s">
        <v>109</v>
      </c>
      <c r="D746" s="6">
        <v>1</v>
      </c>
      <c r="E746" s="149">
        <v>79138</v>
      </c>
      <c r="F746" s="116"/>
      <c r="G746" s="117"/>
      <c r="H746" s="185">
        <f t="shared" si="12"/>
        <v>79138</v>
      </c>
    </row>
    <row r="747" spans="1:8" x14ac:dyDescent="0.2">
      <c r="A747" s="10">
        <v>604</v>
      </c>
      <c r="B747" s="23" t="s">
        <v>485</v>
      </c>
      <c r="C747" s="21" t="s">
        <v>109</v>
      </c>
      <c r="D747" s="6">
        <v>1</v>
      </c>
      <c r="E747" s="149">
        <v>58261</v>
      </c>
      <c r="F747" s="116"/>
      <c r="G747" s="117"/>
      <c r="H747" s="185">
        <f t="shared" si="12"/>
        <v>58261</v>
      </c>
    </row>
    <row r="748" spans="1:8" ht="20.399999999999999" x14ac:dyDescent="0.2">
      <c r="A748" s="10">
        <v>605</v>
      </c>
      <c r="B748" s="23" t="s">
        <v>486</v>
      </c>
      <c r="C748" s="21" t="s">
        <v>109</v>
      </c>
      <c r="D748" s="6">
        <v>1</v>
      </c>
      <c r="E748" s="149">
        <v>105368</v>
      </c>
      <c r="F748" s="116"/>
      <c r="G748" s="117"/>
      <c r="H748" s="185">
        <f t="shared" si="12"/>
        <v>105368</v>
      </c>
    </row>
    <row r="749" spans="1:8" x14ac:dyDescent="0.2">
      <c r="A749" s="10">
        <v>606</v>
      </c>
      <c r="B749" s="23" t="s">
        <v>487</v>
      </c>
      <c r="C749" s="21" t="s">
        <v>109</v>
      </c>
      <c r="D749" s="6">
        <v>1</v>
      </c>
      <c r="E749" s="149">
        <v>62929</v>
      </c>
      <c r="F749" s="116"/>
      <c r="G749" s="117"/>
      <c r="H749" s="185">
        <f t="shared" si="12"/>
        <v>62929</v>
      </c>
    </row>
    <row r="750" spans="1:8" x14ac:dyDescent="0.2">
      <c r="A750" s="10">
        <v>607</v>
      </c>
      <c r="B750" s="23" t="s">
        <v>488</v>
      </c>
      <c r="C750" s="21" t="s">
        <v>109</v>
      </c>
      <c r="D750" s="6">
        <v>1</v>
      </c>
      <c r="E750" s="149">
        <v>82500</v>
      </c>
      <c r="F750" s="116"/>
      <c r="G750" s="117"/>
      <c r="H750" s="185">
        <f t="shared" si="12"/>
        <v>82500</v>
      </c>
    </row>
    <row r="751" spans="1:8" x14ac:dyDescent="0.2">
      <c r="A751" s="10">
        <v>608</v>
      </c>
      <c r="B751" s="23" t="s">
        <v>489</v>
      </c>
      <c r="C751" s="21" t="s">
        <v>109</v>
      </c>
      <c r="D751" s="6">
        <v>1</v>
      </c>
      <c r="E751" s="149">
        <v>57534</v>
      </c>
      <c r="F751" s="116"/>
      <c r="G751" s="117"/>
      <c r="H751" s="185">
        <f t="shared" si="12"/>
        <v>57534</v>
      </c>
    </row>
    <row r="752" spans="1:8" ht="20.399999999999999" x14ac:dyDescent="0.2">
      <c r="A752" s="10">
        <v>609</v>
      </c>
      <c r="B752" s="23" t="s">
        <v>490</v>
      </c>
      <c r="C752" s="21" t="s">
        <v>109</v>
      </c>
      <c r="D752" s="6">
        <v>1</v>
      </c>
      <c r="E752" s="149">
        <v>73545</v>
      </c>
      <c r="F752" s="116"/>
      <c r="G752" s="117"/>
      <c r="H752" s="185">
        <f t="shared" si="12"/>
        <v>73545</v>
      </c>
    </row>
    <row r="753" spans="1:8" ht="61.2" x14ac:dyDescent="0.2">
      <c r="A753" s="10">
        <v>610</v>
      </c>
      <c r="B753" s="23" t="s">
        <v>491</v>
      </c>
      <c r="C753" s="21" t="s">
        <v>109</v>
      </c>
      <c r="D753" s="6">
        <v>1</v>
      </c>
      <c r="E753" s="149">
        <v>215044</v>
      </c>
      <c r="F753" s="116"/>
      <c r="G753" s="117"/>
      <c r="H753" s="185">
        <f t="shared" si="12"/>
        <v>215044</v>
      </c>
    </row>
    <row r="754" spans="1:8" ht="51" x14ac:dyDescent="0.2">
      <c r="A754" s="10">
        <v>611</v>
      </c>
      <c r="B754" s="23" t="s">
        <v>492</v>
      </c>
      <c r="C754" s="21" t="s">
        <v>109</v>
      </c>
      <c r="D754" s="6">
        <v>1</v>
      </c>
      <c r="E754" s="149">
        <v>110077</v>
      </c>
      <c r="F754" s="116"/>
      <c r="G754" s="117"/>
      <c r="H754" s="185">
        <f t="shared" si="12"/>
        <v>110077</v>
      </c>
    </row>
    <row r="755" spans="1:8" ht="81.599999999999994" x14ac:dyDescent="0.2">
      <c r="A755" s="10">
        <v>612</v>
      </c>
      <c r="B755" s="23" t="s">
        <v>493</v>
      </c>
      <c r="C755" s="21" t="s">
        <v>109</v>
      </c>
      <c r="D755" s="6">
        <v>1</v>
      </c>
      <c r="E755" s="149">
        <v>79290</v>
      </c>
      <c r="F755" s="116"/>
      <c r="G755" s="117"/>
      <c r="H755" s="185">
        <f t="shared" si="12"/>
        <v>79290</v>
      </c>
    </row>
    <row r="756" spans="1:8" ht="102" x14ac:dyDescent="0.2">
      <c r="A756" s="10">
        <v>613</v>
      </c>
      <c r="B756" s="23" t="s">
        <v>494</v>
      </c>
      <c r="C756" s="21" t="s">
        <v>109</v>
      </c>
      <c r="D756" s="6">
        <v>1</v>
      </c>
      <c r="E756" s="149">
        <v>199405</v>
      </c>
      <c r="F756" s="116"/>
      <c r="G756" s="117"/>
      <c r="H756" s="185">
        <f t="shared" si="12"/>
        <v>199405</v>
      </c>
    </row>
    <row r="757" spans="1:8" ht="20.399999999999999" x14ac:dyDescent="0.2">
      <c r="A757" s="10">
        <v>614</v>
      </c>
      <c r="B757" s="23" t="s">
        <v>495</v>
      </c>
      <c r="C757" s="21" t="s">
        <v>109</v>
      </c>
      <c r="D757" s="6">
        <v>1</v>
      </c>
      <c r="E757" s="149">
        <v>203630</v>
      </c>
      <c r="F757" s="116"/>
      <c r="G757" s="117"/>
      <c r="H757" s="185">
        <f t="shared" si="12"/>
        <v>203630</v>
      </c>
    </row>
    <row r="758" spans="1:8" x14ac:dyDescent="0.2">
      <c r="A758" s="10">
        <v>615</v>
      </c>
      <c r="B758" s="23" t="s">
        <v>496</v>
      </c>
      <c r="C758" s="21" t="s">
        <v>109</v>
      </c>
      <c r="D758" s="6">
        <v>1</v>
      </c>
      <c r="E758" s="149">
        <v>68909</v>
      </c>
      <c r="F758" s="116"/>
      <c r="G758" s="117"/>
      <c r="H758" s="185">
        <f t="shared" si="12"/>
        <v>68909</v>
      </c>
    </row>
    <row r="759" spans="1:8" x14ac:dyDescent="0.2">
      <c r="A759" s="10">
        <v>616</v>
      </c>
      <c r="B759" s="22" t="s">
        <v>497</v>
      </c>
      <c r="C759" s="21" t="s">
        <v>109</v>
      </c>
      <c r="D759" s="6">
        <v>1</v>
      </c>
      <c r="E759" s="149">
        <v>101221</v>
      </c>
      <c r="F759" s="116"/>
      <c r="G759" s="117"/>
      <c r="H759" s="185">
        <f t="shared" si="12"/>
        <v>101221</v>
      </c>
    </row>
    <row r="760" spans="1:8" x14ac:dyDescent="0.2">
      <c r="A760" s="10">
        <v>617</v>
      </c>
      <c r="B760" s="22" t="s">
        <v>498</v>
      </c>
      <c r="C760" s="21" t="s">
        <v>109</v>
      </c>
      <c r="D760" s="6">
        <v>1</v>
      </c>
      <c r="E760" s="149">
        <v>69767</v>
      </c>
      <c r="F760" s="116"/>
      <c r="G760" s="117"/>
      <c r="H760" s="185">
        <f t="shared" si="12"/>
        <v>69767</v>
      </c>
    </row>
    <row r="761" spans="1:8" x14ac:dyDescent="0.2">
      <c r="A761" s="10">
        <v>618</v>
      </c>
      <c r="B761" s="22" t="s">
        <v>499</v>
      </c>
      <c r="C761" s="21" t="s">
        <v>109</v>
      </c>
      <c r="D761" s="6">
        <v>1</v>
      </c>
      <c r="E761" s="149">
        <v>112246</v>
      </c>
      <c r="F761" s="116"/>
      <c r="G761" s="117"/>
      <c r="H761" s="185">
        <f t="shared" si="12"/>
        <v>112246</v>
      </c>
    </row>
    <row r="762" spans="1:8" x14ac:dyDescent="0.2">
      <c r="A762" s="10">
        <v>619</v>
      </c>
      <c r="B762" s="23" t="s">
        <v>209</v>
      </c>
      <c r="C762" s="21" t="s">
        <v>109</v>
      </c>
      <c r="D762" s="6">
        <v>1</v>
      </c>
      <c r="E762" s="149">
        <v>49754</v>
      </c>
      <c r="F762" s="116"/>
      <c r="G762" s="117"/>
      <c r="H762" s="185">
        <f t="shared" si="12"/>
        <v>49754</v>
      </c>
    </row>
    <row r="763" spans="1:8" x14ac:dyDescent="0.2">
      <c r="A763" s="10">
        <v>620</v>
      </c>
      <c r="B763" s="23" t="s">
        <v>500</v>
      </c>
      <c r="C763" s="21" t="s">
        <v>109</v>
      </c>
      <c r="D763" s="6">
        <v>1</v>
      </c>
      <c r="E763" s="149">
        <v>123904</v>
      </c>
      <c r="F763" s="116"/>
      <c r="G763" s="117"/>
      <c r="H763" s="185">
        <f t="shared" si="12"/>
        <v>123904</v>
      </c>
    </row>
    <row r="764" spans="1:8" ht="20.399999999999999" x14ac:dyDescent="0.2">
      <c r="A764" s="10">
        <v>621</v>
      </c>
      <c r="B764" s="23" t="s">
        <v>486</v>
      </c>
      <c r="C764" s="21" t="s">
        <v>109</v>
      </c>
      <c r="D764" s="6">
        <v>1</v>
      </c>
      <c r="E764" s="149">
        <v>105840</v>
      </c>
      <c r="F764" s="116"/>
      <c r="G764" s="117"/>
      <c r="H764" s="185">
        <f t="shared" si="12"/>
        <v>105840</v>
      </c>
    </row>
    <row r="765" spans="1:8" x14ac:dyDescent="0.2">
      <c r="A765" s="10">
        <v>622</v>
      </c>
      <c r="B765" s="23" t="s">
        <v>501</v>
      </c>
      <c r="C765" s="21" t="s">
        <v>109</v>
      </c>
      <c r="D765" s="6">
        <v>1</v>
      </c>
      <c r="E765" s="149">
        <v>93075</v>
      </c>
      <c r="F765" s="116"/>
      <c r="G765" s="117"/>
      <c r="H765" s="185">
        <f t="shared" si="12"/>
        <v>93075</v>
      </c>
    </row>
    <row r="766" spans="1:8" ht="61.2" x14ac:dyDescent="0.2">
      <c r="A766" s="10">
        <v>623</v>
      </c>
      <c r="B766" s="23" t="s">
        <v>502</v>
      </c>
      <c r="C766" s="21" t="s">
        <v>109</v>
      </c>
      <c r="D766" s="6">
        <v>1</v>
      </c>
      <c r="E766" s="149">
        <v>128620</v>
      </c>
      <c r="F766" s="116"/>
      <c r="G766" s="117"/>
      <c r="H766" s="185">
        <f t="shared" si="12"/>
        <v>128620</v>
      </c>
    </row>
    <row r="767" spans="1:8" ht="61.2" x14ac:dyDescent="0.2">
      <c r="A767" s="10">
        <v>624</v>
      </c>
      <c r="B767" s="22" t="s">
        <v>503</v>
      </c>
      <c r="C767" s="21" t="s">
        <v>109</v>
      </c>
      <c r="D767" s="6">
        <v>1</v>
      </c>
      <c r="E767" s="149">
        <v>198403</v>
      </c>
      <c r="F767" s="116"/>
      <c r="G767" s="117"/>
      <c r="H767" s="185">
        <f t="shared" ref="H767:H830" si="13">ROUND(E767,0)</f>
        <v>198403</v>
      </c>
    </row>
    <row r="768" spans="1:8" ht="81.599999999999994" x14ac:dyDescent="0.2">
      <c r="A768" s="10">
        <v>625</v>
      </c>
      <c r="B768" s="22" t="s">
        <v>493</v>
      </c>
      <c r="C768" s="21" t="s">
        <v>109</v>
      </c>
      <c r="D768" s="6">
        <v>1</v>
      </c>
      <c r="E768" s="149">
        <v>75261</v>
      </c>
      <c r="F768" s="116"/>
      <c r="G768" s="117"/>
      <c r="H768" s="185">
        <f t="shared" si="13"/>
        <v>75261</v>
      </c>
    </row>
    <row r="769" spans="1:8" ht="122.4" x14ac:dyDescent="0.2">
      <c r="A769" s="10">
        <v>626</v>
      </c>
      <c r="B769" s="22" t="s">
        <v>504</v>
      </c>
      <c r="C769" s="21" t="s">
        <v>109</v>
      </c>
      <c r="D769" s="6">
        <v>1</v>
      </c>
      <c r="E769" s="149">
        <v>205621</v>
      </c>
      <c r="F769" s="116"/>
      <c r="G769" s="117"/>
      <c r="H769" s="185">
        <f t="shared" si="13"/>
        <v>205621</v>
      </c>
    </row>
    <row r="770" spans="1:8" ht="71.400000000000006" x14ac:dyDescent="0.2">
      <c r="A770" s="10">
        <v>627</v>
      </c>
      <c r="B770" s="22" t="s">
        <v>267</v>
      </c>
      <c r="C770" s="21" t="s">
        <v>109</v>
      </c>
      <c r="D770" s="6">
        <v>1</v>
      </c>
      <c r="E770" s="149">
        <v>188737</v>
      </c>
      <c r="F770" s="116"/>
      <c r="G770" s="117"/>
      <c r="H770" s="185">
        <f t="shared" si="13"/>
        <v>188737</v>
      </c>
    </row>
    <row r="771" spans="1:8" x14ac:dyDescent="0.2">
      <c r="A771" s="10">
        <v>628</v>
      </c>
      <c r="B771" s="22" t="s">
        <v>505</v>
      </c>
      <c r="C771" s="21" t="s">
        <v>109</v>
      </c>
      <c r="D771" s="6">
        <v>1</v>
      </c>
      <c r="E771" s="149">
        <v>94775</v>
      </c>
      <c r="F771" s="116"/>
      <c r="G771" s="117"/>
      <c r="H771" s="185">
        <f t="shared" si="13"/>
        <v>94775</v>
      </c>
    </row>
    <row r="772" spans="1:8" x14ac:dyDescent="0.2">
      <c r="A772" s="10">
        <v>629</v>
      </c>
      <c r="B772" s="22" t="s">
        <v>487</v>
      </c>
      <c r="C772" s="21" t="s">
        <v>109</v>
      </c>
      <c r="D772" s="6">
        <v>1</v>
      </c>
      <c r="E772" s="149">
        <v>56469</v>
      </c>
      <c r="F772" s="116"/>
      <c r="G772" s="117"/>
      <c r="H772" s="185">
        <f t="shared" si="13"/>
        <v>56469</v>
      </c>
    </row>
    <row r="773" spans="1:8" x14ac:dyDescent="0.2">
      <c r="A773" s="10">
        <v>630</v>
      </c>
      <c r="B773" s="20" t="s">
        <v>489</v>
      </c>
      <c r="C773" s="21" t="s">
        <v>109</v>
      </c>
      <c r="D773" s="6">
        <v>1</v>
      </c>
      <c r="E773" s="149">
        <v>59107</v>
      </c>
      <c r="F773" s="116"/>
      <c r="G773" s="117"/>
      <c r="H773" s="185">
        <f t="shared" si="13"/>
        <v>59107</v>
      </c>
    </row>
    <row r="774" spans="1:8" ht="51" x14ac:dyDescent="0.2">
      <c r="A774" s="10">
        <v>631</v>
      </c>
      <c r="B774" s="23" t="s">
        <v>492</v>
      </c>
      <c r="C774" s="21" t="s">
        <v>109</v>
      </c>
      <c r="D774" s="6">
        <v>1</v>
      </c>
      <c r="E774" s="149">
        <v>108376</v>
      </c>
      <c r="F774" s="116"/>
      <c r="G774" s="117"/>
      <c r="H774" s="185">
        <f t="shared" si="13"/>
        <v>108376</v>
      </c>
    </row>
    <row r="775" spans="1:8" ht="30.6" x14ac:dyDescent="0.2">
      <c r="A775" s="10">
        <v>632</v>
      </c>
      <c r="B775" s="23" t="s">
        <v>506</v>
      </c>
      <c r="C775" s="21" t="s">
        <v>109</v>
      </c>
      <c r="D775" s="6">
        <v>1</v>
      </c>
      <c r="E775" s="149">
        <v>60764</v>
      </c>
      <c r="F775" s="116"/>
      <c r="G775" s="117"/>
      <c r="H775" s="185">
        <f t="shared" si="13"/>
        <v>60764</v>
      </c>
    </row>
    <row r="776" spans="1:8" x14ac:dyDescent="0.2">
      <c r="A776" s="10">
        <v>633</v>
      </c>
      <c r="B776" s="23" t="s">
        <v>507</v>
      </c>
      <c r="C776" s="21" t="s">
        <v>109</v>
      </c>
      <c r="D776" s="6">
        <v>1</v>
      </c>
      <c r="E776" s="149">
        <v>66979</v>
      </c>
      <c r="F776" s="116"/>
      <c r="G776" s="117"/>
      <c r="H776" s="185">
        <f t="shared" si="13"/>
        <v>66979</v>
      </c>
    </row>
    <row r="777" spans="1:8" ht="40.799999999999997" x14ac:dyDescent="0.2">
      <c r="A777" s="10">
        <v>634</v>
      </c>
      <c r="B777" s="23" t="s">
        <v>508</v>
      </c>
      <c r="C777" s="21" t="s">
        <v>110</v>
      </c>
      <c r="D777" s="6">
        <v>1</v>
      </c>
      <c r="E777" s="149">
        <v>120846</v>
      </c>
      <c r="F777" s="116"/>
      <c r="G777" s="117"/>
      <c r="H777" s="185">
        <f t="shared" si="13"/>
        <v>120846</v>
      </c>
    </row>
    <row r="778" spans="1:8" x14ac:dyDescent="0.2">
      <c r="A778" s="10">
        <v>635</v>
      </c>
      <c r="B778" s="22" t="s">
        <v>485</v>
      </c>
      <c r="C778" s="21" t="s">
        <v>109</v>
      </c>
      <c r="D778" s="6">
        <v>1</v>
      </c>
      <c r="E778" s="149">
        <v>64945</v>
      </c>
      <c r="F778" s="116"/>
      <c r="G778" s="117"/>
      <c r="H778" s="185">
        <f t="shared" si="13"/>
        <v>64945</v>
      </c>
    </row>
    <row r="779" spans="1:8" ht="20.399999999999999" x14ac:dyDescent="0.2">
      <c r="A779" s="10">
        <v>636</v>
      </c>
      <c r="B779" s="22" t="s">
        <v>509</v>
      </c>
      <c r="C779" s="21" t="s">
        <v>109</v>
      </c>
      <c r="D779" s="6">
        <v>1</v>
      </c>
      <c r="E779" s="149">
        <v>75754</v>
      </c>
      <c r="F779" s="116"/>
      <c r="G779" s="117"/>
      <c r="H779" s="185">
        <f t="shared" si="13"/>
        <v>75754</v>
      </c>
    </row>
    <row r="780" spans="1:8" ht="20.399999999999999" x14ac:dyDescent="0.2">
      <c r="A780" s="10">
        <v>637</v>
      </c>
      <c r="B780" s="22" t="s">
        <v>510</v>
      </c>
      <c r="C780" s="21" t="s">
        <v>109</v>
      </c>
      <c r="D780" s="6">
        <v>1</v>
      </c>
      <c r="E780" s="149">
        <v>95052</v>
      </c>
      <c r="F780" s="116"/>
      <c r="G780" s="117"/>
      <c r="H780" s="185">
        <f t="shared" si="13"/>
        <v>95052</v>
      </c>
    </row>
    <row r="781" spans="1:8" ht="20.399999999999999" x14ac:dyDescent="0.2">
      <c r="A781" s="10">
        <v>638</v>
      </c>
      <c r="B781" s="23" t="s">
        <v>511</v>
      </c>
      <c r="C781" s="21" t="s">
        <v>110</v>
      </c>
      <c r="D781" s="6">
        <v>1</v>
      </c>
      <c r="E781" s="149">
        <v>157325</v>
      </c>
      <c r="F781" s="116"/>
      <c r="G781" s="117"/>
      <c r="H781" s="185">
        <f t="shared" si="13"/>
        <v>157325</v>
      </c>
    </row>
    <row r="782" spans="1:8" x14ac:dyDescent="0.2">
      <c r="A782" s="10">
        <v>639</v>
      </c>
      <c r="B782" s="22" t="s">
        <v>512</v>
      </c>
      <c r="C782" s="21" t="s">
        <v>109</v>
      </c>
      <c r="D782" s="6">
        <v>1</v>
      </c>
      <c r="E782" s="149">
        <v>99738</v>
      </c>
      <c r="F782" s="116"/>
      <c r="G782" s="117"/>
      <c r="H782" s="185">
        <f t="shared" si="13"/>
        <v>99738</v>
      </c>
    </row>
    <row r="783" spans="1:8" ht="20.399999999999999" x14ac:dyDescent="0.2">
      <c r="A783" s="10">
        <v>640</v>
      </c>
      <c r="B783" s="23" t="s">
        <v>513</v>
      </c>
      <c r="C783" s="21" t="s">
        <v>109</v>
      </c>
      <c r="D783" s="6">
        <v>1</v>
      </c>
      <c r="E783" s="149">
        <v>79290</v>
      </c>
      <c r="F783" s="116"/>
      <c r="G783" s="117"/>
      <c r="H783" s="185">
        <f t="shared" si="13"/>
        <v>79290</v>
      </c>
    </row>
    <row r="784" spans="1:8" x14ac:dyDescent="0.2">
      <c r="A784" s="10">
        <v>641</v>
      </c>
      <c r="B784" s="23" t="s">
        <v>514</v>
      </c>
      <c r="C784" s="21" t="s">
        <v>109</v>
      </c>
      <c r="D784" s="6">
        <v>1</v>
      </c>
      <c r="E784" s="149">
        <v>68978</v>
      </c>
      <c r="F784" s="116"/>
      <c r="G784" s="117"/>
      <c r="H784" s="185">
        <f t="shared" si="13"/>
        <v>68978</v>
      </c>
    </row>
    <row r="785" spans="1:8" ht="20.399999999999999" x14ac:dyDescent="0.2">
      <c r="A785" s="10">
        <v>642</v>
      </c>
      <c r="B785" s="23" t="s">
        <v>515</v>
      </c>
      <c r="C785" s="21" t="s">
        <v>109</v>
      </c>
      <c r="D785" s="6">
        <v>1</v>
      </c>
      <c r="E785" s="149">
        <v>124775</v>
      </c>
      <c r="F785" s="116"/>
      <c r="G785" s="117"/>
      <c r="H785" s="185">
        <f t="shared" si="13"/>
        <v>124775</v>
      </c>
    </row>
    <row r="786" spans="1:8" x14ac:dyDescent="0.2">
      <c r="A786" s="10">
        <v>643</v>
      </c>
      <c r="B786" s="22" t="s">
        <v>516</v>
      </c>
      <c r="C786" s="21" t="s">
        <v>109</v>
      </c>
      <c r="D786" s="6">
        <v>1</v>
      </c>
      <c r="E786" s="149">
        <v>198900</v>
      </c>
      <c r="F786" s="116"/>
      <c r="G786" s="117"/>
      <c r="H786" s="185">
        <f t="shared" si="13"/>
        <v>198900</v>
      </c>
    </row>
    <row r="787" spans="1:8" ht="20.399999999999999" x14ac:dyDescent="0.2">
      <c r="A787" s="10">
        <v>644</v>
      </c>
      <c r="B787" s="22" t="s">
        <v>517</v>
      </c>
      <c r="C787" s="21" t="s">
        <v>109</v>
      </c>
      <c r="D787" s="6">
        <v>1</v>
      </c>
      <c r="E787" s="149">
        <v>204809</v>
      </c>
      <c r="F787" s="116"/>
      <c r="G787" s="117"/>
      <c r="H787" s="185">
        <f t="shared" si="13"/>
        <v>204809</v>
      </c>
    </row>
    <row r="788" spans="1:8" ht="20.399999999999999" x14ac:dyDescent="0.2">
      <c r="A788" s="10">
        <v>645</v>
      </c>
      <c r="B788" s="22" t="s">
        <v>518</v>
      </c>
      <c r="C788" s="21" t="s">
        <v>110</v>
      </c>
      <c r="D788" s="6">
        <v>1</v>
      </c>
      <c r="E788" s="149">
        <v>334248</v>
      </c>
      <c r="F788" s="116"/>
      <c r="G788" s="117"/>
      <c r="H788" s="185">
        <f t="shared" si="13"/>
        <v>334248</v>
      </c>
    </row>
    <row r="789" spans="1:8" x14ac:dyDescent="0.2">
      <c r="A789" s="10">
        <v>646</v>
      </c>
      <c r="B789" s="22" t="s">
        <v>519</v>
      </c>
      <c r="C789" s="21" t="s">
        <v>110</v>
      </c>
      <c r="D789" s="6">
        <v>1</v>
      </c>
      <c r="E789" s="149">
        <v>1151907</v>
      </c>
      <c r="F789" s="116"/>
      <c r="G789" s="117"/>
      <c r="H789" s="185">
        <f t="shared" si="13"/>
        <v>1151907</v>
      </c>
    </row>
    <row r="790" spans="1:8" ht="20.399999999999999" x14ac:dyDescent="0.2">
      <c r="A790" s="10">
        <v>647</v>
      </c>
      <c r="B790" s="22" t="s">
        <v>520</v>
      </c>
      <c r="C790" s="21" t="s">
        <v>110</v>
      </c>
      <c r="D790" s="6">
        <v>1</v>
      </c>
      <c r="E790" s="149">
        <v>1293750</v>
      </c>
      <c r="F790" s="116"/>
      <c r="G790" s="117"/>
      <c r="H790" s="185">
        <f t="shared" si="13"/>
        <v>1293750</v>
      </c>
    </row>
    <row r="791" spans="1:8" x14ac:dyDescent="0.2">
      <c r="A791" s="10">
        <v>648</v>
      </c>
      <c r="B791" s="22" t="s">
        <v>521</v>
      </c>
      <c r="C791" s="21" t="s">
        <v>110</v>
      </c>
      <c r="D791" s="6">
        <v>1</v>
      </c>
      <c r="E791" s="149">
        <v>929943</v>
      </c>
      <c r="F791" s="116"/>
      <c r="G791" s="117"/>
      <c r="H791" s="185">
        <f t="shared" si="13"/>
        <v>929943</v>
      </c>
    </row>
    <row r="792" spans="1:8" x14ac:dyDescent="0.2">
      <c r="A792" s="10">
        <v>649</v>
      </c>
      <c r="B792" s="23" t="s">
        <v>485</v>
      </c>
      <c r="C792" s="21" t="s">
        <v>109</v>
      </c>
      <c r="D792" s="6">
        <v>1</v>
      </c>
      <c r="E792" s="149">
        <v>62676</v>
      </c>
      <c r="F792" s="116"/>
      <c r="G792" s="117"/>
      <c r="H792" s="185">
        <f t="shared" si="13"/>
        <v>62676</v>
      </c>
    </row>
    <row r="793" spans="1:8" ht="20.399999999999999" x14ac:dyDescent="0.2">
      <c r="A793" s="10">
        <v>650</v>
      </c>
      <c r="B793" s="23" t="s">
        <v>486</v>
      </c>
      <c r="C793" s="21" t="s">
        <v>109</v>
      </c>
      <c r="D793" s="6">
        <v>1</v>
      </c>
      <c r="E793" s="149">
        <v>102126</v>
      </c>
      <c r="F793" s="116"/>
      <c r="G793" s="117"/>
      <c r="H793" s="185">
        <f t="shared" si="13"/>
        <v>102126</v>
      </c>
    </row>
    <row r="794" spans="1:8" x14ac:dyDescent="0.2">
      <c r="A794" s="10">
        <v>651</v>
      </c>
      <c r="B794" s="23" t="s">
        <v>487</v>
      </c>
      <c r="C794" s="21" t="s">
        <v>109</v>
      </c>
      <c r="D794" s="6">
        <v>1</v>
      </c>
      <c r="E794" s="149">
        <v>67513</v>
      </c>
      <c r="F794" s="116"/>
      <c r="G794" s="117"/>
      <c r="H794" s="185">
        <f t="shared" si="13"/>
        <v>67513</v>
      </c>
    </row>
    <row r="795" spans="1:8" x14ac:dyDescent="0.2">
      <c r="A795" s="10">
        <v>652</v>
      </c>
      <c r="B795" s="23" t="s">
        <v>488</v>
      </c>
      <c r="C795" s="21" t="s">
        <v>109</v>
      </c>
      <c r="D795" s="6">
        <v>1</v>
      </c>
      <c r="E795" s="149">
        <v>81750</v>
      </c>
      <c r="F795" s="116"/>
      <c r="G795" s="117"/>
      <c r="H795" s="185">
        <f t="shared" si="13"/>
        <v>81750</v>
      </c>
    </row>
    <row r="796" spans="1:8" x14ac:dyDescent="0.2">
      <c r="A796" s="10">
        <v>653</v>
      </c>
      <c r="B796" s="23" t="s">
        <v>489</v>
      </c>
      <c r="C796" s="21" t="s">
        <v>109</v>
      </c>
      <c r="D796" s="6">
        <v>1</v>
      </c>
      <c r="E796" s="149">
        <v>59917</v>
      </c>
      <c r="F796" s="116"/>
      <c r="G796" s="117"/>
      <c r="H796" s="185">
        <f t="shared" si="13"/>
        <v>59917</v>
      </c>
    </row>
    <row r="797" spans="1:8" ht="20.399999999999999" x14ac:dyDescent="0.2">
      <c r="A797" s="10">
        <v>654</v>
      </c>
      <c r="B797" s="22" t="s">
        <v>490</v>
      </c>
      <c r="C797" s="21" t="s">
        <v>109</v>
      </c>
      <c r="D797" s="6">
        <v>1</v>
      </c>
      <c r="E797" s="149">
        <v>70525</v>
      </c>
      <c r="F797" s="116"/>
      <c r="G797" s="117"/>
      <c r="H797" s="185">
        <f t="shared" si="13"/>
        <v>70525</v>
      </c>
    </row>
    <row r="798" spans="1:8" ht="61.2" x14ac:dyDescent="0.2">
      <c r="A798" s="10">
        <v>655</v>
      </c>
      <c r="B798" s="22" t="s">
        <v>522</v>
      </c>
      <c r="C798" s="21" t="s">
        <v>109</v>
      </c>
      <c r="D798" s="6">
        <v>1</v>
      </c>
      <c r="E798" s="149">
        <v>213080</v>
      </c>
      <c r="F798" s="116"/>
      <c r="G798" s="117"/>
      <c r="H798" s="185">
        <f t="shared" si="13"/>
        <v>213080</v>
      </c>
    </row>
    <row r="799" spans="1:8" ht="51" x14ac:dyDescent="0.2">
      <c r="A799" s="10">
        <v>656</v>
      </c>
      <c r="B799" s="22" t="s">
        <v>492</v>
      </c>
      <c r="C799" s="21" t="s">
        <v>109</v>
      </c>
      <c r="D799" s="6">
        <v>1</v>
      </c>
      <c r="E799" s="149">
        <v>99869</v>
      </c>
      <c r="F799" s="116"/>
      <c r="G799" s="117"/>
      <c r="H799" s="185">
        <f t="shared" si="13"/>
        <v>99869</v>
      </c>
    </row>
    <row r="800" spans="1:8" ht="81.599999999999994" x14ac:dyDescent="0.2">
      <c r="A800" s="10">
        <v>657</v>
      </c>
      <c r="B800" s="23" t="s">
        <v>493</v>
      </c>
      <c r="C800" s="21" t="s">
        <v>109</v>
      </c>
      <c r="D800" s="6">
        <v>1</v>
      </c>
      <c r="E800" s="149">
        <v>71397</v>
      </c>
      <c r="F800" s="116"/>
      <c r="G800" s="117"/>
      <c r="H800" s="185">
        <f t="shared" si="13"/>
        <v>71397</v>
      </c>
    </row>
    <row r="801" spans="1:140" ht="112.2" x14ac:dyDescent="0.2">
      <c r="A801" s="10">
        <v>658</v>
      </c>
      <c r="B801" s="23" t="s">
        <v>265</v>
      </c>
      <c r="C801" s="21" t="s">
        <v>109</v>
      </c>
      <c r="D801" s="6">
        <v>1</v>
      </c>
      <c r="E801" s="149">
        <v>217936</v>
      </c>
      <c r="F801" s="116"/>
      <c r="G801" s="117"/>
      <c r="H801" s="185">
        <f t="shared" si="13"/>
        <v>217936</v>
      </c>
    </row>
    <row r="802" spans="1:140" x14ac:dyDescent="0.2">
      <c r="A802" s="10">
        <v>659</v>
      </c>
      <c r="B802" s="23" t="s">
        <v>523</v>
      </c>
      <c r="C802" s="21" t="s">
        <v>111</v>
      </c>
      <c r="D802" s="6">
        <v>1</v>
      </c>
      <c r="E802" s="149">
        <v>81750</v>
      </c>
      <c r="F802" s="116"/>
      <c r="G802" s="117"/>
      <c r="H802" s="185">
        <f t="shared" si="13"/>
        <v>81750</v>
      </c>
    </row>
    <row r="803" spans="1:140" ht="10.8" thickBot="1" x14ac:dyDescent="0.25">
      <c r="A803" s="10">
        <v>660</v>
      </c>
      <c r="B803" s="55" t="s">
        <v>524</v>
      </c>
      <c r="C803" s="56" t="s">
        <v>109</v>
      </c>
      <c r="D803" s="46">
        <v>1</v>
      </c>
      <c r="E803" s="151">
        <v>208125</v>
      </c>
      <c r="F803" s="116"/>
      <c r="G803" s="117"/>
      <c r="H803" s="185">
        <f t="shared" si="13"/>
        <v>208125</v>
      </c>
    </row>
    <row r="804" spans="1:140" x14ac:dyDescent="0.2">
      <c r="A804" s="38"/>
      <c r="B804" s="63" t="s">
        <v>703</v>
      </c>
      <c r="C804" s="47"/>
      <c r="D804" s="48"/>
      <c r="E804" s="152">
        <f>SUM(E638:E803)</f>
        <v>64649246</v>
      </c>
      <c r="F804" s="89" t="s">
        <v>703</v>
      </c>
      <c r="G804" s="88"/>
      <c r="H804" s="185">
        <f t="shared" si="13"/>
        <v>64649246</v>
      </c>
    </row>
    <row r="805" spans="1:140" ht="20.399999999999999" x14ac:dyDescent="0.2">
      <c r="A805" s="38"/>
      <c r="B805" s="64" t="s">
        <v>705</v>
      </c>
      <c r="C805" s="37">
        <v>0.14000000000000001</v>
      </c>
      <c r="D805" s="6"/>
      <c r="E805" s="148">
        <f>E804*C805</f>
        <v>9050894.4400000013</v>
      </c>
      <c r="F805" s="89" t="s">
        <v>705</v>
      </c>
      <c r="G805" s="88"/>
      <c r="H805" s="185">
        <f t="shared" si="13"/>
        <v>9050894</v>
      </c>
    </row>
    <row r="806" spans="1:140" ht="20.399999999999999" x14ac:dyDescent="0.2">
      <c r="A806" s="38"/>
      <c r="B806" s="64" t="s">
        <v>706</v>
      </c>
      <c r="C806" s="37">
        <v>0.03</v>
      </c>
      <c r="D806" s="6"/>
      <c r="E806" s="148">
        <f>E804*C806</f>
        <v>1939477.38</v>
      </c>
      <c r="F806" s="89" t="s">
        <v>706</v>
      </c>
      <c r="G806" s="88"/>
      <c r="H806" s="185">
        <f t="shared" si="13"/>
        <v>1939477</v>
      </c>
    </row>
    <row r="807" spans="1:140" x14ac:dyDescent="0.2">
      <c r="A807" s="38"/>
      <c r="B807" s="64" t="s">
        <v>707</v>
      </c>
      <c r="C807" s="37">
        <v>0.05</v>
      </c>
      <c r="D807" s="6"/>
      <c r="E807" s="148">
        <f>E804*C807</f>
        <v>3232462.3000000003</v>
      </c>
      <c r="F807" s="90" t="s">
        <v>707</v>
      </c>
      <c r="G807" s="88"/>
      <c r="H807" s="185">
        <f t="shared" si="13"/>
        <v>3232462</v>
      </c>
    </row>
    <row r="808" spans="1:140" x14ac:dyDescent="0.2">
      <c r="A808" s="38"/>
      <c r="B808" s="64" t="s">
        <v>708</v>
      </c>
      <c r="C808" s="37">
        <v>0.19</v>
      </c>
      <c r="D808" s="6"/>
      <c r="E808" s="148">
        <f>E807*C808</f>
        <v>614167.83700000006</v>
      </c>
      <c r="F808" s="89" t="s">
        <v>708</v>
      </c>
      <c r="G808" s="88"/>
      <c r="H808" s="185">
        <f t="shared" si="13"/>
        <v>614168</v>
      </c>
    </row>
    <row r="809" spans="1:140" x14ac:dyDescent="0.2">
      <c r="A809" s="38"/>
      <c r="B809" s="64" t="s">
        <v>709</v>
      </c>
      <c r="C809" s="18"/>
      <c r="D809" s="6"/>
      <c r="E809" s="148">
        <f>SUM(E805:E808)</f>
        <v>14837001.957</v>
      </c>
      <c r="F809" s="89" t="s">
        <v>709</v>
      </c>
      <c r="G809" s="88"/>
      <c r="H809" s="185">
        <f t="shared" si="13"/>
        <v>14837002</v>
      </c>
    </row>
    <row r="810" spans="1:140" ht="10.8" thickBot="1" x14ac:dyDescent="0.25">
      <c r="A810" s="57"/>
      <c r="B810" s="164" t="s">
        <v>704</v>
      </c>
      <c r="C810" s="165"/>
      <c r="D810" s="166"/>
      <c r="E810" s="153">
        <f>SUM(E809,E804)</f>
        <v>79486247.957000002</v>
      </c>
      <c r="F810" s="89" t="s">
        <v>704</v>
      </c>
      <c r="G810" s="88"/>
      <c r="H810" s="185">
        <f t="shared" si="13"/>
        <v>79486248</v>
      </c>
    </row>
    <row r="811" spans="1:140" x14ac:dyDescent="0.2">
      <c r="A811" s="62"/>
      <c r="B811" s="58"/>
      <c r="C811" s="61"/>
      <c r="D811" s="33"/>
      <c r="E811" s="154"/>
      <c r="F811" s="87"/>
      <c r="G811" s="87"/>
      <c r="H811" s="185">
        <f t="shared" si="13"/>
        <v>0</v>
      </c>
    </row>
    <row r="812" spans="1:140" ht="15" customHeight="1" thickBot="1" x14ac:dyDescent="0.25">
      <c r="A812" s="62"/>
      <c r="B812" s="58"/>
      <c r="C812" s="61"/>
      <c r="D812" s="33"/>
      <c r="E812" s="154"/>
      <c r="F812" s="87"/>
      <c r="G812" s="87"/>
      <c r="H812" s="185">
        <f t="shared" si="13"/>
        <v>0</v>
      </c>
    </row>
    <row r="813" spans="1:140" s="26" customFormat="1" ht="19.2" customHeight="1" thickBot="1" x14ac:dyDescent="0.25">
      <c r="A813" s="102" t="s">
        <v>525</v>
      </c>
      <c r="B813" s="103"/>
      <c r="C813" s="53"/>
      <c r="D813" s="54"/>
      <c r="E813" s="157"/>
      <c r="F813" s="87"/>
      <c r="G813" s="87"/>
      <c r="H813" s="185">
        <f t="shared" si="13"/>
        <v>0</v>
      </c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  <c r="AA813" s="74"/>
      <c r="AB813" s="74"/>
      <c r="AC813" s="74"/>
      <c r="AD813" s="74"/>
      <c r="AE813" s="74"/>
      <c r="AF813" s="74"/>
      <c r="AG813" s="74"/>
      <c r="AH813" s="74"/>
      <c r="AI813" s="74"/>
      <c r="AJ813" s="74"/>
      <c r="AK813" s="74"/>
      <c r="AL813" s="74"/>
      <c r="AM813" s="74"/>
      <c r="AN813" s="74"/>
      <c r="AO813" s="74"/>
      <c r="AP813" s="74"/>
      <c r="AQ813" s="74"/>
      <c r="AR813" s="74"/>
      <c r="AS813" s="74"/>
      <c r="AT813" s="74"/>
      <c r="AU813" s="74"/>
      <c r="AV813" s="74"/>
      <c r="AW813" s="74"/>
      <c r="AX813" s="74"/>
      <c r="AY813" s="74"/>
      <c r="AZ813" s="74"/>
      <c r="BA813" s="74"/>
      <c r="BB813" s="74"/>
      <c r="BC813" s="74"/>
      <c r="BD813" s="74"/>
      <c r="BE813" s="74"/>
      <c r="BF813" s="74"/>
      <c r="BG813" s="74"/>
      <c r="BH813" s="74"/>
      <c r="BI813" s="74"/>
      <c r="BJ813" s="74"/>
      <c r="BK813" s="74"/>
      <c r="BL813" s="74"/>
      <c r="BM813" s="74"/>
      <c r="BN813" s="74"/>
      <c r="BO813" s="74"/>
      <c r="BP813" s="74"/>
      <c r="BQ813" s="74"/>
      <c r="BR813" s="74"/>
      <c r="BS813" s="74"/>
      <c r="BT813" s="74"/>
      <c r="BU813" s="74"/>
      <c r="BV813" s="74"/>
      <c r="BW813" s="74"/>
      <c r="BX813" s="74"/>
      <c r="BY813" s="74"/>
      <c r="BZ813" s="74"/>
      <c r="CA813" s="74"/>
      <c r="CB813" s="74"/>
      <c r="CC813" s="74"/>
      <c r="CD813" s="74"/>
      <c r="CE813" s="74"/>
      <c r="CF813" s="74"/>
      <c r="CG813" s="74"/>
      <c r="CH813" s="74"/>
      <c r="CI813" s="74"/>
      <c r="CJ813" s="74"/>
      <c r="CK813" s="74"/>
      <c r="CL813" s="74"/>
      <c r="CM813" s="74"/>
      <c r="CN813" s="74"/>
      <c r="CO813" s="74"/>
      <c r="CP813" s="74"/>
      <c r="CQ813" s="74"/>
      <c r="CR813" s="74"/>
      <c r="CS813" s="74"/>
      <c r="CT813" s="74"/>
      <c r="CU813" s="74"/>
      <c r="CV813" s="74"/>
      <c r="CW813" s="74"/>
      <c r="CX813" s="74"/>
      <c r="CY813" s="74"/>
      <c r="CZ813" s="74"/>
      <c r="DA813" s="74"/>
      <c r="DB813" s="74"/>
      <c r="DC813" s="74"/>
      <c r="DD813" s="74"/>
      <c r="DE813" s="74"/>
      <c r="DF813" s="74"/>
      <c r="DG813" s="74"/>
      <c r="DH813" s="74"/>
      <c r="DI813" s="74"/>
      <c r="DJ813" s="74"/>
      <c r="DK813" s="74"/>
      <c r="DL813" s="74"/>
      <c r="DM813" s="74"/>
      <c r="DN813" s="74"/>
      <c r="DO813" s="74"/>
      <c r="DP813" s="74"/>
      <c r="DQ813" s="74"/>
      <c r="DR813" s="74"/>
      <c r="DS813" s="74"/>
      <c r="DT813" s="74"/>
      <c r="DU813" s="74"/>
      <c r="DV813" s="74"/>
      <c r="DW813" s="74"/>
      <c r="DX813" s="74"/>
      <c r="DY813" s="74"/>
      <c r="DZ813" s="74"/>
      <c r="EA813" s="74"/>
      <c r="EB813" s="74"/>
      <c r="EC813" s="74"/>
      <c r="ED813" s="74"/>
      <c r="EE813" s="74"/>
      <c r="EF813" s="74"/>
      <c r="EG813" s="74"/>
      <c r="EH813" s="74"/>
      <c r="EI813" s="74"/>
      <c r="EJ813" s="74"/>
    </row>
    <row r="814" spans="1:140" ht="20.399999999999999" x14ac:dyDescent="0.2">
      <c r="A814" s="59">
        <v>661</v>
      </c>
      <c r="B814" s="60" t="s">
        <v>526</v>
      </c>
      <c r="C814" s="21" t="s">
        <v>110</v>
      </c>
      <c r="D814" s="6">
        <v>1</v>
      </c>
      <c r="E814" s="148">
        <v>127148</v>
      </c>
      <c r="F814" s="116"/>
      <c r="G814" s="117"/>
      <c r="H814" s="185">
        <f t="shared" si="13"/>
        <v>127148</v>
      </c>
    </row>
    <row r="815" spans="1:140" x14ac:dyDescent="0.2">
      <c r="A815" s="10">
        <v>662</v>
      </c>
      <c r="B815" s="22" t="s">
        <v>473</v>
      </c>
      <c r="C815" s="21" t="s">
        <v>109</v>
      </c>
      <c r="D815" s="6">
        <v>1</v>
      </c>
      <c r="E815" s="149">
        <v>105120</v>
      </c>
      <c r="F815" s="116"/>
      <c r="G815" s="117"/>
      <c r="H815" s="185">
        <f t="shared" si="13"/>
        <v>105120</v>
      </c>
    </row>
    <row r="816" spans="1:140" x14ac:dyDescent="0.2">
      <c r="A816" s="10">
        <v>663</v>
      </c>
      <c r="B816" s="22" t="s">
        <v>527</v>
      </c>
      <c r="C816" s="21" t="s">
        <v>110</v>
      </c>
      <c r="D816" s="6">
        <v>1</v>
      </c>
      <c r="E816" s="149">
        <v>203500</v>
      </c>
      <c r="F816" s="116"/>
      <c r="G816" s="117"/>
      <c r="H816" s="185">
        <f t="shared" si="13"/>
        <v>203500</v>
      </c>
    </row>
    <row r="817" spans="1:8" ht="20.399999999999999" x14ac:dyDescent="0.2">
      <c r="A817" s="10">
        <v>664</v>
      </c>
      <c r="B817" s="22" t="s">
        <v>528</v>
      </c>
      <c r="C817" s="21" t="s">
        <v>109</v>
      </c>
      <c r="D817" s="6">
        <v>1</v>
      </c>
      <c r="E817" s="149">
        <v>194755</v>
      </c>
      <c r="F817" s="116"/>
      <c r="G817" s="117"/>
      <c r="H817" s="185">
        <f t="shared" si="13"/>
        <v>194755</v>
      </c>
    </row>
    <row r="818" spans="1:8" x14ac:dyDescent="0.2">
      <c r="A818" s="10">
        <v>665</v>
      </c>
      <c r="B818" s="22" t="s">
        <v>529</v>
      </c>
      <c r="C818" s="21" t="s">
        <v>110</v>
      </c>
      <c r="D818" s="6">
        <v>1</v>
      </c>
      <c r="E818" s="149">
        <v>90692</v>
      </c>
      <c r="F818" s="116"/>
      <c r="G818" s="117"/>
      <c r="H818" s="185">
        <f t="shared" si="13"/>
        <v>90692</v>
      </c>
    </row>
    <row r="819" spans="1:8" x14ac:dyDescent="0.2">
      <c r="A819" s="10">
        <v>666</v>
      </c>
      <c r="B819" s="22" t="s">
        <v>530</v>
      </c>
      <c r="C819" s="21" t="s">
        <v>109</v>
      </c>
      <c r="D819" s="6">
        <v>1</v>
      </c>
      <c r="E819" s="149">
        <v>100905</v>
      </c>
      <c r="F819" s="116"/>
      <c r="G819" s="117"/>
      <c r="H819" s="185">
        <f t="shared" si="13"/>
        <v>100905</v>
      </c>
    </row>
    <row r="820" spans="1:8" x14ac:dyDescent="0.2">
      <c r="A820" s="10">
        <v>667</v>
      </c>
      <c r="B820" s="22" t="s">
        <v>446</v>
      </c>
      <c r="C820" s="21" t="s">
        <v>109</v>
      </c>
      <c r="D820" s="6">
        <v>1</v>
      </c>
      <c r="E820" s="149">
        <v>67386</v>
      </c>
      <c r="F820" s="116"/>
      <c r="G820" s="117"/>
      <c r="H820" s="185">
        <f t="shared" si="13"/>
        <v>67386</v>
      </c>
    </row>
    <row r="821" spans="1:8" x14ac:dyDescent="0.2">
      <c r="A821" s="10">
        <v>668</v>
      </c>
      <c r="B821" s="23" t="s">
        <v>531</v>
      </c>
      <c r="C821" s="21" t="s">
        <v>109</v>
      </c>
      <c r="D821" s="6">
        <v>1</v>
      </c>
      <c r="E821" s="149">
        <v>311740</v>
      </c>
      <c r="F821" s="116"/>
      <c r="G821" s="117"/>
      <c r="H821" s="185">
        <f t="shared" si="13"/>
        <v>311740</v>
      </c>
    </row>
    <row r="822" spans="1:8" ht="20.399999999999999" x14ac:dyDescent="0.2">
      <c r="A822" s="10">
        <v>669</v>
      </c>
      <c r="B822" s="23" t="s">
        <v>532</v>
      </c>
      <c r="C822" s="21" t="s">
        <v>110</v>
      </c>
      <c r="D822" s="6">
        <v>1</v>
      </c>
      <c r="E822" s="149">
        <v>141207</v>
      </c>
      <c r="F822" s="116"/>
      <c r="G822" s="117"/>
      <c r="H822" s="185">
        <f t="shared" si="13"/>
        <v>141207</v>
      </c>
    </row>
    <row r="823" spans="1:8" x14ac:dyDescent="0.2">
      <c r="A823" s="10">
        <v>670</v>
      </c>
      <c r="B823" s="23" t="s">
        <v>533</v>
      </c>
      <c r="C823" s="21" t="s">
        <v>110</v>
      </c>
      <c r="D823" s="6">
        <v>1</v>
      </c>
      <c r="E823" s="149">
        <v>159731</v>
      </c>
      <c r="F823" s="116"/>
      <c r="G823" s="117"/>
      <c r="H823" s="185">
        <f t="shared" si="13"/>
        <v>159731</v>
      </c>
    </row>
    <row r="824" spans="1:8" x14ac:dyDescent="0.2">
      <c r="A824" s="10">
        <v>671</v>
      </c>
      <c r="B824" s="23" t="s">
        <v>534</v>
      </c>
      <c r="C824" s="21" t="s">
        <v>109</v>
      </c>
      <c r="D824" s="6">
        <v>1</v>
      </c>
      <c r="E824" s="149">
        <v>127047</v>
      </c>
      <c r="F824" s="116"/>
      <c r="G824" s="117"/>
      <c r="H824" s="185">
        <f t="shared" si="13"/>
        <v>127047</v>
      </c>
    </row>
    <row r="825" spans="1:8" x14ac:dyDescent="0.2">
      <c r="A825" s="10">
        <v>672</v>
      </c>
      <c r="B825" s="23" t="s">
        <v>203</v>
      </c>
      <c r="C825" s="21" t="s">
        <v>109</v>
      </c>
      <c r="D825" s="6">
        <v>1</v>
      </c>
      <c r="E825" s="149">
        <v>114808</v>
      </c>
      <c r="F825" s="116"/>
      <c r="G825" s="117"/>
      <c r="H825" s="185">
        <f t="shared" si="13"/>
        <v>114808</v>
      </c>
    </row>
    <row r="826" spans="1:8" x14ac:dyDescent="0.2">
      <c r="A826" s="10">
        <v>673</v>
      </c>
      <c r="B826" s="23" t="s">
        <v>535</v>
      </c>
      <c r="C826" s="21" t="s">
        <v>109</v>
      </c>
      <c r="D826" s="6">
        <v>1</v>
      </c>
      <c r="E826" s="149">
        <v>195533</v>
      </c>
      <c r="F826" s="116"/>
      <c r="G826" s="117"/>
      <c r="H826" s="185">
        <f t="shared" si="13"/>
        <v>195533</v>
      </c>
    </row>
    <row r="827" spans="1:8" ht="51" x14ac:dyDescent="0.2">
      <c r="A827" s="10">
        <v>674</v>
      </c>
      <c r="B827" s="20" t="s">
        <v>536</v>
      </c>
      <c r="C827" s="21" t="s">
        <v>109</v>
      </c>
      <c r="D827" s="6">
        <v>1</v>
      </c>
      <c r="E827" s="149">
        <v>169306</v>
      </c>
      <c r="F827" s="116"/>
      <c r="G827" s="117"/>
      <c r="H827" s="185">
        <f t="shared" si="13"/>
        <v>169306</v>
      </c>
    </row>
    <row r="828" spans="1:8" ht="30.6" x14ac:dyDescent="0.2">
      <c r="A828" s="10">
        <v>675</v>
      </c>
      <c r="B828" s="20" t="s">
        <v>537</v>
      </c>
      <c r="C828" s="21" t="s">
        <v>110</v>
      </c>
      <c r="D828" s="6">
        <v>1</v>
      </c>
      <c r="E828" s="149">
        <v>207819</v>
      </c>
      <c r="F828" s="116"/>
      <c r="G828" s="117"/>
      <c r="H828" s="185">
        <f t="shared" si="13"/>
        <v>207819</v>
      </c>
    </row>
    <row r="829" spans="1:8" x14ac:dyDescent="0.2">
      <c r="A829" s="10">
        <v>676</v>
      </c>
      <c r="B829" s="23" t="s">
        <v>225</v>
      </c>
      <c r="C829" s="21" t="s">
        <v>109</v>
      </c>
      <c r="D829" s="6">
        <v>1</v>
      </c>
      <c r="E829" s="149">
        <v>321578</v>
      </c>
      <c r="F829" s="116"/>
      <c r="G829" s="117"/>
      <c r="H829" s="185">
        <f t="shared" si="13"/>
        <v>321578</v>
      </c>
    </row>
    <row r="830" spans="1:8" x14ac:dyDescent="0.2">
      <c r="A830" s="10">
        <v>677</v>
      </c>
      <c r="B830" s="23" t="s">
        <v>538</v>
      </c>
      <c r="C830" s="21" t="s">
        <v>110</v>
      </c>
      <c r="D830" s="6">
        <v>1</v>
      </c>
      <c r="E830" s="149">
        <v>10110467</v>
      </c>
      <c r="F830" s="116"/>
      <c r="G830" s="117"/>
      <c r="H830" s="185">
        <f t="shared" si="13"/>
        <v>10110467</v>
      </c>
    </row>
    <row r="831" spans="1:8" ht="20.399999999999999" x14ac:dyDescent="0.2">
      <c r="A831" s="10">
        <v>678</v>
      </c>
      <c r="B831" s="23" t="s">
        <v>539</v>
      </c>
      <c r="C831" s="21" t="s">
        <v>110</v>
      </c>
      <c r="D831" s="6">
        <v>1</v>
      </c>
      <c r="E831" s="149">
        <v>300927</v>
      </c>
      <c r="F831" s="116"/>
      <c r="G831" s="117"/>
      <c r="H831" s="185">
        <f t="shared" ref="H831:H894" si="14">ROUND(E831,0)</f>
        <v>300927</v>
      </c>
    </row>
    <row r="832" spans="1:8" x14ac:dyDescent="0.2">
      <c r="A832" s="10">
        <v>679</v>
      </c>
      <c r="B832" s="23" t="s">
        <v>458</v>
      </c>
      <c r="C832" s="21" t="s">
        <v>110</v>
      </c>
      <c r="D832" s="6">
        <v>1</v>
      </c>
      <c r="E832" s="149">
        <v>355117</v>
      </c>
      <c r="F832" s="116"/>
      <c r="G832" s="117"/>
      <c r="H832" s="185">
        <f t="shared" si="14"/>
        <v>355117</v>
      </c>
    </row>
    <row r="833" spans="1:140" x14ac:dyDescent="0.2">
      <c r="A833" s="10">
        <v>680</v>
      </c>
      <c r="B833" s="23" t="s">
        <v>468</v>
      </c>
      <c r="C833" s="21" t="s">
        <v>110</v>
      </c>
      <c r="D833" s="6">
        <v>1</v>
      </c>
      <c r="E833" s="149">
        <v>947750</v>
      </c>
      <c r="F833" s="116"/>
      <c r="G833" s="117"/>
      <c r="H833" s="185">
        <f t="shared" si="14"/>
        <v>947750</v>
      </c>
    </row>
    <row r="834" spans="1:140" x14ac:dyDescent="0.2">
      <c r="A834" s="10">
        <v>681</v>
      </c>
      <c r="B834" s="23" t="s">
        <v>457</v>
      </c>
      <c r="C834" s="21" t="s">
        <v>110</v>
      </c>
      <c r="D834" s="6">
        <v>1</v>
      </c>
      <c r="E834" s="149">
        <v>142705</v>
      </c>
      <c r="F834" s="116"/>
      <c r="G834" s="117"/>
      <c r="H834" s="185">
        <f t="shared" si="14"/>
        <v>142705</v>
      </c>
    </row>
    <row r="835" spans="1:140" x14ac:dyDescent="0.2">
      <c r="A835" s="10">
        <v>682</v>
      </c>
      <c r="B835" s="23" t="s">
        <v>219</v>
      </c>
      <c r="C835" s="21" t="s">
        <v>110</v>
      </c>
      <c r="D835" s="6">
        <v>1</v>
      </c>
      <c r="E835" s="149">
        <v>88403</v>
      </c>
      <c r="F835" s="116"/>
      <c r="G835" s="117"/>
      <c r="H835" s="185">
        <f t="shared" si="14"/>
        <v>88403</v>
      </c>
    </row>
    <row r="836" spans="1:140" x14ac:dyDescent="0.2">
      <c r="A836" s="10">
        <v>683</v>
      </c>
      <c r="B836" s="23" t="s">
        <v>204</v>
      </c>
      <c r="C836" s="21" t="s">
        <v>110</v>
      </c>
      <c r="D836" s="6">
        <v>1</v>
      </c>
      <c r="E836" s="149">
        <v>679132</v>
      </c>
      <c r="F836" s="116"/>
      <c r="G836" s="117"/>
      <c r="H836" s="185">
        <f t="shared" si="14"/>
        <v>679132</v>
      </c>
    </row>
    <row r="837" spans="1:140" s="14" customFormat="1" ht="19.2" customHeight="1" x14ac:dyDescent="0.2">
      <c r="A837" s="100" t="s">
        <v>540</v>
      </c>
      <c r="B837" s="101"/>
      <c r="C837" s="13"/>
      <c r="D837" s="35"/>
      <c r="E837" s="150"/>
      <c r="F837" s="116"/>
      <c r="G837" s="117"/>
      <c r="H837" s="185">
        <f t="shared" si="14"/>
        <v>0</v>
      </c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  <c r="AA837" s="74"/>
      <c r="AB837" s="74"/>
      <c r="AC837" s="74"/>
      <c r="AD837" s="74"/>
      <c r="AE837" s="74"/>
      <c r="AF837" s="74"/>
      <c r="AG837" s="74"/>
      <c r="AH837" s="74"/>
      <c r="AI837" s="74"/>
      <c r="AJ837" s="74"/>
      <c r="AK837" s="74"/>
      <c r="AL837" s="74"/>
      <c r="AM837" s="74"/>
      <c r="AN837" s="74"/>
      <c r="AO837" s="74"/>
      <c r="AP837" s="74"/>
      <c r="AQ837" s="74"/>
      <c r="AR837" s="74"/>
      <c r="AS837" s="74"/>
      <c r="AT837" s="74"/>
      <c r="AU837" s="74"/>
      <c r="AV837" s="74"/>
      <c r="AW837" s="74"/>
      <c r="AX837" s="74"/>
      <c r="AY837" s="74"/>
      <c r="AZ837" s="74"/>
      <c r="BA837" s="74"/>
      <c r="BB837" s="74"/>
      <c r="BC837" s="74"/>
      <c r="BD837" s="74"/>
      <c r="BE837" s="74"/>
      <c r="BF837" s="74"/>
      <c r="BG837" s="74"/>
      <c r="BH837" s="74"/>
      <c r="BI837" s="74"/>
      <c r="BJ837" s="74"/>
      <c r="BK837" s="74"/>
      <c r="BL837" s="74"/>
      <c r="BM837" s="74"/>
      <c r="BN837" s="74"/>
      <c r="BO837" s="74"/>
      <c r="BP837" s="74"/>
      <c r="BQ837" s="74"/>
      <c r="BR837" s="74"/>
      <c r="BS837" s="74"/>
      <c r="BT837" s="74"/>
      <c r="BU837" s="74"/>
      <c r="BV837" s="74"/>
      <c r="BW837" s="74"/>
      <c r="BX837" s="74"/>
      <c r="BY837" s="74"/>
      <c r="BZ837" s="74"/>
      <c r="CA837" s="74"/>
      <c r="CB837" s="74"/>
      <c r="CC837" s="74"/>
      <c r="CD837" s="74"/>
      <c r="CE837" s="74"/>
      <c r="CF837" s="74"/>
      <c r="CG837" s="74"/>
      <c r="CH837" s="74"/>
      <c r="CI837" s="74"/>
      <c r="CJ837" s="74"/>
      <c r="CK837" s="74"/>
      <c r="CL837" s="74"/>
      <c r="CM837" s="74"/>
      <c r="CN837" s="74"/>
      <c r="CO837" s="74"/>
      <c r="CP837" s="74"/>
      <c r="CQ837" s="74"/>
      <c r="CR837" s="74"/>
      <c r="CS837" s="74"/>
      <c r="CT837" s="74"/>
      <c r="CU837" s="74"/>
      <c r="CV837" s="74"/>
      <c r="CW837" s="74"/>
      <c r="CX837" s="74"/>
      <c r="CY837" s="74"/>
      <c r="CZ837" s="74"/>
      <c r="DA837" s="74"/>
      <c r="DB837" s="74"/>
      <c r="DC837" s="74"/>
      <c r="DD837" s="74"/>
      <c r="DE837" s="74"/>
      <c r="DF837" s="74"/>
      <c r="DG837" s="74"/>
      <c r="DH837" s="74"/>
      <c r="DI837" s="74"/>
      <c r="DJ837" s="74"/>
      <c r="DK837" s="74"/>
      <c r="DL837" s="74"/>
      <c r="DM837" s="74"/>
      <c r="DN837" s="74"/>
      <c r="DO837" s="74"/>
      <c r="DP837" s="74"/>
      <c r="DQ837" s="74"/>
      <c r="DR837" s="74"/>
      <c r="DS837" s="74"/>
      <c r="DT837" s="74"/>
      <c r="DU837" s="74"/>
      <c r="DV837" s="74"/>
      <c r="DW837" s="74"/>
      <c r="DX837" s="74"/>
      <c r="DY837" s="74"/>
      <c r="DZ837" s="74"/>
      <c r="EA837" s="74"/>
      <c r="EB837" s="74"/>
      <c r="EC837" s="74"/>
      <c r="ED837" s="74"/>
      <c r="EE837" s="74"/>
      <c r="EF837" s="74"/>
      <c r="EG837" s="74"/>
      <c r="EH837" s="74"/>
      <c r="EI837" s="74"/>
      <c r="EJ837" s="74"/>
    </row>
    <row r="838" spans="1:140" x14ac:dyDescent="0.2">
      <c r="A838" s="10">
        <v>684</v>
      </c>
      <c r="B838" s="23" t="s">
        <v>541</v>
      </c>
      <c r="C838" s="21" t="s">
        <v>109</v>
      </c>
      <c r="D838" s="6">
        <v>1</v>
      </c>
      <c r="E838" s="149">
        <v>74449</v>
      </c>
      <c r="F838" s="116"/>
      <c r="G838" s="117"/>
      <c r="H838" s="185">
        <f t="shared" si="14"/>
        <v>74449</v>
      </c>
    </row>
    <row r="839" spans="1:140" ht="10.8" thickBot="1" x14ac:dyDescent="0.25">
      <c r="A839" s="10">
        <v>685</v>
      </c>
      <c r="B839" s="55" t="s">
        <v>230</v>
      </c>
      <c r="C839" s="56" t="s">
        <v>109</v>
      </c>
      <c r="D839" s="46">
        <v>1</v>
      </c>
      <c r="E839" s="151">
        <v>64687</v>
      </c>
      <c r="F839" s="116"/>
      <c r="G839" s="117"/>
      <c r="H839" s="185">
        <f t="shared" si="14"/>
        <v>64687</v>
      </c>
    </row>
    <row r="840" spans="1:140" x14ac:dyDescent="0.2">
      <c r="A840" s="38"/>
      <c r="B840" s="63" t="s">
        <v>703</v>
      </c>
      <c r="C840" s="47"/>
      <c r="D840" s="48"/>
      <c r="E840" s="152">
        <f>SUM(E814:E839)</f>
        <v>15401912</v>
      </c>
      <c r="F840" s="89" t="s">
        <v>703</v>
      </c>
      <c r="G840" s="88"/>
      <c r="H840" s="185">
        <f t="shared" si="14"/>
        <v>15401912</v>
      </c>
    </row>
    <row r="841" spans="1:140" ht="20.399999999999999" x14ac:dyDescent="0.2">
      <c r="A841" s="38"/>
      <c r="B841" s="64" t="s">
        <v>705</v>
      </c>
      <c r="C841" s="37">
        <v>0.14000000000000001</v>
      </c>
      <c r="D841" s="6"/>
      <c r="E841" s="148">
        <f>E840*C841</f>
        <v>2156267.6800000002</v>
      </c>
      <c r="F841" s="89" t="s">
        <v>705</v>
      </c>
      <c r="G841" s="88"/>
      <c r="H841" s="185">
        <f t="shared" si="14"/>
        <v>2156268</v>
      </c>
    </row>
    <row r="842" spans="1:140" ht="20.399999999999999" x14ac:dyDescent="0.2">
      <c r="A842" s="38"/>
      <c r="B842" s="64" t="s">
        <v>706</v>
      </c>
      <c r="C842" s="37">
        <v>0.03</v>
      </c>
      <c r="D842" s="6"/>
      <c r="E842" s="148">
        <f>E840*C842</f>
        <v>462057.36</v>
      </c>
      <c r="F842" s="89" t="s">
        <v>706</v>
      </c>
      <c r="G842" s="88"/>
      <c r="H842" s="185">
        <f t="shared" si="14"/>
        <v>462057</v>
      </c>
    </row>
    <row r="843" spans="1:140" x14ac:dyDescent="0.2">
      <c r="A843" s="38"/>
      <c r="B843" s="64" t="s">
        <v>707</v>
      </c>
      <c r="C843" s="37">
        <v>0.05</v>
      </c>
      <c r="D843" s="6"/>
      <c r="E843" s="148">
        <f>E840*C843</f>
        <v>770095.60000000009</v>
      </c>
      <c r="F843" s="90" t="s">
        <v>707</v>
      </c>
      <c r="G843" s="88"/>
      <c r="H843" s="185">
        <f t="shared" si="14"/>
        <v>770096</v>
      </c>
    </row>
    <row r="844" spans="1:140" x14ac:dyDescent="0.2">
      <c r="A844" s="38"/>
      <c r="B844" s="64" t="s">
        <v>708</v>
      </c>
      <c r="C844" s="37">
        <v>0.19</v>
      </c>
      <c r="D844" s="6"/>
      <c r="E844" s="148">
        <f>E843*C844</f>
        <v>146318.16400000002</v>
      </c>
      <c r="F844" s="89" t="s">
        <v>708</v>
      </c>
      <c r="G844" s="88"/>
      <c r="H844" s="185">
        <f t="shared" si="14"/>
        <v>146318</v>
      </c>
    </row>
    <row r="845" spans="1:140" x14ac:dyDescent="0.2">
      <c r="A845" s="38"/>
      <c r="B845" s="64" t="s">
        <v>709</v>
      </c>
      <c r="C845" s="18"/>
      <c r="D845" s="6"/>
      <c r="E845" s="148">
        <f>SUM(E841:E844)</f>
        <v>3534738.804</v>
      </c>
      <c r="F845" s="89" t="s">
        <v>709</v>
      </c>
      <c r="G845" s="88"/>
      <c r="H845" s="185">
        <f t="shared" si="14"/>
        <v>3534739</v>
      </c>
    </row>
    <row r="846" spans="1:140" ht="10.8" thickBot="1" x14ac:dyDescent="0.25">
      <c r="A846" s="38"/>
      <c r="B846" s="164" t="s">
        <v>704</v>
      </c>
      <c r="C846" s="165"/>
      <c r="D846" s="166"/>
      <c r="E846" s="153">
        <f>SUM(E845,E840)</f>
        <v>18936650.804000001</v>
      </c>
      <c r="F846" s="89" t="s">
        <v>704</v>
      </c>
      <c r="G846" s="88"/>
      <c r="H846" s="185">
        <f t="shared" si="14"/>
        <v>18936651</v>
      </c>
    </row>
    <row r="847" spans="1:140" ht="19.2" customHeight="1" thickBot="1" x14ac:dyDescent="0.25">
      <c r="A847" s="57"/>
      <c r="B847" s="58"/>
      <c r="C847" s="61"/>
      <c r="D847" s="33"/>
      <c r="E847" s="154"/>
      <c r="F847" s="87"/>
      <c r="G847" s="87"/>
      <c r="H847" s="185">
        <f t="shared" si="14"/>
        <v>0</v>
      </c>
    </row>
    <row r="848" spans="1:140" s="26" customFormat="1" ht="17.399999999999999" customHeight="1" thickBot="1" x14ac:dyDescent="0.25">
      <c r="A848" s="102" t="s">
        <v>542</v>
      </c>
      <c r="B848" s="103"/>
      <c r="C848" s="53"/>
      <c r="D848" s="54"/>
      <c r="E848" s="157"/>
      <c r="F848" s="87"/>
      <c r="G848" s="87"/>
      <c r="H848" s="185">
        <f t="shared" si="14"/>
        <v>0</v>
      </c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  <c r="AA848" s="74"/>
      <c r="AB848" s="74"/>
      <c r="AC848" s="74"/>
      <c r="AD848" s="74"/>
      <c r="AE848" s="74"/>
      <c r="AF848" s="74"/>
      <c r="AG848" s="74"/>
      <c r="AH848" s="74"/>
      <c r="AI848" s="74"/>
      <c r="AJ848" s="74"/>
      <c r="AK848" s="74"/>
      <c r="AL848" s="74"/>
      <c r="AM848" s="74"/>
      <c r="AN848" s="74"/>
      <c r="AO848" s="74"/>
      <c r="AP848" s="74"/>
      <c r="AQ848" s="74"/>
      <c r="AR848" s="74"/>
      <c r="AS848" s="74"/>
      <c r="AT848" s="74"/>
      <c r="AU848" s="74"/>
      <c r="AV848" s="74"/>
      <c r="AW848" s="74"/>
      <c r="AX848" s="74"/>
      <c r="AY848" s="74"/>
      <c r="AZ848" s="74"/>
      <c r="BA848" s="74"/>
      <c r="BB848" s="74"/>
      <c r="BC848" s="74"/>
      <c r="BD848" s="74"/>
      <c r="BE848" s="74"/>
      <c r="BF848" s="74"/>
      <c r="BG848" s="74"/>
      <c r="BH848" s="74"/>
      <c r="BI848" s="74"/>
      <c r="BJ848" s="74"/>
      <c r="BK848" s="74"/>
      <c r="BL848" s="74"/>
      <c r="BM848" s="74"/>
      <c r="BN848" s="74"/>
      <c r="BO848" s="74"/>
      <c r="BP848" s="74"/>
      <c r="BQ848" s="74"/>
      <c r="BR848" s="74"/>
      <c r="BS848" s="74"/>
      <c r="BT848" s="74"/>
      <c r="BU848" s="74"/>
      <c r="BV848" s="74"/>
      <c r="BW848" s="74"/>
      <c r="BX848" s="74"/>
      <c r="BY848" s="74"/>
      <c r="BZ848" s="74"/>
      <c r="CA848" s="74"/>
      <c r="CB848" s="74"/>
      <c r="CC848" s="74"/>
      <c r="CD848" s="74"/>
      <c r="CE848" s="74"/>
      <c r="CF848" s="74"/>
      <c r="CG848" s="74"/>
      <c r="CH848" s="74"/>
      <c r="CI848" s="74"/>
      <c r="CJ848" s="74"/>
      <c r="CK848" s="74"/>
      <c r="CL848" s="74"/>
      <c r="CM848" s="74"/>
      <c r="CN848" s="74"/>
      <c r="CO848" s="74"/>
      <c r="CP848" s="74"/>
      <c r="CQ848" s="74"/>
      <c r="CR848" s="74"/>
      <c r="CS848" s="74"/>
      <c r="CT848" s="74"/>
      <c r="CU848" s="74"/>
      <c r="CV848" s="74"/>
      <c r="CW848" s="74"/>
      <c r="CX848" s="74"/>
      <c r="CY848" s="74"/>
      <c r="CZ848" s="74"/>
      <c r="DA848" s="74"/>
      <c r="DB848" s="74"/>
      <c r="DC848" s="74"/>
      <c r="DD848" s="74"/>
      <c r="DE848" s="74"/>
      <c r="DF848" s="74"/>
      <c r="DG848" s="74"/>
      <c r="DH848" s="74"/>
      <c r="DI848" s="74"/>
      <c r="DJ848" s="74"/>
      <c r="DK848" s="74"/>
      <c r="DL848" s="74"/>
      <c r="DM848" s="74"/>
      <c r="DN848" s="74"/>
      <c r="DO848" s="74"/>
      <c r="DP848" s="74"/>
      <c r="DQ848" s="74"/>
      <c r="DR848" s="74"/>
      <c r="DS848" s="74"/>
      <c r="DT848" s="74"/>
      <c r="DU848" s="74"/>
      <c r="DV848" s="74"/>
      <c r="DW848" s="74"/>
      <c r="DX848" s="74"/>
      <c r="DY848" s="74"/>
      <c r="DZ848" s="74"/>
      <c r="EA848" s="74"/>
      <c r="EB848" s="74"/>
      <c r="EC848" s="74"/>
      <c r="ED848" s="74"/>
      <c r="EE848" s="74"/>
      <c r="EF848" s="74"/>
      <c r="EG848" s="74"/>
      <c r="EH848" s="74"/>
      <c r="EI848" s="74"/>
      <c r="EJ848" s="74"/>
    </row>
    <row r="849" spans="1:8" ht="20.399999999999999" x14ac:dyDescent="0.2">
      <c r="A849" s="59">
        <v>686</v>
      </c>
      <c r="B849" s="60" t="s">
        <v>439</v>
      </c>
      <c r="C849" s="21" t="s">
        <v>109</v>
      </c>
      <c r="D849" s="6">
        <v>1</v>
      </c>
      <c r="E849" s="148">
        <v>152035</v>
      </c>
      <c r="F849" s="116"/>
      <c r="G849" s="117"/>
      <c r="H849" s="185">
        <f t="shared" si="14"/>
        <v>152035</v>
      </c>
    </row>
    <row r="850" spans="1:8" ht="20.399999999999999" x14ac:dyDescent="0.2">
      <c r="A850" s="10">
        <v>687</v>
      </c>
      <c r="B850" s="23" t="s">
        <v>191</v>
      </c>
      <c r="C850" s="21" t="s">
        <v>109</v>
      </c>
      <c r="D850" s="6">
        <v>1</v>
      </c>
      <c r="E850" s="149">
        <v>198023</v>
      </c>
      <c r="F850" s="116"/>
      <c r="G850" s="117"/>
      <c r="H850" s="185">
        <f t="shared" si="14"/>
        <v>198023</v>
      </c>
    </row>
    <row r="851" spans="1:8" ht="20.399999999999999" x14ac:dyDescent="0.2">
      <c r="A851" s="10">
        <v>688</v>
      </c>
      <c r="B851" s="23" t="s">
        <v>543</v>
      </c>
      <c r="C851" s="21" t="s">
        <v>109</v>
      </c>
      <c r="D851" s="6">
        <v>1</v>
      </c>
      <c r="E851" s="149">
        <v>140269</v>
      </c>
      <c r="F851" s="116"/>
      <c r="G851" s="117"/>
      <c r="H851" s="185">
        <f t="shared" si="14"/>
        <v>140269</v>
      </c>
    </row>
    <row r="852" spans="1:8" ht="20.399999999999999" x14ac:dyDescent="0.2">
      <c r="A852" s="10">
        <v>689</v>
      </c>
      <c r="B852" s="23" t="s">
        <v>190</v>
      </c>
      <c r="C852" s="21" t="s">
        <v>109</v>
      </c>
      <c r="D852" s="6">
        <v>1</v>
      </c>
      <c r="E852" s="149">
        <v>203500</v>
      </c>
      <c r="F852" s="116"/>
      <c r="G852" s="117"/>
      <c r="H852" s="185">
        <f t="shared" si="14"/>
        <v>203500</v>
      </c>
    </row>
    <row r="853" spans="1:8" ht="20.399999999999999" x14ac:dyDescent="0.2">
      <c r="A853" s="10">
        <v>690</v>
      </c>
      <c r="B853" s="23" t="s">
        <v>544</v>
      </c>
      <c r="C853" s="21" t="s">
        <v>109</v>
      </c>
      <c r="D853" s="6">
        <v>1</v>
      </c>
      <c r="E853" s="149">
        <v>918000</v>
      </c>
      <c r="F853" s="116"/>
      <c r="G853" s="117"/>
      <c r="H853" s="185">
        <f t="shared" si="14"/>
        <v>918000</v>
      </c>
    </row>
    <row r="854" spans="1:8" x14ac:dyDescent="0.2">
      <c r="A854" s="10">
        <v>691</v>
      </c>
      <c r="B854" s="23" t="s">
        <v>545</v>
      </c>
      <c r="C854" s="21" t="s">
        <v>109</v>
      </c>
      <c r="D854" s="6">
        <v>1</v>
      </c>
      <c r="E854" s="149">
        <v>76330</v>
      </c>
      <c r="F854" s="116"/>
      <c r="G854" s="117"/>
      <c r="H854" s="185">
        <f t="shared" si="14"/>
        <v>76330</v>
      </c>
    </row>
    <row r="855" spans="1:8" ht="20.399999999999999" x14ac:dyDescent="0.2">
      <c r="A855" s="10">
        <v>692</v>
      </c>
      <c r="B855" s="23" t="s">
        <v>443</v>
      </c>
      <c r="C855" s="21" t="s">
        <v>111</v>
      </c>
      <c r="D855" s="6">
        <v>1</v>
      </c>
      <c r="E855" s="149">
        <v>88411</v>
      </c>
      <c r="F855" s="116"/>
      <c r="G855" s="117"/>
      <c r="H855" s="185">
        <f t="shared" si="14"/>
        <v>88411</v>
      </c>
    </row>
    <row r="856" spans="1:8" x14ac:dyDescent="0.2">
      <c r="A856" s="10">
        <v>693</v>
      </c>
      <c r="B856" s="23" t="s">
        <v>444</v>
      </c>
      <c r="C856" s="21" t="s">
        <v>109</v>
      </c>
      <c r="D856" s="6">
        <v>1</v>
      </c>
      <c r="E856" s="149">
        <v>223355</v>
      </c>
      <c r="F856" s="116"/>
      <c r="G856" s="117"/>
      <c r="H856" s="185">
        <f t="shared" si="14"/>
        <v>223355</v>
      </c>
    </row>
    <row r="857" spans="1:8" x14ac:dyDescent="0.2">
      <c r="A857" s="10">
        <v>694</v>
      </c>
      <c r="B857" s="23" t="s">
        <v>546</v>
      </c>
      <c r="C857" s="21" t="s">
        <v>109</v>
      </c>
      <c r="D857" s="6">
        <v>1</v>
      </c>
      <c r="E857" s="149">
        <v>84360</v>
      </c>
      <c r="F857" s="116"/>
      <c r="G857" s="117"/>
      <c r="H857" s="185">
        <f t="shared" si="14"/>
        <v>84360</v>
      </c>
    </row>
    <row r="858" spans="1:8" x14ac:dyDescent="0.2">
      <c r="A858" s="10">
        <v>695</v>
      </c>
      <c r="B858" s="23" t="s">
        <v>446</v>
      </c>
      <c r="C858" s="21" t="s">
        <v>109</v>
      </c>
      <c r="D858" s="6">
        <v>1</v>
      </c>
      <c r="E858" s="149">
        <v>80910</v>
      </c>
      <c r="F858" s="116"/>
      <c r="G858" s="117"/>
      <c r="H858" s="185">
        <f t="shared" si="14"/>
        <v>80910</v>
      </c>
    </row>
    <row r="859" spans="1:8" ht="20.399999999999999" x14ac:dyDescent="0.2">
      <c r="A859" s="10">
        <v>696</v>
      </c>
      <c r="B859" s="23" t="s">
        <v>447</v>
      </c>
      <c r="C859" s="21" t="s">
        <v>109</v>
      </c>
      <c r="D859" s="6">
        <v>1</v>
      </c>
      <c r="E859" s="149">
        <v>129210</v>
      </c>
      <c r="F859" s="116"/>
      <c r="G859" s="117"/>
      <c r="H859" s="185">
        <f t="shared" si="14"/>
        <v>129210</v>
      </c>
    </row>
    <row r="860" spans="1:8" x14ac:dyDescent="0.2">
      <c r="A860" s="10">
        <v>697</v>
      </c>
      <c r="B860" s="23" t="s">
        <v>473</v>
      </c>
      <c r="C860" s="21" t="s">
        <v>110</v>
      </c>
      <c r="D860" s="6">
        <v>1</v>
      </c>
      <c r="E860" s="149">
        <v>202740</v>
      </c>
      <c r="F860" s="116"/>
      <c r="G860" s="117"/>
      <c r="H860" s="185">
        <f t="shared" si="14"/>
        <v>202740</v>
      </c>
    </row>
    <row r="861" spans="1:8" x14ac:dyDescent="0.2">
      <c r="A861" s="10">
        <v>698</v>
      </c>
      <c r="B861" s="23" t="s">
        <v>474</v>
      </c>
      <c r="C861" s="21" t="s">
        <v>110</v>
      </c>
      <c r="D861" s="6">
        <v>1</v>
      </c>
      <c r="E861" s="149">
        <v>195110</v>
      </c>
      <c r="F861" s="116"/>
      <c r="G861" s="117"/>
      <c r="H861" s="185">
        <f t="shared" si="14"/>
        <v>195110</v>
      </c>
    </row>
    <row r="862" spans="1:8" x14ac:dyDescent="0.2">
      <c r="A862" s="10">
        <v>699</v>
      </c>
      <c r="B862" s="23" t="s">
        <v>475</v>
      </c>
      <c r="C862" s="21" t="s">
        <v>110</v>
      </c>
      <c r="D862" s="6">
        <v>1</v>
      </c>
      <c r="E862" s="149">
        <v>227956</v>
      </c>
      <c r="F862" s="116"/>
      <c r="G862" s="117"/>
      <c r="H862" s="185">
        <f t="shared" si="14"/>
        <v>227956</v>
      </c>
    </row>
    <row r="863" spans="1:8" x14ac:dyDescent="0.2">
      <c r="A863" s="10">
        <v>700</v>
      </c>
      <c r="B863" s="23" t="s">
        <v>547</v>
      </c>
      <c r="C863" s="21" t="s">
        <v>109</v>
      </c>
      <c r="D863" s="6">
        <v>1</v>
      </c>
      <c r="E863" s="149">
        <v>234300</v>
      </c>
      <c r="F863" s="116"/>
      <c r="G863" s="117"/>
      <c r="H863" s="185">
        <f t="shared" si="14"/>
        <v>234300</v>
      </c>
    </row>
    <row r="864" spans="1:8" ht="20.399999999999999" x14ac:dyDescent="0.2">
      <c r="A864" s="10">
        <v>701</v>
      </c>
      <c r="B864" s="23" t="s">
        <v>548</v>
      </c>
      <c r="C864" s="21" t="s">
        <v>109</v>
      </c>
      <c r="D864" s="6">
        <v>1</v>
      </c>
      <c r="E864" s="149">
        <v>193095</v>
      </c>
      <c r="F864" s="116"/>
      <c r="G864" s="117"/>
      <c r="H864" s="185">
        <f t="shared" si="14"/>
        <v>193095</v>
      </c>
    </row>
    <row r="865" spans="1:8" x14ac:dyDescent="0.2">
      <c r="A865" s="10">
        <v>702</v>
      </c>
      <c r="B865" s="23" t="s">
        <v>549</v>
      </c>
      <c r="C865" s="21" t="s">
        <v>109</v>
      </c>
      <c r="D865" s="6">
        <v>1</v>
      </c>
      <c r="E865" s="149">
        <v>201470</v>
      </c>
      <c r="F865" s="116"/>
      <c r="G865" s="117"/>
      <c r="H865" s="185">
        <f t="shared" si="14"/>
        <v>201470</v>
      </c>
    </row>
    <row r="866" spans="1:8" x14ac:dyDescent="0.2">
      <c r="A866" s="10">
        <v>703</v>
      </c>
      <c r="B866" s="23" t="s">
        <v>550</v>
      </c>
      <c r="C866" s="21" t="s">
        <v>110</v>
      </c>
      <c r="D866" s="6">
        <v>1</v>
      </c>
      <c r="E866" s="149">
        <v>2082422</v>
      </c>
      <c r="F866" s="116"/>
      <c r="G866" s="117"/>
      <c r="H866" s="185">
        <f t="shared" si="14"/>
        <v>2082422</v>
      </c>
    </row>
    <row r="867" spans="1:8" x14ac:dyDescent="0.2">
      <c r="A867" s="10">
        <v>704</v>
      </c>
      <c r="B867" s="23" t="s">
        <v>480</v>
      </c>
      <c r="C867" s="21" t="s">
        <v>111</v>
      </c>
      <c r="D867" s="6">
        <v>1</v>
      </c>
      <c r="E867" s="149">
        <v>138390</v>
      </c>
      <c r="F867" s="116"/>
      <c r="G867" s="117"/>
      <c r="H867" s="185">
        <f t="shared" si="14"/>
        <v>138390</v>
      </c>
    </row>
    <row r="868" spans="1:8" x14ac:dyDescent="0.2">
      <c r="A868" s="10">
        <v>705</v>
      </c>
      <c r="B868" s="23" t="s">
        <v>551</v>
      </c>
      <c r="C868" s="21" t="s">
        <v>111</v>
      </c>
      <c r="D868" s="6">
        <v>1</v>
      </c>
      <c r="E868" s="149">
        <v>86420</v>
      </c>
      <c r="F868" s="116"/>
      <c r="G868" s="117"/>
      <c r="H868" s="185">
        <f t="shared" si="14"/>
        <v>86420</v>
      </c>
    </row>
    <row r="869" spans="1:8" x14ac:dyDescent="0.2">
      <c r="A869" s="10">
        <v>706</v>
      </c>
      <c r="B869" s="23" t="s">
        <v>481</v>
      </c>
      <c r="C869" s="21" t="s">
        <v>110</v>
      </c>
      <c r="D869" s="6">
        <v>1</v>
      </c>
      <c r="E869" s="149">
        <v>95890</v>
      </c>
      <c r="F869" s="116"/>
      <c r="G869" s="117"/>
      <c r="H869" s="185">
        <f t="shared" si="14"/>
        <v>95890</v>
      </c>
    </row>
    <row r="870" spans="1:8" x14ac:dyDescent="0.2">
      <c r="A870" s="10">
        <v>707</v>
      </c>
      <c r="B870" s="23" t="s">
        <v>552</v>
      </c>
      <c r="C870" s="21" t="s">
        <v>111</v>
      </c>
      <c r="D870" s="6">
        <v>1</v>
      </c>
      <c r="E870" s="149">
        <v>87150</v>
      </c>
      <c r="F870" s="116"/>
      <c r="G870" s="117"/>
      <c r="H870" s="185">
        <f t="shared" si="14"/>
        <v>87150</v>
      </c>
    </row>
    <row r="871" spans="1:8" ht="20.399999999999999" x14ac:dyDescent="0.2">
      <c r="A871" s="10">
        <v>708</v>
      </c>
      <c r="B871" s="23" t="s">
        <v>553</v>
      </c>
      <c r="C871" s="21" t="s">
        <v>109</v>
      </c>
      <c r="D871" s="6">
        <v>1</v>
      </c>
      <c r="E871" s="149">
        <v>80977</v>
      </c>
      <c r="F871" s="116"/>
      <c r="G871" s="117"/>
      <c r="H871" s="185">
        <f t="shared" si="14"/>
        <v>80977</v>
      </c>
    </row>
    <row r="872" spans="1:8" ht="20.399999999999999" x14ac:dyDescent="0.2">
      <c r="A872" s="10">
        <v>709</v>
      </c>
      <c r="B872" s="23" t="s">
        <v>554</v>
      </c>
      <c r="C872" s="21" t="s">
        <v>109</v>
      </c>
      <c r="D872" s="6">
        <v>1</v>
      </c>
      <c r="E872" s="149">
        <v>84394</v>
      </c>
      <c r="F872" s="116"/>
      <c r="G872" s="117"/>
      <c r="H872" s="185">
        <f t="shared" si="14"/>
        <v>84394</v>
      </c>
    </row>
    <row r="873" spans="1:8" ht="20.399999999999999" x14ac:dyDescent="0.2">
      <c r="A873" s="10">
        <v>710</v>
      </c>
      <c r="B873" s="23" t="s">
        <v>511</v>
      </c>
      <c r="C873" s="21" t="s">
        <v>110</v>
      </c>
      <c r="D873" s="6">
        <v>1</v>
      </c>
      <c r="E873" s="149">
        <v>151288</v>
      </c>
      <c r="F873" s="116"/>
      <c r="G873" s="117"/>
      <c r="H873" s="185">
        <f t="shared" si="14"/>
        <v>151288</v>
      </c>
    </row>
    <row r="874" spans="1:8" x14ac:dyDescent="0.2">
      <c r="A874" s="10">
        <v>711</v>
      </c>
      <c r="B874" s="23" t="s">
        <v>555</v>
      </c>
      <c r="C874" s="21" t="s">
        <v>109</v>
      </c>
      <c r="D874" s="6">
        <v>1</v>
      </c>
      <c r="E874" s="149">
        <v>70278</v>
      </c>
      <c r="F874" s="116"/>
      <c r="G874" s="117"/>
      <c r="H874" s="185">
        <f t="shared" si="14"/>
        <v>70278</v>
      </c>
    </row>
    <row r="875" spans="1:8" ht="20.399999999999999" x14ac:dyDescent="0.2">
      <c r="A875" s="10">
        <v>712</v>
      </c>
      <c r="B875" s="23" t="s">
        <v>553</v>
      </c>
      <c r="C875" s="21" t="s">
        <v>109</v>
      </c>
      <c r="D875" s="6">
        <v>1</v>
      </c>
      <c r="E875" s="149">
        <v>85063</v>
      </c>
      <c r="F875" s="116"/>
      <c r="G875" s="117"/>
      <c r="H875" s="185">
        <f t="shared" si="14"/>
        <v>85063</v>
      </c>
    </row>
    <row r="876" spans="1:8" x14ac:dyDescent="0.2">
      <c r="A876" s="10">
        <v>713</v>
      </c>
      <c r="B876" s="23" t="s">
        <v>556</v>
      </c>
      <c r="C876" s="21" t="s">
        <v>109</v>
      </c>
      <c r="D876" s="6">
        <v>1</v>
      </c>
      <c r="E876" s="149">
        <v>82410</v>
      </c>
      <c r="F876" s="116"/>
      <c r="G876" s="117"/>
      <c r="H876" s="185">
        <f t="shared" si="14"/>
        <v>82410</v>
      </c>
    </row>
    <row r="877" spans="1:8" ht="20.399999999999999" x14ac:dyDescent="0.2">
      <c r="A877" s="10">
        <v>714</v>
      </c>
      <c r="B877" s="23" t="s">
        <v>515</v>
      </c>
      <c r="C877" s="21" t="s">
        <v>109</v>
      </c>
      <c r="D877" s="6">
        <v>1</v>
      </c>
      <c r="E877" s="149">
        <v>119251</v>
      </c>
      <c r="F877" s="116"/>
      <c r="G877" s="117"/>
      <c r="H877" s="185">
        <f t="shared" si="14"/>
        <v>119251</v>
      </c>
    </row>
    <row r="878" spans="1:8" x14ac:dyDescent="0.2">
      <c r="A878" s="10">
        <v>715</v>
      </c>
      <c r="B878" s="23" t="s">
        <v>516</v>
      </c>
      <c r="C878" s="21" t="s">
        <v>109</v>
      </c>
      <c r="D878" s="6">
        <v>1</v>
      </c>
      <c r="E878" s="149">
        <v>196200</v>
      </c>
      <c r="F878" s="116"/>
      <c r="G878" s="117"/>
      <c r="H878" s="185">
        <f t="shared" si="14"/>
        <v>196200</v>
      </c>
    </row>
    <row r="879" spans="1:8" ht="20.399999999999999" x14ac:dyDescent="0.2">
      <c r="A879" s="10">
        <v>716</v>
      </c>
      <c r="B879" s="23" t="s">
        <v>517</v>
      </c>
      <c r="C879" s="21" t="s">
        <v>109</v>
      </c>
      <c r="D879" s="6">
        <v>1</v>
      </c>
      <c r="E879" s="149">
        <v>220279</v>
      </c>
      <c r="F879" s="116"/>
      <c r="G879" s="117"/>
      <c r="H879" s="185">
        <f t="shared" si="14"/>
        <v>220279</v>
      </c>
    </row>
    <row r="880" spans="1:8" ht="20.399999999999999" x14ac:dyDescent="0.2">
      <c r="A880" s="10">
        <v>717</v>
      </c>
      <c r="B880" s="23" t="s">
        <v>518</v>
      </c>
      <c r="C880" s="21" t="s">
        <v>110</v>
      </c>
      <c r="D880" s="6">
        <v>1</v>
      </c>
      <c r="E880" s="149">
        <v>302138</v>
      </c>
      <c r="F880" s="116"/>
      <c r="G880" s="117"/>
      <c r="H880" s="185">
        <f t="shared" si="14"/>
        <v>302138</v>
      </c>
    </row>
    <row r="881" spans="1:140" x14ac:dyDescent="0.2">
      <c r="A881" s="10">
        <v>718</v>
      </c>
      <c r="B881" s="23" t="s">
        <v>557</v>
      </c>
      <c r="C881" s="21" t="s">
        <v>110</v>
      </c>
      <c r="D881" s="6">
        <v>1</v>
      </c>
      <c r="E881" s="149">
        <v>4099540</v>
      </c>
      <c r="F881" s="116"/>
      <c r="G881" s="117"/>
      <c r="H881" s="185">
        <f t="shared" si="14"/>
        <v>4099540</v>
      </c>
    </row>
    <row r="882" spans="1:140" ht="20.399999999999999" x14ac:dyDescent="0.2">
      <c r="A882" s="10">
        <v>719</v>
      </c>
      <c r="B882" s="23" t="s">
        <v>520</v>
      </c>
      <c r="C882" s="21" t="s">
        <v>110</v>
      </c>
      <c r="D882" s="6">
        <v>1</v>
      </c>
      <c r="E882" s="149">
        <v>1286812</v>
      </c>
      <c r="F882" s="116"/>
      <c r="G882" s="117"/>
      <c r="H882" s="185">
        <f t="shared" si="14"/>
        <v>1286812</v>
      </c>
    </row>
    <row r="883" spans="1:140" ht="10.8" thickBot="1" x14ac:dyDescent="0.25">
      <c r="A883" s="10">
        <v>720</v>
      </c>
      <c r="B883" s="55" t="s">
        <v>558</v>
      </c>
      <c r="C883" s="56" t="s">
        <v>110</v>
      </c>
      <c r="D883" s="46">
        <v>1</v>
      </c>
      <c r="E883" s="151">
        <v>948288</v>
      </c>
      <c r="F883" s="116"/>
      <c r="G883" s="117"/>
      <c r="H883" s="185">
        <f t="shared" si="14"/>
        <v>948288</v>
      </c>
    </row>
    <row r="884" spans="1:140" x14ac:dyDescent="0.2">
      <c r="A884" s="38"/>
      <c r="B884" s="49" t="s">
        <v>703</v>
      </c>
      <c r="C884" s="47"/>
      <c r="D884" s="48"/>
      <c r="E884" s="152">
        <f>SUM(E849:E883)</f>
        <v>13766264</v>
      </c>
      <c r="F884" s="89" t="s">
        <v>703</v>
      </c>
      <c r="G884" s="88"/>
      <c r="H884" s="185">
        <f t="shared" si="14"/>
        <v>13766264</v>
      </c>
    </row>
    <row r="885" spans="1:140" ht="20.399999999999999" x14ac:dyDescent="0.2">
      <c r="A885" s="38"/>
      <c r="B885" s="50" t="s">
        <v>705</v>
      </c>
      <c r="C885" s="37">
        <v>0.14000000000000001</v>
      </c>
      <c r="D885" s="6"/>
      <c r="E885" s="148">
        <f>E884*C885</f>
        <v>1927276.9600000002</v>
      </c>
      <c r="F885" s="89" t="s">
        <v>705</v>
      </c>
      <c r="G885" s="88"/>
      <c r="H885" s="185">
        <f t="shared" si="14"/>
        <v>1927277</v>
      </c>
    </row>
    <row r="886" spans="1:140" ht="20.399999999999999" x14ac:dyDescent="0.2">
      <c r="A886" s="38"/>
      <c r="B886" s="50" t="s">
        <v>706</v>
      </c>
      <c r="C886" s="37">
        <v>0.03</v>
      </c>
      <c r="D886" s="6"/>
      <c r="E886" s="148">
        <f>E884*C886</f>
        <v>412987.92</v>
      </c>
      <c r="F886" s="89" t="s">
        <v>706</v>
      </c>
      <c r="G886" s="88"/>
      <c r="H886" s="185">
        <f t="shared" si="14"/>
        <v>412988</v>
      </c>
    </row>
    <row r="887" spans="1:140" x14ac:dyDescent="0.2">
      <c r="A887" s="38"/>
      <c r="B887" s="50" t="s">
        <v>707</v>
      </c>
      <c r="C887" s="37">
        <v>0.05</v>
      </c>
      <c r="D887" s="6"/>
      <c r="E887" s="148">
        <f>E884*C887</f>
        <v>688313.20000000007</v>
      </c>
      <c r="F887" s="90" t="s">
        <v>707</v>
      </c>
      <c r="G887" s="88"/>
      <c r="H887" s="185">
        <f t="shared" si="14"/>
        <v>688313</v>
      </c>
    </row>
    <row r="888" spans="1:140" x14ac:dyDescent="0.2">
      <c r="A888" s="38"/>
      <c r="B888" s="50" t="s">
        <v>708</v>
      </c>
      <c r="C888" s="37">
        <v>0.19</v>
      </c>
      <c r="D888" s="6"/>
      <c r="E888" s="148">
        <f>E887*C888</f>
        <v>130779.50800000002</v>
      </c>
      <c r="F888" s="89" t="s">
        <v>708</v>
      </c>
      <c r="G888" s="88"/>
      <c r="H888" s="185">
        <f t="shared" si="14"/>
        <v>130780</v>
      </c>
    </row>
    <row r="889" spans="1:140" x14ac:dyDescent="0.2">
      <c r="A889" s="38"/>
      <c r="B889" s="50" t="s">
        <v>709</v>
      </c>
      <c r="C889" s="18"/>
      <c r="D889" s="6"/>
      <c r="E889" s="148">
        <f>SUM(E885:E888)</f>
        <v>3159357.5880000005</v>
      </c>
      <c r="F889" s="89" t="s">
        <v>709</v>
      </c>
      <c r="G889" s="88"/>
      <c r="H889" s="185">
        <f t="shared" si="14"/>
        <v>3159358</v>
      </c>
    </row>
    <row r="890" spans="1:140" ht="10.8" thickBot="1" x14ac:dyDescent="0.25">
      <c r="A890" s="38"/>
      <c r="B890" s="140" t="s">
        <v>704</v>
      </c>
      <c r="C890" s="165"/>
      <c r="D890" s="166"/>
      <c r="E890" s="153">
        <f>SUM(E889,E884)</f>
        <v>16925621.588</v>
      </c>
      <c r="F890" s="89" t="s">
        <v>704</v>
      </c>
      <c r="G890" s="88"/>
      <c r="H890" s="185">
        <f t="shared" si="14"/>
        <v>16925622</v>
      </c>
    </row>
    <row r="891" spans="1:140" ht="22.2" customHeight="1" thickBot="1" x14ac:dyDescent="0.25">
      <c r="A891" s="57"/>
      <c r="B891" s="58"/>
      <c r="C891" s="73"/>
      <c r="D891" s="54"/>
      <c r="E891" s="157"/>
      <c r="F891" s="87"/>
      <c r="G891" s="87"/>
      <c r="H891" s="185">
        <f t="shared" si="14"/>
        <v>0</v>
      </c>
    </row>
    <row r="892" spans="1:140" s="26" customFormat="1" ht="17.399999999999999" customHeight="1" thickBot="1" x14ac:dyDescent="0.25">
      <c r="A892" s="102" t="s">
        <v>559</v>
      </c>
      <c r="B892" s="103"/>
      <c r="C892" s="53"/>
      <c r="D892" s="54"/>
      <c r="E892" s="157"/>
      <c r="F892" s="87"/>
      <c r="G892" s="87"/>
      <c r="H892" s="185">
        <f t="shared" si="14"/>
        <v>0</v>
      </c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  <c r="AA892" s="74"/>
      <c r="AB892" s="74"/>
      <c r="AC892" s="74"/>
      <c r="AD892" s="74"/>
      <c r="AE892" s="74"/>
      <c r="AF892" s="74"/>
      <c r="AG892" s="74"/>
      <c r="AH892" s="74"/>
      <c r="AI892" s="74"/>
      <c r="AJ892" s="74"/>
      <c r="AK892" s="74"/>
      <c r="AL892" s="74"/>
      <c r="AM892" s="74"/>
      <c r="AN892" s="74"/>
      <c r="AO892" s="74"/>
      <c r="AP892" s="74"/>
      <c r="AQ892" s="74"/>
      <c r="AR892" s="74"/>
      <c r="AS892" s="74"/>
      <c r="AT892" s="74"/>
      <c r="AU892" s="74"/>
      <c r="AV892" s="74"/>
      <c r="AW892" s="74"/>
      <c r="AX892" s="74"/>
      <c r="AY892" s="74"/>
      <c r="AZ892" s="74"/>
      <c r="BA892" s="74"/>
      <c r="BB892" s="74"/>
      <c r="BC892" s="74"/>
      <c r="BD892" s="74"/>
      <c r="BE892" s="74"/>
      <c r="BF892" s="74"/>
      <c r="BG892" s="74"/>
      <c r="BH892" s="74"/>
      <c r="BI892" s="74"/>
      <c r="BJ892" s="74"/>
      <c r="BK892" s="74"/>
      <c r="BL892" s="74"/>
      <c r="BM892" s="74"/>
      <c r="BN892" s="74"/>
      <c r="BO892" s="74"/>
      <c r="BP892" s="74"/>
      <c r="BQ892" s="74"/>
      <c r="BR892" s="74"/>
      <c r="BS892" s="74"/>
      <c r="BT892" s="74"/>
      <c r="BU892" s="74"/>
      <c r="BV892" s="74"/>
      <c r="BW892" s="74"/>
      <c r="BX892" s="74"/>
      <c r="BY892" s="74"/>
      <c r="BZ892" s="74"/>
      <c r="CA892" s="74"/>
      <c r="CB892" s="74"/>
      <c r="CC892" s="74"/>
      <c r="CD892" s="74"/>
      <c r="CE892" s="74"/>
      <c r="CF892" s="74"/>
      <c r="CG892" s="74"/>
      <c r="CH892" s="74"/>
      <c r="CI892" s="74"/>
      <c r="CJ892" s="74"/>
      <c r="CK892" s="74"/>
      <c r="CL892" s="74"/>
      <c r="CM892" s="74"/>
      <c r="CN892" s="74"/>
      <c r="CO892" s="74"/>
      <c r="CP892" s="74"/>
      <c r="CQ892" s="74"/>
      <c r="CR892" s="74"/>
      <c r="CS892" s="74"/>
      <c r="CT892" s="74"/>
      <c r="CU892" s="74"/>
      <c r="CV892" s="74"/>
      <c r="CW892" s="74"/>
      <c r="CX892" s="74"/>
      <c r="CY892" s="74"/>
      <c r="CZ892" s="74"/>
      <c r="DA892" s="74"/>
      <c r="DB892" s="74"/>
      <c r="DC892" s="74"/>
      <c r="DD892" s="74"/>
      <c r="DE892" s="74"/>
      <c r="DF892" s="74"/>
      <c r="DG892" s="74"/>
      <c r="DH892" s="74"/>
      <c r="DI892" s="74"/>
      <c r="DJ892" s="74"/>
      <c r="DK892" s="74"/>
      <c r="DL892" s="74"/>
      <c r="DM892" s="74"/>
      <c r="DN892" s="74"/>
      <c r="DO892" s="74"/>
      <c r="DP892" s="74"/>
      <c r="DQ892" s="74"/>
      <c r="DR892" s="74"/>
      <c r="DS892" s="74"/>
      <c r="DT892" s="74"/>
      <c r="DU892" s="74"/>
      <c r="DV892" s="74"/>
      <c r="DW892" s="74"/>
      <c r="DX892" s="74"/>
      <c r="DY892" s="74"/>
      <c r="DZ892" s="74"/>
      <c r="EA892" s="74"/>
      <c r="EB892" s="74"/>
      <c r="EC892" s="74"/>
      <c r="ED892" s="74"/>
      <c r="EE892" s="74"/>
      <c r="EF892" s="74"/>
      <c r="EG892" s="74"/>
      <c r="EH892" s="74"/>
      <c r="EI892" s="74"/>
      <c r="EJ892" s="74"/>
    </row>
    <row r="893" spans="1:140" ht="20.399999999999999" x14ac:dyDescent="0.2">
      <c r="A893" s="59">
        <v>721</v>
      </c>
      <c r="B893" s="70" t="s">
        <v>415</v>
      </c>
      <c r="C893" s="21" t="s">
        <v>109</v>
      </c>
      <c r="D893" s="6">
        <v>1</v>
      </c>
      <c r="E893" s="148">
        <v>194481</v>
      </c>
      <c r="F893" s="116"/>
      <c r="G893" s="117"/>
      <c r="H893" s="185">
        <f t="shared" si="14"/>
        <v>194481</v>
      </c>
    </row>
    <row r="894" spans="1:140" x14ac:dyDescent="0.2">
      <c r="A894" s="10">
        <v>722</v>
      </c>
      <c r="B894" s="22" t="s">
        <v>416</v>
      </c>
      <c r="C894" s="21" t="s">
        <v>109</v>
      </c>
      <c r="D894" s="6">
        <v>1</v>
      </c>
      <c r="E894" s="148">
        <v>134477</v>
      </c>
      <c r="F894" s="116"/>
      <c r="G894" s="117"/>
      <c r="H894" s="185">
        <f t="shared" si="14"/>
        <v>134477</v>
      </c>
    </row>
    <row r="895" spans="1:140" ht="20.399999999999999" x14ac:dyDescent="0.2">
      <c r="A895" s="10">
        <v>723</v>
      </c>
      <c r="B895" s="22" t="s">
        <v>417</v>
      </c>
      <c r="C895" s="21" t="s">
        <v>109</v>
      </c>
      <c r="D895" s="6">
        <v>1</v>
      </c>
      <c r="E895" s="149">
        <v>125222</v>
      </c>
      <c r="F895" s="116"/>
      <c r="G895" s="117"/>
      <c r="H895" s="185">
        <f t="shared" ref="H895:H958" si="15">ROUND(E895,0)</f>
        <v>125222</v>
      </c>
    </row>
    <row r="896" spans="1:140" ht="20.399999999999999" x14ac:dyDescent="0.2">
      <c r="A896" s="10">
        <v>724</v>
      </c>
      <c r="B896" s="22" t="s">
        <v>418</v>
      </c>
      <c r="C896" s="21" t="s">
        <v>109</v>
      </c>
      <c r="D896" s="6">
        <v>1</v>
      </c>
      <c r="E896" s="149">
        <v>195800</v>
      </c>
      <c r="F896" s="116"/>
      <c r="G896" s="117"/>
      <c r="H896" s="185">
        <f t="shared" si="15"/>
        <v>195800</v>
      </c>
    </row>
    <row r="897" spans="1:8" ht="20.399999999999999" x14ac:dyDescent="0.2">
      <c r="A897" s="10">
        <v>725</v>
      </c>
      <c r="B897" s="23" t="s">
        <v>419</v>
      </c>
      <c r="C897" s="21" t="s">
        <v>109</v>
      </c>
      <c r="D897" s="6">
        <v>1</v>
      </c>
      <c r="E897" s="149">
        <v>208125</v>
      </c>
      <c r="F897" s="116"/>
      <c r="G897" s="117"/>
      <c r="H897" s="185">
        <f t="shared" si="15"/>
        <v>208125</v>
      </c>
    </row>
    <row r="898" spans="1:8" x14ac:dyDescent="0.2">
      <c r="A898" s="10">
        <v>726</v>
      </c>
      <c r="B898" s="23" t="s">
        <v>420</v>
      </c>
      <c r="C898" s="21" t="s">
        <v>109</v>
      </c>
      <c r="D898" s="6">
        <v>1</v>
      </c>
      <c r="E898" s="149">
        <v>142485</v>
      </c>
      <c r="F898" s="116"/>
      <c r="G898" s="117"/>
      <c r="H898" s="185">
        <f t="shared" si="15"/>
        <v>142485</v>
      </c>
    </row>
    <row r="899" spans="1:8" x14ac:dyDescent="0.2">
      <c r="A899" s="10">
        <v>727</v>
      </c>
      <c r="B899" s="23" t="s">
        <v>429</v>
      </c>
      <c r="C899" s="21" t="s">
        <v>109</v>
      </c>
      <c r="D899" s="6">
        <v>1</v>
      </c>
      <c r="E899" s="149">
        <v>113622</v>
      </c>
      <c r="F899" s="116"/>
      <c r="G899" s="117"/>
      <c r="H899" s="185">
        <f t="shared" si="15"/>
        <v>113622</v>
      </c>
    </row>
    <row r="900" spans="1:8" ht="20.399999999999999" x14ac:dyDescent="0.2">
      <c r="A900" s="10">
        <v>728</v>
      </c>
      <c r="B900" s="23" t="s">
        <v>422</v>
      </c>
      <c r="C900" s="21" t="s">
        <v>109</v>
      </c>
      <c r="D900" s="6">
        <v>1</v>
      </c>
      <c r="E900" s="149">
        <v>82500</v>
      </c>
      <c r="F900" s="116"/>
      <c r="G900" s="117"/>
      <c r="H900" s="185">
        <f t="shared" si="15"/>
        <v>82500</v>
      </c>
    </row>
    <row r="901" spans="1:8" ht="20.399999999999999" x14ac:dyDescent="0.2">
      <c r="A901" s="10">
        <v>729</v>
      </c>
      <c r="B901" s="23" t="s">
        <v>423</v>
      </c>
      <c r="C901" s="21" t="s">
        <v>109</v>
      </c>
      <c r="D901" s="6">
        <v>1</v>
      </c>
      <c r="E901" s="149">
        <v>223135</v>
      </c>
      <c r="F901" s="116"/>
      <c r="G901" s="117"/>
      <c r="H901" s="185">
        <f t="shared" si="15"/>
        <v>223135</v>
      </c>
    </row>
    <row r="902" spans="1:8" ht="20.399999999999999" x14ac:dyDescent="0.2">
      <c r="A902" s="10">
        <v>730</v>
      </c>
      <c r="B902" s="22" t="s">
        <v>495</v>
      </c>
      <c r="C902" s="21" t="s">
        <v>109</v>
      </c>
      <c r="D902" s="6">
        <v>1</v>
      </c>
      <c r="E902" s="149">
        <v>192240</v>
      </c>
      <c r="F902" s="116"/>
      <c r="G902" s="117"/>
      <c r="H902" s="185">
        <f t="shared" si="15"/>
        <v>192240</v>
      </c>
    </row>
    <row r="903" spans="1:8" x14ac:dyDescent="0.2">
      <c r="A903" s="10">
        <v>731</v>
      </c>
      <c r="B903" s="22" t="s">
        <v>425</v>
      </c>
      <c r="C903" s="21" t="s">
        <v>109</v>
      </c>
      <c r="D903" s="6">
        <v>1</v>
      </c>
      <c r="E903" s="149">
        <v>192240</v>
      </c>
      <c r="F903" s="116"/>
      <c r="G903" s="117"/>
      <c r="H903" s="185">
        <f t="shared" si="15"/>
        <v>192240</v>
      </c>
    </row>
    <row r="904" spans="1:8" x14ac:dyDescent="0.2">
      <c r="A904" s="10">
        <v>732</v>
      </c>
      <c r="B904" s="22" t="s">
        <v>195</v>
      </c>
      <c r="C904" s="21" t="s">
        <v>109</v>
      </c>
      <c r="D904" s="6">
        <v>1</v>
      </c>
      <c r="E904" s="149">
        <v>205350</v>
      </c>
      <c r="F904" s="116"/>
      <c r="G904" s="117"/>
      <c r="H904" s="185">
        <f t="shared" si="15"/>
        <v>205350</v>
      </c>
    </row>
    <row r="905" spans="1:8" x14ac:dyDescent="0.2">
      <c r="A905" s="10">
        <v>733</v>
      </c>
      <c r="B905" s="23" t="s">
        <v>196</v>
      </c>
      <c r="C905" s="21" t="s">
        <v>109</v>
      </c>
      <c r="D905" s="6">
        <v>1</v>
      </c>
      <c r="E905" s="149">
        <v>143866</v>
      </c>
      <c r="F905" s="116"/>
      <c r="G905" s="117"/>
      <c r="H905" s="185">
        <f t="shared" si="15"/>
        <v>143866</v>
      </c>
    </row>
    <row r="906" spans="1:8" ht="20.399999999999999" x14ac:dyDescent="0.2">
      <c r="A906" s="10">
        <v>734</v>
      </c>
      <c r="B906" s="20" t="s">
        <v>197</v>
      </c>
      <c r="C906" s="21" t="s">
        <v>110</v>
      </c>
      <c r="D906" s="6">
        <v>1</v>
      </c>
      <c r="E906" s="149">
        <v>927520</v>
      </c>
      <c r="F906" s="116"/>
      <c r="G906" s="117"/>
      <c r="H906" s="185">
        <f t="shared" si="15"/>
        <v>927520</v>
      </c>
    </row>
    <row r="907" spans="1:8" ht="30.6" x14ac:dyDescent="0.2">
      <c r="A907" s="10">
        <v>735</v>
      </c>
      <c r="B907" s="23" t="s">
        <v>426</v>
      </c>
      <c r="C907" s="21" t="s">
        <v>111</v>
      </c>
      <c r="D907" s="6">
        <v>1</v>
      </c>
      <c r="E907" s="149">
        <v>198403</v>
      </c>
      <c r="F907" s="116"/>
      <c r="G907" s="117"/>
      <c r="H907" s="185">
        <f t="shared" si="15"/>
        <v>198403</v>
      </c>
    </row>
    <row r="908" spans="1:8" ht="40.799999999999997" x14ac:dyDescent="0.2">
      <c r="A908" s="10">
        <v>736</v>
      </c>
      <c r="B908" s="23" t="s">
        <v>427</v>
      </c>
      <c r="C908" s="21" t="s">
        <v>110</v>
      </c>
      <c r="D908" s="6">
        <v>1</v>
      </c>
      <c r="E908" s="149">
        <v>930750</v>
      </c>
      <c r="F908" s="116"/>
      <c r="G908" s="117"/>
      <c r="H908" s="185">
        <f t="shared" si="15"/>
        <v>930750</v>
      </c>
    </row>
    <row r="909" spans="1:8" ht="30.6" x14ac:dyDescent="0.2">
      <c r="A909" s="10">
        <v>737</v>
      </c>
      <c r="B909" s="23" t="s">
        <v>428</v>
      </c>
      <c r="C909" s="21" t="s">
        <v>110</v>
      </c>
      <c r="D909" s="6">
        <v>1</v>
      </c>
      <c r="E909" s="149">
        <v>497250</v>
      </c>
      <c r="F909" s="116"/>
      <c r="G909" s="117"/>
      <c r="H909" s="185">
        <f t="shared" si="15"/>
        <v>497250</v>
      </c>
    </row>
    <row r="910" spans="1:8" x14ac:dyDescent="0.2">
      <c r="A910" s="10">
        <v>738</v>
      </c>
      <c r="B910" s="22" t="s">
        <v>429</v>
      </c>
      <c r="C910" s="21" t="s">
        <v>109</v>
      </c>
      <c r="D910" s="6">
        <v>1</v>
      </c>
      <c r="E910" s="149">
        <v>128759</v>
      </c>
      <c r="F910" s="116"/>
      <c r="G910" s="117"/>
      <c r="H910" s="185">
        <f t="shared" si="15"/>
        <v>128759</v>
      </c>
    </row>
    <row r="911" spans="1:8" ht="30.6" x14ac:dyDescent="0.2">
      <c r="A911" s="10">
        <v>739</v>
      </c>
      <c r="B911" s="22" t="s">
        <v>560</v>
      </c>
      <c r="C911" s="21" t="s">
        <v>109</v>
      </c>
      <c r="D911" s="6">
        <v>1</v>
      </c>
      <c r="E911" s="149">
        <v>202399</v>
      </c>
      <c r="F911" s="116"/>
      <c r="G911" s="117"/>
      <c r="H911" s="185">
        <f t="shared" si="15"/>
        <v>202399</v>
      </c>
    </row>
    <row r="912" spans="1:8" ht="20.399999999999999" x14ac:dyDescent="0.2">
      <c r="A912" s="10">
        <v>740</v>
      </c>
      <c r="B912" s="22" t="s">
        <v>561</v>
      </c>
      <c r="C912" s="21" t="s">
        <v>109</v>
      </c>
      <c r="D912" s="6">
        <v>1</v>
      </c>
      <c r="E912" s="149">
        <v>183120</v>
      </c>
      <c r="F912" s="116"/>
      <c r="G912" s="117"/>
      <c r="H912" s="185">
        <f t="shared" si="15"/>
        <v>183120</v>
      </c>
    </row>
    <row r="913" spans="1:8" ht="20.399999999999999" x14ac:dyDescent="0.2">
      <c r="A913" s="10">
        <v>741</v>
      </c>
      <c r="B913" s="22" t="s">
        <v>189</v>
      </c>
      <c r="C913" s="21" t="s">
        <v>109</v>
      </c>
      <c r="D913" s="6">
        <v>1</v>
      </c>
      <c r="E913" s="149">
        <v>119526</v>
      </c>
      <c r="F913" s="116"/>
      <c r="G913" s="117"/>
      <c r="H913" s="185">
        <f t="shared" si="15"/>
        <v>119526</v>
      </c>
    </row>
    <row r="914" spans="1:8" x14ac:dyDescent="0.2">
      <c r="A914" s="10">
        <v>742</v>
      </c>
      <c r="B914" s="22" t="s">
        <v>416</v>
      </c>
      <c r="C914" s="21" t="s">
        <v>109</v>
      </c>
      <c r="D914" s="6">
        <v>1</v>
      </c>
      <c r="E914" s="149">
        <v>137525</v>
      </c>
      <c r="F914" s="116"/>
      <c r="G914" s="117"/>
      <c r="H914" s="185">
        <f t="shared" si="15"/>
        <v>137525</v>
      </c>
    </row>
    <row r="915" spans="1:8" ht="20.399999999999999" x14ac:dyDescent="0.2">
      <c r="A915" s="10">
        <v>743</v>
      </c>
      <c r="B915" s="22" t="s">
        <v>417</v>
      </c>
      <c r="C915" s="21" t="s">
        <v>109</v>
      </c>
      <c r="D915" s="6">
        <v>1</v>
      </c>
      <c r="E915" s="149">
        <v>142092</v>
      </c>
      <c r="F915" s="116"/>
      <c r="G915" s="117"/>
      <c r="H915" s="185">
        <f t="shared" si="15"/>
        <v>142092</v>
      </c>
    </row>
    <row r="916" spans="1:8" ht="20.399999999999999" x14ac:dyDescent="0.2">
      <c r="A916" s="10">
        <v>744</v>
      </c>
      <c r="B916" s="23" t="s">
        <v>433</v>
      </c>
      <c r="C916" s="21" t="s">
        <v>109</v>
      </c>
      <c r="D916" s="6">
        <v>1</v>
      </c>
      <c r="E916" s="149">
        <v>118502</v>
      </c>
      <c r="F916" s="116"/>
      <c r="G916" s="117"/>
      <c r="H916" s="185">
        <f t="shared" si="15"/>
        <v>118502</v>
      </c>
    </row>
    <row r="917" spans="1:8" ht="20.399999999999999" x14ac:dyDescent="0.2">
      <c r="A917" s="10">
        <v>745</v>
      </c>
      <c r="B917" s="23" t="s">
        <v>419</v>
      </c>
      <c r="C917" s="21" t="s">
        <v>109</v>
      </c>
      <c r="D917" s="6">
        <v>1</v>
      </c>
      <c r="E917" s="149">
        <v>180329</v>
      </c>
      <c r="F917" s="116"/>
      <c r="G917" s="117"/>
      <c r="H917" s="185">
        <f t="shared" si="15"/>
        <v>180329</v>
      </c>
    </row>
    <row r="918" spans="1:8" x14ac:dyDescent="0.2">
      <c r="A918" s="10">
        <v>746</v>
      </c>
      <c r="B918" s="22" t="s">
        <v>420</v>
      </c>
      <c r="C918" s="21" t="s">
        <v>109</v>
      </c>
      <c r="D918" s="6">
        <v>1</v>
      </c>
      <c r="E918" s="149">
        <v>142313</v>
      </c>
      <c r="F918" s="116"/>
      <c r="G918" s="117"/>
      <c r="H918" s="185">
        <f t="shared" si="15"/>
        <v>142313</v>
      </c>
    </row>
    <row r="919" spans="1:8" x14ac:dyDescent="0.2">
      <c r="A919" s="10">
        <v>747</v>
      </c>
      <c r="B919" s="22" t="s">
        <v>429</v>
      </c>
      <c r="C919" s="21" t="s">
        <v>109</v>
      </c>
      <c r="D919" s="6">
        <v>1</v>
      </c>
      <c r="E919" s="149">
        <v>115366</v>
      </c>
      <c r="F919" s="116"/>
      <c r="G919" s="117"/>
      <c r="H919" s="185">
        <f t="shared" si="15"/>
        <v>115366</v>
      </c>
    </row>
    <row r="920" spans="1:8" ht="20.399999999999999" x14ac:dyDescent="0.2">
      <c r="A920" s="10">
        <v>748</v>
      </c>
      <c r="B920" s="23" t="s">
        <v>422</v>
      </c>
      <c r="C920" s="21" t="s">
        <v>109</v>
      </c>
      <c r="D920" s="6">
        <v>1</v>
      </c>
      <c r="E920" s="149">
        <v>86973</v>
      </c>
      <c r="F920" s="116"/>
      <c r="G920" s="117"/>
      <c r="H920" s="185">
        <f t="shared" si="15"/>
        <v>86973</v>
      </c>
    </row>
    <row r="921" spans="1:8" ht="20.399999999999999" x14ac:dyDescent="0.2">
      <c r="A921" s="10">
        <v>749</v>
      </c>
      <c r="B921" s="22" t="s">
        <v>423</v>
      </c>
      <c r="C921" s="21" t="s">
        <v>109</v>
      </c>
      <c r="D921" s="6">
        <v>1</v>
      </c>
      <c r="E921" s="149">
        <v>131575</v>
      </c>
      <c r="F921" s="116"/>
      <c r="G921" s="117"/>
      <c r="H921" s="185">
        <f t="shared" si="15"/>
        <v>131575</v>
      </c>
    </row>
    <row r="922" spans="1:8" ht="20.399999999999999" x14ac:dyDescent="0.2">
      <c r="A922" s="10">
        <v>750</v>
      </c>
      <c r="B922" s="22" t="s">
        <v>424</v>
      </c>
      <c r="C922" s="21" t="s">
        <v>109</v>
      </c>
      <c r="D922" s="6">
        <v>1</v>
      </c>
      <c r="E922" s="149">
        <v>321241</v>
      </c>
      <c r="F922" s="116"/>
      <c r="G922" s="117"/>
      <c r="H922" s="185">
        <f t="shared" si="15"/>
        <v>321241</v>
      </c>
    </row>
    <row r="923" spans="1:8" ht="20.399999999999999" x14ac:dyDescent="0.2">
      <c r="A923" s="10">
        <v>751</v>
      </c>
      <c r="B923" s="22" t="s">
        <v>439</v>
      </c>
      <c r="C923" s="21" t="s">
        <v>109</v>
      </c>
      <c r="D923" s="6">
        <v>1</v>
      </c>
      <c r="E923" s="149">
        <v>127470</v>
      </c>
      <c r="F923" s="116"/>
      <c r="G923" s="117"/>
      <c r="H923" s="185">
        <f t="shared" si="15"/>
        <v>127470</v>
      </c>
    </row>
    <row r="924" spans="1:8" ht="20.399999999999999" x14ac:dyDescent="0.2">
      <c r="A924" s="10">
        <v>752</v>
      </c>
      <c r="B924" s="22" t="s">
        <v>191</v>
      </c>
      <c r="C924" s="21" t="s">
        <v>109</v>
      </c>
      <c r="D924" s="6">
        <v>1</v>
      </c>
      <c r="E924" s="149">
        <v>206678</v>
      </c>
      <c r="F924" s="116"/>
      <c r="G924" s="117"/>
      <c r="H924" s="185">
        <f t="shared" si="15"/>
        <v>206678</v>
      </c>
    </row>
    <row r="925" spans="1:8" ht="20.399999999999999" x14ac:dyDescent="0.2">
      <c r="A925" s="10">
        <v>753</v>
      </c>
      <c r="B925" s="22" t="s">
        <v>440</v>
      </c>
      <c r="C925" s="21" t="s">
        <v>109</v>
      </c>
      <c r="D925" s="6">
        <v>1</v>
      </c>
      <c r="E925" s="149">
        <v>148918</v>
      </c>
      <c r="F925" s="116"/>
      <c r="G925" s="117"/>
      <c r="H925" s="185">
        <f t="shared" si="15"/>
        <v>148918</v>
      </c>
    </row>
    <row r="926" spans="1:8" ht="20.399999999999999" x14ac:dyDescent="0.2">
      <c r="A926" s="10">
        <v>754</v>
      </c>
      <c r="B926" s="22" t="s">
        <v>190</v>
      </c>
      <c r="C926" s="21" t="s">
        <v>109</v>
      </c>
      <c r="D926" s="6">
        <v>1</v>
      </c>
      <c r="E926" s="149">
        <v>190633</v>
      </c>
      <c r="F926" s="116"/>
      <c r="G926" s="117"/>
      <c r="H926" s="185">
        <f t="shared" si="15"/>
        <v>190633</v>
      </c>
    </row>
    <row r="927" spans="1:8" ht="20.399999999999999" x14ac:dyDescent="0.2">
      <c r="A927" s="10">
        <v>755</v>
      </c>
      <c r="B927" s="22" t="s">
        <v>441</v>
      </c>
      <c r="C927" s="21" t="s">
        <v>109</v>
      </c>
      <c r="D927" s="6">
        <v>1</v>
      </c>
      <c r="E927" s="149">
        <v>902020</v>
      </c>
      <c r="F927" s="116"/>
      <c r="G927" s="117"/>
      <c r="H927" s="185">
        <f t="shared" si="15"/>
        <v>902020</v>
      </c>
    </row>
    <row r="928" spans="1:8" x14ac:dyDescent="0.2">
      <c r="A928" s="10">
        <v>756</v>
      </c>
      <c r="B928" s="22" t="s">
        <v>442</v>
      </c>
      <c r="C928" s="21" t="s">
        <v>109</v>
      </c>
      <c r="D928" s="6">
        <v>1</v>
      </c>
      <c r="E928" s="149">
        <v>71175</v>
      </c>
      <c r="F928" s="116"/>
      <c r="G928" s="117"/>
      <c r="H928" s="185">
        <f t="shared" si="15"/>
        <v>71175</v>
      </c>
    </row>
    <row r="929" spans="1:8" ht="20.399999999999999" x14ac:dyDescent="0.2">
      <c r="A929" s="10">
        <v>757</v>
      </c>
      <c r="B929" s="22" t="s">
        <v>443</v>
      </c>
      <c r="C929" s="21" t="s">
        <v>109</v>
      </c>
      <c r="D929" s="6">
        <v>1</v>
      </c>
      <c r="E929" s="149">
        <v>132346</v>
      </c>
      <c r="F929" s="116"/>
      <c r="G929" s="117"/>
      <c r="H929" s="185">
        <f t="shared" si="15"/>
        <v>132346</v>
      </c>
    </row>
    <row r="930" spans="1:8" x14ac:dyDescent="0.2">
      <c r="A930" s="10">
        <v>758</v>
      </c>
      <c r="B930" s="22" t="s">
        <v>444</v>
      </c>
      <c r="C930" s="21" t="s">
        <v>111</v>
      </c>
      <c r="D930" s="6">
        <v>1</v>
      </c>
      <c r="E930" s="149">
        <v>121961</v>
      </c>
      <c r="F930" s="116"/>
      <c r="G930" s="117"/>
      <c r="H930" s="185">
        <f t="shared" si="15"/>
        <v>121961</v>
      </c>
    </row>
    <row r="931" spans="1:8" ht="20.399999999999999" x14ac:dyDescent="0.2">
      <c r="A931" s="10">
        <v>759</v>
      </c>
      <c r="B931" s="22" t="s">
        <v>562</v>
      </c>
      <c r="C931" s="21" t="s">
        <v>109</v>
      </c>
      <c r="D931" s="6">
        <v>1</v>
      </c>
      <c r="E931" s="149">
        <v>80438</v>
      </c>
      <c r="F931" s="116"/>
      <c r="G931" s="117"/>
      <c r="H931" s="185">
        <f t="shared" si="15"/>
        <v>80438</v>
      </c>
    </row>
    <row r="932" spans="1:8" x14ac:dyDescent="0.2">
      <c r="A932" s="10">
        <v>760</v>
      </c>
      <c r="B932" s="22" t="s">
        <v>446</v>
      </c>
      <c r="C932" s="21" t="s">
        <v>109</v>
      </c>
      <c r="D932" s="6">
        <v>1</v>
      </c>
      <c r="E932" s="149">
        <v>87060</v>
      </c>
      <c r="F932" s="116"/>
      <c r="G932" s="117"/>
      <c r="H932" s="185">
        <f t="shared" si="15"/>
        <v>87060</v>
      </c>
    </row>
    <row r="933" spans="1:8" ht="20.399999999999999" x14ac:dyDescent="0.2">
      <c r="A933" s="10">
        <v>761</v>
      </c>
      <c r="B933" s="22" t="s">
        <v>447</v>
      </c>
      <c r="C933" s="21" t="s">
        <v>109</v>
      </c>
      <c r="D933" s="6">
        <v>1</v>
      </c>
      <c r="E933" s="149">
        <v>138322</v>
      </c>
      <c r="F933" s="116"/>
      <c r="G933" s="117"/>
      <c r="H933" s="185">
        <f t="shared" si="15"/>
        <v>138322</v>
      </c>
    </row>
    <row r="934" spans="1:8" x14ac:dyDescent="0.2">
      <c r="A934" s="10">
        <v>762</v>
      </c>
      <c r="B934" s="22" t="s">
        <v>220</v>
      </c>
      <c r="C934" s="21" t="s">
        <v>111</v>
      </c>
      <c r="D934" s="6">
        <v>1</v>
      </c>
      <c r="E934" s="149">
        <v>87360</v>
      </c>
      <c r="F934" s="116"/>
      <c r="G934" s="117"/>
      <c r="H934" s="185">
        <f t="shared" si="15"/>
        <v>87360</v>
      </c>
    </row>
    <row r="935" spans="1:8" ht="20.399999999999999" x14ac:dyDescent="0.2">
      <c r="A935" s="10">
        <v>763</v>
      </c>
      <c r="B935" s="22" t="s">
        <v>563</v>
      </c>
      <c r="C935" s="21" t="s">
        <v>111</v>
      </c>
      <c r="D935" s="6">
        <v>1</v>
      </c>
      <c r="E935" s="149">
        <v>84000</v>
      </c>
      <c r="F935" s="116"/>
      <c r="G935" s="117"/>
      <c r="H935" s="185">
        <f t="shared" si="15"/>
        <v>84000</v>
      </c>
    </row>
    <row r="936" spans="1:8" x14ac:dyDescent="0.2">
      <c r="A936" s="10">
        <v>764</v>
      </c>
      <c r="B936" s="22" t="s">
        <v>456</v>
      </c>
      <c r="C936" s="21" t="s">
        <v>110</v>
      </c>
      <c r="D936" s="6">
        <v>1</v>
      </c>
      <c r="E936" s="149">
        <v>93925</v>
      </c>
      <c r="F936" s="116"/>
      <c r="G936" s="117"/>
      <c r="H936" s="185">
        <f t="shared" si="15"/>
        <v>93925</v>
      </c>
    </row>
    <row r="937" spans="1:8" x14ac:dyDescent="0.2">
      <c r="A937" s="10">
        <v>765</v>
      </c>
      <c r="B937" s="22" t="s">
        <v>457</v>
      </c>
      <c r="C937" s="21" t="s">
        <v>110</v>
      </c>
      <c r="D937" s="6">
        <v>1</v>
      </c>
      <c r="E937" s="149">
        <v>88000</v>
      </c>
      <c r="F937" s="116"/>
      <c r="G937" s="117"/>
      <c r="H937" s="185">
        <f t="shared" si="15"/>
        <v>88000</v>
      </c>
    </row>
    <row r="938" spans="1:8" ht="20.399999999999999" x14ac:dyDescent="0.2">
      <c r="A938" s="10">
        <v>766</v>
      </c>
      <c r="B938" s="23" t="s">
        <v>467</v>
      </c>
      <c r="C938" s="21" t="s">
        <v>111</v>
      </c>
      <c r="D938" s="6">
        <v>1</v>
      </c>
      <c r="E938" s="149">
        <v>101368</v>
      </c>
      <c r="F938" s="116"/>
      <c r="G938" s="117"/>
      <c r="H938" s="185">
        <f t="shared" si="15"/>
        <v>101368</v>
      </c>
    </row>
    <row r="939" spans="1:8" x14ac:dyDescent="0.2">
      <c r="A939" s="10">
        <v>767</v>
      </c>
      <c r="B939" s="22" t="s">
        <v>458</v>
      </c>
      <c r="C939" s="21" t="s">
        <v>110</v>
      </c>
      <c r="D939" s="6">
        <v>1</v>
      </c>
      <c r="E939" s="149">
        <v>378887</v>
      </c>
      <c r="F939" s="116"/>
      <c r="G939" s="117"/>
      <c r="H939" s="185">
        <f t="shared" si="15"/>
        <v>378887</v>
      </c>
    </row>
    <row r="940" spans="1:8" x14ac:dyDescent="0.2">
      <c r="A940" s="10">
        <v>768</v>
      </c>
      <c r="B940" s="22" t="s">
        <v>468</v>
      </c>
      <c r="C940" s="21" t="s">
        <v>110</v>
      </c>
      <c r="D940" s="6">
        <v>1</v>
      </c>
      <c r="E940" s="149">
        <v>947750</v>
      </c>
      <c r="F940" s="116"/>
      <c r="G940" s="117"/>
      <c r="H940" s="185">
        <f t="shared" si="15"/>
        <v>947750</v>
      </c>
    </row>
    <row r="941" spans="1:8" x14ac:dyDescent="0.2">
      <c r="A941" s="10">
        <v>769</v>
      </c>
      <c r="B941" s="22" t="s">
        <v>222</v>
      </c>
      <c r="C941" s="21" t="s">
        <v>111</v>
      </c>
      <c r="D941" s="6">
        <v>1</v>
      </c>
      <c r="E941" s="149">
        <v>91300</v>
      </c>
      <c r="F941" s="116"/>
      <c r="G941" s="117"/>
      <c r="H941" s="185">
        <f t="shared" si="15"/>
        <v>91300</v>
      </c>
    </row>
    <row r="942" spans="1:8" ht="51" x14ac:dyDescent="0.2">
      <c r="A942" s="10">
        <v>770</v>
      </c>
      <c r="B942" s="22" t="s">
        <v>469</v>
      </c>
      <c r="C942" s="21" t="s">
        <v>110</v>
      </c>
      <c r="D942" s="6">
        <v>1</v>
      </c>
      <c r="E942" s="149">
        <v>968887</v>
      </c>
      <c r="F942" s="116"/>
      <c r="G942" s="117"/>
      <c r="H942" s="185">
        <f t="shared" si="15"/>
        <v>968887</v>
      </c>
    </row>
    <row r="943" spans="1:8" ht="51" x14ac:dyDescent="0.2">
      <c r="A943" s="10">
        <v>771</v>
      </c>
      <c r="B943" s="22" t="s">
        <v>470</v>
      </c>
      <c r="C943" s="21" t="s">
        <v>110</v>
      </c>
      <c r="D943" s="6">
        <v>1</v>
      </c>
      <c r="E943" s="149">
        <v>713439</v>
      </c>
      <c r="F943" s="116"/>
      <c r="G943" s="117"/>
      <c r="H943" s="185">
        <f t="shared" si="15"/>
        <v>713439</v>
      </c>
    </row>
    <row r="944" spans="1:8" x14ac:dyDescent="0.2">
      <c r="A944" s="10">
        <v>772</v>
      </c>
      <c r="B944" s="22" t="s">
        <v>455</v>
      </c>
      <c r="C944" s="21" t="s">
        <v>111</v>
      </c>
      <c r="D944" s="6">
        <v>1</v>
      </c>
      <c r="E944" s="149">
        <v>90429</v>
      </c>
      <c r="F944" s="116"/>
      <c r="G944" s="117"/>
      <c r="H944" s="185">
        <f t="shared" si="15"/>
        <v>90429</v>
      </c>
    </row>
    <row r="945" spans="1:8" x14ac:dyDescent="0.2">
      <c r="A945" s="10">
        <v>773</v>
      </c>
      <c r="B945" s="22" t="s">
        <v>204</v>
      </c>
      <c r="C945" s="21" t="s">
        <v>110</v>
      </c>
      <c r="D945" s="6">
        <v>1</v>
      </c>
      <c r="E945" s="149">
        <v>656009</v>
      </c>
      <c r="F945" s="116"/>
      <c r="G945" s="117"/>
      <c r="H945" s="185">
        <f t="shared" si="15"/>
        <v>656009</v>
      </c>
    </row>
    <row r="946" spans="1:8" x14ac:dyDescent="0.2">
      <c r="A946" s="10">
        <v>774</v>
      </c>
      <c r="B946" s="22" t="s">
        <v>192</v>
      </c>
      <c r="C946" s="21" t="s">
        <v>111</v>
      </c>
      <c r="D946" s="6">
        <v>1</v>
      </c>
      <c r="E946" s="149">
        <v>101850</v>
      </c>
      <c r="F946" s="116"/>
      <c r="G946" s="117"/>
      <c r="H946" s="185">
        <f t="shared" si="15"/>
        <v>101850</v>
      </c>
    </row>
    <row r="947" spans="1:8" x14ac:dyDescent="0.2">
      <c r="A947" s="10">
        <v>775</v>
      </c>
      <c r="B947" s="22" t="s">
        <v>221</v>
      </c>
      <c r="C947" s="21" t="s">
        <v>111</v>
      </c>
      <c r="D947" s="6">
        <v>1</v>
      </c>
      <c r="E947" s="149">
        <v>196875</v>
      </c>
      <c r="F947" s="116"/>
      <c r="G947" s="117"/>
      <c r="H947" s="185">
        <f t="shared" si="15"/>
        <v>196875</v>
      </c>
    </row>
    <row r="948" spans="1:8" x14ac:dyDescent="0.2">
      <c r="A948" s="10">
        <v>776</v>
      </c>
      <c r="B948" s="22" t="s">
        <v>459</v>
      </c>
      <c r="C948" s="21" t="s">
        <v>110</v>
      </c>
      <c r="D948" s="6">
        <v>1</v>
      </c>
      <c r="E948" s="149">
        <v>382475</v>
      </c>
      <c r="F948" s="116"/>
      <c r="G948" s="117"/>
      <c r="H948" s="185">
        <f t="shared" si="15"/>
        <v>382475</v>
      </c>
    </row>
    <row r="949" spans="1:8" ht="20.399999999999999" x14ac:dyDescent="0.2">
      <c r="A949" s="10">
        <v>777</v>
      </c>
      <c r="B949" s="22" t="s">
        <v>460</v>
      </c>
      <c r="C949" s="21" t="s">
        <v>110</v>
      </c>
      <c r="D949" s="6">
        <v>1</v>
      </c>
      <c r="E949" s="149">
        <v>287127</v>
      </c>
      <c r="F949" s="116"/>
      <c r="G949" s="117"/>
      <c r="H949" s="185">
        <f t="shared" si="15"/>
        <v>287127</v>
      </c>
    </row>
    <row r="950" spans="1:8" ht="20.399999999999999" x14ac:dyDescent="0.2">
      <c r="A950" s="10">
        <v>778</v>
      </c>
      <c r="B950" s="20" t="s">
        <v>461</v>
      </c>
      <c r="C950" s="21" t="s">
        <v>110</v>
      </c>
      <c r="D950" s="6">
        <v>1</v>
      </c>
      <c r="E950" s="149">
        <v>382475</v>
      </c>
      <c r="F950" s="116"/>
      <c r="G950" s="117"/>
      <c r="H950" s="185">
        <f t="shared" si="15"/>
        <v>382475</v>
      </c>
    </row>
    <row r="951" spans="1:8" x14ac:dyDescent="0.2">
      <c r="A951" s="10">
        <v>779</v>
      </c>
      <c r="B951" s="22" t="s">
        <v>472</v>
      </c>
      <c r="C951" s="21" t="s">
        <v>110</v>
      </c>
      <c r="D951" s="6">
        <v>1</v>
      </c>
      <c r="E951" s="149">
        <v>797495</v>
      </c>
      <c r="F951" s="116"/>
      <c r="G951" s="117"/>
      <c r="H951" s="185">
        <f t="shared" si="15"/>
        <v>797495</v>
      </c>
    </row>
    <row r="952" spans="1:8" x14ac:dyDescent="0.2">
      <c r="A952" s="10">
        <v>780</v>
      </c>
      <c r="B952" s="22" t="s">
        <v>455</v>
      </c>
      <c r="C952" s="21" t="s">
        <v>111</v>
      </c>
      <c r="D952" s="6">
        <v>1</v>
      </c>
      <c r="E952" s="149">
        <v>89579</v>
      </c>
      <c r="F952" s="116"/>
      <c r="G952" s="117"/>
      <c r="H952" s="185">
        <f t="shared" si="15"/>
        <v>89579</v>
      </c>
    </row>
    <row r="953" spans="1:8" x14ac:dyDescent="0.2">
      <c r="A953" s="10">
        <v>781</v>
      </c>
      <c r="B953" s="22" t="s">
        <v>456</v>
      </c>
      <c r="C953" s="21" t="s">
        <v>110</v>
      </c>
      <c r="D953" s="6">
        <v>1</v>
      </c>
      <c r="E953" s="149">
        <v>97342</v>
      </c>
      <c r="F953" s="116"/>
      <c r="G953" s="117"/>
      <c r="H953" s="185">
        <f t="shared" si="15"/>
        <v>97342</v>
      </c>
    </row>
    <row r="954" spans="1:8" x14ac:dyDescent="0.2">
      <c r="A954" s="10">
        <v>782</v>
      </c>
      <c r="B954" s="22" t="s">
        <v>457</v>
      </c>
      <c r="C954" s="21" t="s">
        <v>110</v>
      </c>
      <c r="D954" s="6">
        <v>1</v>
      </c>
      <c r="E954" s="149">
        <v>82500</v>
      </c>
      <c r="F954" s="116"/>
      <c r="G954" s="117"/>
      <c r="H954" s="185">
        <f t="shared" si="15"/>
        <v>82500</v>
      </c>
    </row>
    <row r="955" spans="1:8" x14ac:dyDescent="0.2">
      <c r="A955" s="10">
        <v>783</v>
      </c>
      <c r="B955" s="22" t="s">
        <v>192</v>
      </c>
      <c r="C955" s="21" t="s">
        <v>111</v>
      </c>
      <c r="D955" s="6">
        <v>1</v>
      </c>
      <c r="E955" s="149">
        <v>92231</v>
      </c>
      <c r="F955" s="116"/>
      <c r="G955" s="117"/>
      <c r="H955" s="185">
        <f t="shared" si="15"/>
        <v>92231</v>
      </c>
    </row>
    <row r="956" spans="1:8" x14ac:dyDescent="0.2">
      <c r="A956" s="10">
        <v>784</v>
      </c>
      <c r="B956" s="22" t="s">
        <v>458</v>
      </c>
      <c r="C956" s="21" t="s">
        <v>110</v>
      </c>
      <c r="D956" s="6">
        <v>1</v>
      </c>
      <c r="E956" s="149">
        <v>326387</v>
      </c>
      <c r="F956" s="116"/>
      <c r="G956" s="117"/>
      <c r="H956" s="185">
        <f t="shared" si="15"/>
        <v>326387</v>
      </c>
    </row>
    <row r="957" spans="1:8" x14ac:dyDescent="0.2">
      <c r="A957" s="10">
        <v>785</v>
      </c>
      <c r="B957" s="22" t="s">
        <v>221</v>
      </c>
      <c r="C957" s="21" t="s">
        <v>111</v>
      </c>
      <c r="D957" s="6">
        <v>1</v>
      </c>
      <c r="E957" s="149">
        <v>206990</v>
      </c>
      <c r="F957" s="116"/>
      <c r="G957" s="117"/>
      <c r="H957" s="185">
        <f t="shared" si="15"/>
        <v>206990</v>
      </c>
    </row>
    <row r="958" spans="1:8" x14ac:dyDescent="0.2">
      <c r="A958" s="10">
        <v>786</v>
      </c>
      <c r="B958" s="22" t="s">
        <v>459</v>
      </c>
      <c r="C958" s="21" t="s">
        <v>110</v>
      </c>
      <c r="D958" s="6">
        <v>1</v>
      </c>
      <c r="E958" s="149">
        <v>365525</v>
      </c>
      <c r="F958" s="116"/>
      <c r="G958" s="117"/>
      <c r="H958" s="185">
        <f t="shared" si="15"/>
        <v>365525</v>
      </c>
    </row>
    <row r="959" spans="1:8" ht="20.399999999999999" x14ac:dyDescent="0.2">
      <c r="A959" s="10">
        <v>787</v>
      </c>
      <c r="B959" s="23" t="s">
        <v>460</v>
      </c>
      <c r="C959" s="21" t="s">
        <v>110</v>
      </c>
      <c r="D959" s="6">
        <v>1</v>
      </c>
      <c r="E959" s="149">
        <v>296879</v>
      </c>
      <c r="F959" s="116"/>
      <c r="G959" s="117"/>
      <c r="H959" s="185">
        <f t="shared" ref="H959:H1022" si="16">ROUND(E959,0)</f>
        <v>296879</v>
      </c>
    </row>
    <row r="960" spans="1:8" x14ac:dyDescent="0.2">
      <c r="A960" s="10">
        <v>788</v>
      </c>
      <c r="B960" s="22" t="s">
        <v>459</v>
      </c>
      <c r="C960" s="21" t="s">
        <v>110</v>
      </c>
      <c r="D960" s="6">
        <v>1</v>
      </c>
      <c r="E960" s="149">
        <v>378998</v>
      </c>
      <c r="F960" s="116"/>
      <c r="G960" s="117"/>
      <c r="H960" s="185">
        <f t="shared" si="16"/>
        <v>378998</v>
      </c>
    </row>
    <row r="961" spans="1:140" ht="20.399999999999999" x14ac:dyDescent="0.2">
      <c r="A961" s="10">
        <v>789</v>
      </c>
      <c r="B961" s="22" t="s">
        <v>462</v>
      </c>
      <c r="C961" s="21" t="s">
        <v>109</v>
      </c>
      <c r="D961" s="6">
        <v>1</v>
      </c>
      <c r="E961" s="149">
        <v>984753</v>
      </c>
      <c r="F961" s="116"/>
      <c r="G961" s="117"/>
      <c r="H961" s="185">
        <f t="shared" si="16"/>
        <v>984753</v>
      </c>
    </row>
    <row r="962" spans="1:140" ht="20.399999999999999" x14ac:dyDescent="0.2">
      <c r="A962" s="10">
        <v>790</v>
      </c>
      <c r="B962" s="22" t="s">
        <v>463</v>
      </c>
      <c r="C962" s="21" t="s">
        <v>110</v>
      </c>
      <c r="D962" s="6">
        <v>1</v>
      </c>
      <c r="E962" s="149">
        <v>351199</v>
      </c>
      <c r="F962" s="116"/>
      <c r="G962" s="117"/>
      <c r="H962" s="185">
        <f t="shared" si="16"/>
        <v>351199</v>
      </c>
    </row>
    <row r="963" spans="1:140" ht="20.399999999999999" x14ac:dyDescent="0.2">
      <c r="A963" s="10">
        <v>791</v>
      </c>
      <c r="B963" s="22" t="s">
        <v>283</v>
      </c>
      <c r="C963" s="21" t="s">
        <v>110</v>
      </c>
      <c r="D963" s="6">
        <v>1</v>
      </c>
      <c r="E963" s="149">
        <v>309375</v>
      </c>
      <c r="F963" s="116"/>
      <c r="G963" s="117"/>
      <c r="H963" s="185">
        <f t="shared" si="16"/>
        <v>309375</v>
      </c>
    </row>
    <row r="964" spans="1:140" ht="20.399999999999999" x14ac:dyDescent="0.2">
      <c r="A964" s="10">
        <v>792</v>
      </c>
      <c r="B964" s="22" t="s">
        <v>461</v>
      </c>
      <c r="C964" s="21" t="s">
        <v>110</v>
      </c>
      <c r="D964" s="6">
        <v>1</v>
      </c>
      <c r="E964" s="149">
        <v>372896</v>
      </c>
      <c r="F964" s="116"/>
      <c r="G964" s="117"/>
      <c r="H964" s="185">
        <f t="shared" si="16"/>
        <v>372896</v>
      </c>
    </row>
    <row r="965" spans="1:140" ht="21" thickBot="1" x14ac:dyDescent="0.25">
      <c r="A965" s="10">
        <v>793</v>
      </c>
      <c r="B965" s="69" t="s">
        <v>465</v>
      </c>
      <c r="C965" s="56" t="s">
        <v>110</v>
      </c>
      <c r="D965" s="46">
        <v>1</v>
      </c>
      <c r="E965" s="151">
        <v>4923225</v>
      </c>
      <c r="F965" s="116"/>
      <c r="G965" s="117"/>
      <c r="H965" s="185">
        <f t="shared" si="16"/>
        <v>4923225</v>
      </c>
    </row>
    <row r="966" spans="1:140" x14ac:dyDescent="0.2">
      <c r="A966" s="38"/>
      <c r="B966" s="63" t="s">
        <v>703</v>
      </c>
      <c r="C966" s="47"/>
      <c r="D966" s="48"/>
      <c r="E966" s="152">
        <f>SUM(E893:E965)</f>
        <v>24251737</v>
      </c>
      <c r="F966" s="89" t="s">
        <v>703</v>
      </c>
      <c r="G966" s="88"/>
      <c r="H966" s="185">
        <f t="shared" si="16"/>
        <v>24251737</v>
      </c>
    </row>
    <row r="967" spans="1:140" ht="20.399999999999999" x14ac:dyDescent="0.2">
      <c r="A967" s="38"/>
      <c r="B967" s="64" t="s">
        <v>705</v>
      </c>
      <c r="C967" s="37">
        <v>0.14000000000000001</v>
      </c>
      <c r="D967" s="6"/>
      <c r="E967" s="148">
        <f>E966*C967</f>
        <v>3395243.18</v>
      </c>
      <c r="F967" s="89" t="s">
        <v>705</v>
      </c>
      <c r="G967" s="88"/>
      <c r="H967" s="185">
        <f t="shared" si="16"/>
        <v>3395243</v>
      </c>
    </row>
    <row r="968" spans="1:140" ht="20.399999999999999" x14ac:dyDescent="0.2">
      <c r="A968" s="38"/>
      <c r="B968" s="64" t="s">
        <v>706</v>
      </c>
      <c r="C968" s="37">
        <v>0.03</v>
      </c>
      <c r="D968" s="6"/>
      <c r="E968" s="148">
        <f>E966*C968</f>
        <v>727552.11</v>
      </c>
      <c r="F968" s="89" t="s">
        <v>706</v>
      </c>
      <c r="G968" s="88"/>
      <c r="H968" s="185">
        <f t="shared" si="16"/>
        <v>727552</v>
      </c>
    </row>
    <row r="969" spans="1:140" x14ac:dyDescent="0.2">
      <c r="A969" s="38"/>
      <c r="B969" s="64" t="s">
        <v>707</v>
      </c>
      <c r="C969" s="37">
        <v>0.05</v>
      </c>
      <c r="D969" s="6"/>
      <c r="E969" s="148">
        <f>E966*C969</f>
        <v>1212586.8500000001</v>
      </c>
      <c r="F969" s="90" t="s">
        <v>707</v>
      </c>
      <c r="G969" s="88"/>
      <c r="H969" s="185">
        <f t="shared" si="16"/>
        <v>1212587</v>
      </c>
    </row>
    <row r="970" spans="1:140" x14ac:dyDescent="0.2">
      <c r="A970" s="38"/>
      <c r="B970" s="64" t="s">
        <v>708</v>
      </c>
      <c r="C970" s="37">
        <v>0.19</v>
      </c>
      <c r="D970" s="6"/>
      <c r="E970" s="148">
        <f>E969*C970</f>
        <v>230391.50150000001</v>
      </c>
      <c r="F970" s="89" t="s">
        <v>708</v>
      </c>
      <c r="G970" s="88"/>
      <c r="H970" s="185">
        <f t="shared" si="16"/>
        <v>230392</v>
      </c>
    </row>
    <row r="971" spans="1:140" x14ac:dyDescent="0.2">
      <c r="A971" s="38"/>
      <c r="B971" s="64" t="s">
        <v>709</v>
      </c>
      <c r="C971" s="18"/>
      <c r="D971" s="6"/>
      <c r="E971" s="148">
        <f>SUM(E967:E970)</f>
        <v>5565773.6415000008</v>
      </c>
      <c r="F971" s="89" t="s">
        <v>709</v>
      </c>
      <c r="G971" s="88"/>
      <c r="H971" s="185">
        <f t="shared" si="16"/>
        <v>5565774</v>
      </c>
    </row>
    <row r="972" spans="1:140" ht="10.8" thickBot="1" x14ac:dyDescent="0.25">
      <c r="A972" s="57"/>
      <c r="B972" s="164" t="s">
        <v>704</v>
      </c>
      <c r="C972" s="165"/>
      <c r="D972" s="166"/>
      <c r="E972" s="153">
        <f>SUM(E971,E966)</f>
        <v>29817510.6415</v>
      </c>
      <c r="F972" s="89" t="s">
        <v>704</v>
      </c>
      <c r="G972" s="88"/>
      <c r="H972" s="185">
        <f t="shared" si="16"/>
        <v>29817511</v>
      </c>
    </row>
    <row r="973" spans="1:140" x14ac:dyDescent="0.2">
      <c r="A973" s="62"/>
      <c r="B973" s="68"/>
      <c r="C973" s="61"/>
      <c r="D973" s="33"/>
      <c r="E973" s="154"/>
      <c r="F973" s="87"/>
      <c r="G973" s="87"/>
      <c r="H973" s="185">
        <f t="shared" si="16"/>
        <v>0</v>
      </c>
    </row>
    <row r="974" spans="1:140" ht="10.8" thickBot="1" x14ac:dyDescent="0.25">
      <c r="A974" s="62"/>
      <c r="B974" s="68"/>
      <c r="C974" s="61"/>
      <c r="D974" s="33"/>
      <c r="E974" s="154"/>
      <c r="F974" s="87"/>
      <c r="G974" s="87"/>
      <c r="H974" s="185">
        <f t="shared" si="16"/>
        <v>0</v>
      </c>
    </row>
    <row r="975" spans="1:140" s="26" customFormat="1" ht="17.399999999999999" customHeight="1" thickBot="1" x14ac:dyDescent="0.25">
      <c r="A975" s="102" t="s">
        <v>564</v>
      </c>
      <c r="B975" s="103"/>
      <c r="C975" s="53"/>
      <c r="D975" s="54"/>
      <c r="E975" s="157"/>
      <c r="F975" s="87"/>
      <c r="G975" s="87"/>
      <c r="H975" s="185">
        <f t="shared" si="16"/>
        <v>0</v>
      </c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  <c r="AA975" s="74"/>
      <c r="AB975" s="74"/>
      <c r="AC975" s="74"/>
      <c r="AD975" s="74"/>
      <c r="AE975" s="74"/>
      <c r="AF975" s="74"/>
      <c r="AG975" s="74"/>
      <c r="AH975" s="74"/>
      <c r="AI975" s="74"/>
      <c r="AJ975" s="74"/>
      <c r="AK975" s="74"/>
      <c r="AL975" s="74"/>
      <c r="AM975" s="74"/>
      <c r="AN975" s="74"/>
      <c r="AO975" s="74"/>
      <c r="AP975" s="74"/>
      <c r="AQ975" s="74"/>
      <c r="AR975" s="74"/>
      <c r="AS975" s="74"/>
      <c r="AT975" s="74"/>
      <c r="AU975" s="74"/>
      <c r="AV975" s="74"/>
      <c r="AW975" s="74"/>
      <c r="AX975" s="74"/>
      <c r="AY975" s="74"/>
      <c r="AZ975" s="74"/>
      <c r="BA975" s="74"/>
      <c r="BB975" s="74"/>
      <c r="BC975" s="74"/>
      <c r="BD975" s="74"/>
      <c r="BE975" s="74"/>
      <c r="BF975" s="74"/>
      <c r="BG975" s="74"/>
      <c r="BH975" s="74"/>
      <c r="BI975" s="74"/>
      <c r="BJ975" s="74"/>
      <c r="BK975" s="74"/>
      <c r="BL975" s="74"/>
      <c r="BM975" s="74"/>
      <c r="BN975" s="74"/>
      <c r="BO975" s="74"/>
      <c r="BP975" s="74"/>
      <c r="BQ975" s="74"/>
      <c r="BR975" s="74"/>
      <c r="BS975" s="74"/>
      <c r="BT975" s="74"/>
      <c r="BU975" s="74"/>
      <c r="BV975" s="74"/>
      <c r="BW975" s="74"/>
      <c r="BX975" s="74"/>
      <c r="BY975" s="74"/>
      <c r="BZ975" s="74"/>
      <c r="CA975" s="74"/>
      <c r="CB975" s="74"/>
      <c r="CC975" s="74"/>
      <c r="CD975" s="74"/>
      <c r="CE975" s="74"/>
      <c r="CF975" s="74"/>
      <c r="CG975" s="74"/>
      <c r="CH975" s="74"/>
      <c r="CI975" s="74"/>
      <c r="CJ975" s="74"/>
      <c r="CK975" s="74"/>
      <c r="CL975" s="74"/>
      <c r="CM975" s="74"/>
      <c r="CN975" s="74"/>
      <c r="CO975" s="74"/>
      <c r="CP975" s="74"/>
      <c r="CQ975" s="74"/>
      <c r="CR975" s="74"/>
      <c r="CS975" s="74"/>
      <c r="CT975" s="74"/>
      <c r="CU975" s="74"/>
      <c r="CV975" s="74"/>
      <c r="CW975" s="74"/>
      <c r="CX975" s="74"/>
      <c r="CY975" s="74"/>
      <c r="CZ975" s="74"/>
      <c r="DA975" s="74"/>
      <c r="DB975" s="74"/>
      <c r="DC975" s="74"/>
      <c r="DD975" s="74"/>
      <c r="DE975" s="74"/>
      <c r="DF975" s="74"/>
      <c r="DG975" s="74"/>
      <c r="DH975" s="74"/>
      <c r="DI975" s="74"/>
      <c r="DJ975" s="74"/>
      <c r="DK975" s="74"/>
      <c r="DL975" s="74"/>
      <c r="DM975" s="74"/>
      <c r="DN975" s="74"/>
      <c r="DO975" s="74"/>
      <c r="DP975" s="74"/>
      <c r="DQ975" s="74"/>
      <c r="DR975" s="74"/>
      <c r="DS975" s="74"/>
      <c r="DT975" s="74"/>
      <c r="DU975" s="74"/>
      <c r="DV975" s="74"/>
      <c r="DW975" s="74"/>
      <c r="DX975" s="74"/>
      <c r="DY975" s="74"/>
      <c r="DZ975" s="74"/>
      <c r="EA975" s="74"/>
      <c r="EB975" s="74"/>
      <c r="EC975" s="74"/>
      <c r="ED975" s="74"/>
      <c r="EE975" s="74"/>
      <c r="EF975" s="74"/>
      <c r="EG975" s="74"/>
      <c r="EH975" s="74"/>
      <c r="EI975" s="74"/>
      <c r="EJ975" s="74"/>
    </row>
    <row r="976" spans="1:140" ht="20.399999999999999" x14ac:dyDescent="0.2">
      <c r="A976" s="59">
        <v>794</v>
      </c>
      <c r="B976" s="70" t="s">
        <v>565</v>
      </c>
      <c r="C976" s="21" t="s">
        <v>112</v>
      </c>
      <c r="D976" s="6">
        <v>1</v>
      </c>
      <c r="E976" s="148">
        <v>613388</v>
      </c>
      <c r="F976" s="116"/>
      <c r="G976" s="117"/>
      <c r="H976" s="185">
        <f t="shared" si="16"/>
        <v>613388</v>
      </c>
    </row>
    <row r="977" spans="1:140" x14ac:dyDescent="0.2">
      <c r="A977" s="10">
        <v>795</v>
      </c>
      <c r="B977" s="22" t="s">
        <v>566</v>
      </c>
      <c r="C977" s="21" t="s">
        <v>109</v>
      </c>
      <c r="D977" s="6">
        <v>1</v>
      </c>
      <c r="E977" s="149">
        <v>40342</v>
      </c>
      <c r="F977" s="116"/>
      <c r="G977" s="117"/>
      <c r="H977" s="185">
        <f t="shared" si="16"/>
        <v>40342</v>
      </c>
    </row>
    <row r="978" spans="1:140" x14ac:dyDescent="0.2">
      <c r="A978" s="10">
        <v>796</v>
      </c>
      <c r="B978" s="22" t="s">
        <v>567</v>
      </c>
      <c r="C978" s="21" t="s">
        <v>109</v>
      </c>
      <c r="D978" s="6">
        <v>1</v>
      </c>
      <c r="E978" s="149">
        <v>129249</v>
      </c>
      <c r="F978" s="116"/>
      <c r="G978" s="117"/>
      <c r="H978" s="185">
        <f t="shared" si="16"/>
        <v>129249</v>
      </c>
    </row>
    <row r="979" spans="1:140" ht="30.6" x14ac:dyDescent="0.2">
      <c r="A979" s="10">
        <v>797</v>
      </c>
      <c r="B979" s="22" t="s">
        <v>568</v>
      </c>
      <c r="C979" s="21" t="s">
        <v>109</v>
      </c>
      <c r="D979" s="6">
        <v>1</v>
      </c>
      <c r="E979" s="149">
        <v>310394</v>
      </c>
      <c r="F979" s="116"/>
      <c r="G979" s="117"/>
      <c r="H979" s="185">
        <f t="shared" si="16"/>
        <v>310394</v>
      </c>
    </row>
    <row r="980" spans="1:140" x14ac:dyDescent="0.2">
      <c r="A980" s="10">
        <v>798</v>
      </c>
      <c r="B980" s="22" t="s">
        <v>569</v>
      </c>
      <c r="C980" s="21" t="s">
        <v>109</v>
      </c>
      <c r="D980" s="6">
        <v>1</v>
      </c>
      <c r="E980" s="149">
        <v>39907</v>
      </c>
      <c r="F980" s="116"/>
      <c r="G980" s="117"/>
      <c r="H980" s="185">
        <f t="shared" si="16"/>
        <v>39907</v>
      </c>
    </row>
    <row r="981" spans="1:140" x14ac:dyDescent="0.2">
      <c r="A981" s="10">
        <v>799</v>
      </c>
      <c r="B981" s="22" t="s">
        <v>570</v>
      </c>
      <c r="C981" s="21" t="s">
        <v>109</v>
      </c>
      <c r="D981" s="6">
        <v>1</v>
      </c>
      <c r="E981" s="149">
        <v>31412</v>
      </c>
      <c r="F981" s="116"/>
      <c r="G981" s="117"/>
      <c r="H981" s="185">
        <f t="shared" si="16"/>
        <v>31412</v>
      </c>
    </row>
    <row r="982" spans="1:140" ht="20.399999999999999" x14ac:dyDescent="0.2">
      <c r="A982" s="10">
        <v>800</v>
      </c>
      <c r="B982" s="22" t="s">
        <v>571</v>
      </c>
      <c r="C982" s="21" t="s">
        <v>109</v>
      </c>
      <c r="D982" s="6">
        <v>1</v>
      </c>
      <c r="E982" s="149">
        <v>204425</v>
      </c>
      <c r="F982" s="116"/>
      <c r="G982" s="117"/>
      <c r="H982" s="185">
        <f t="shared" si="16"/>
        <v>204425</v>
      </c>
    </row>
    <row r="983" spans="1:140" ht="20.399999999999999" x14ac:dyDescent="0.2">
      <c r="A983" s="10">
        <v>801</v>
      </c>
      <c r="B983" s="22" t="s">
        <v>572</v>
      </c>
      <c r="C983" s="21" t="s">
        <v>109</v>
      </c>
      <c r="D983" s="6">
        <v>1</v>
      </c>
      <c r="E983" s="149">
        <v>232351</v>
      </c>
      <c r="F983" s="116"/>
      <c r="G983" s="117"/>
      <c r="H983" s="185">
        <f t="shared" si="16"/>
        <v>232351</v>
      </c>
    </row>
    <row r="984" spans="1:140" ht="20.399999999999999" x14ac:dyDescent="0.2">
      <c r="A984" s="10">
        <v>802</v>
      </c>
      <c r="B984" s="22" t="s">
        <v>573</v>
      </c>
      <c r="C984" s="21" t="s">
        <v>109</v>
      </c>
      <c r="D984" s="6">
        <v>1</v>
      </c>
      <c r="E984" s="149">
        <v>88128</v>
      </c>
      <c r="F984" s="116"/>
      <c r="G984" s="117"/>
      <c r="H984" s="185">
        <f t="shared" si="16"/>
        <v>88128</v>
      </c>
    </row>
    <row r="985" spans="1:140" ht="30.6" x14ac:dyDescent="0.2">
      <c r="A985" s="10">
        <v>803</v>
      </c>
      <c r="B985" s="22" t="s">
        <v>574</v>
      </c>
      <c r="C985" s="21" t="s">
        <v>110</v>
      </c>
      <c r="D985" s="6">
        <v>1</v>
      </c>
      <c r="E985" s="149">
        <v>220767</v>
      </c>
      <c r="F985" s="116"/>
      <c r="G985" s="117"/>
      <c r="H985" s="185">
        <f t="shared" si="16"/>
        <v>220767</v>
      </c>
    </row>
    <row r="986" spans="1:140" s="14" customFormat="1" ht="17.399999999999999" customHeight="1" x14ac:dyDescent="0.2">
      <c r="A986" s="100" t="s">
        <v>575</v>
      </c>
      <c r="B986" s="101"/>
      <c r="C986" s="13"/>
      <c r="D986" s="35"/>
      <c r="E986" s="150"/>
      <c r="F986" s="116"/>
      <c r="G986" s="117"/>
      <c r="H986" s="185">
        <f t="shared" si="16"/>
        <v>0</v>
      </c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  <c r="AA986" s="74"/>
      <c r="AB986" s="74"/>
      <c r="AC986" s="74"/>
      <c r="AD986" s="74"/>
      <c r="AE986" s="74"/>
      <c r="AF986" s="74"/>
      <c r="AG986" s="74"/>
      <c r="AH986" s="74"/>
      <c r="AI986" s="74"/>
      <c r="AJ986" s="74"/>
      <c r="AK986" s="74"/>
      <c r="AL986" s="74"/>
      <c r="AM986" s="74"/>
      <c r="AN986" s="74"/>
      <c r="AO986" s="74"/>
      <c r="AP986" s="74"/>
      <c r="AQ986" s="74"/>
      <c r="AR986" s="74"/>
      <c r="AS986" s="74"/>
      <c r="AT986" s="74"/>
      <c r="AU986" s="74"/>
      <c r="AV986" s="74"/>
      <c r="AW986" s="74"/>
      <c r="AX986" s="74"/>
      <c r="AY986" s="74"/>
      <c r="AZ986" s="74"/>
      <c r="BA986" s="74"/>
      <c r="BB986" s="74"/>
      <c r="BC986" s="74"/>
      <c r="BD986" s="74"/>
      <c r="BE986" s="74"/>
      <c r="BF986" s="74"/>
      <c r="BG986" s="74"/>
      <c r="BH986" s="74"/>
      <c r="BI986" s="74"/>
      <c r="BJ986" s="74"/>
      <c r="BK986" s="74"/>
      <c r="BL986" s="74"/>
      <c r="BM986" s="74"/>
      <c r="BN986" s="74"/>
      <c r="BO986" s="74"/>
      <c r="BP986" s="74"/>
      <c r="BQ986" s="74"/>
      <c r="BR986" s="74"/>
      <c r="BS986" s="74"/>
      <c r="BT986" s="74"/>
      <c r="BU986" s="74"/>
      <c r="BV986" s="74"/>
      <c r="BW986" s="74"/>
      <c r="BX986" s="74"/>
      <c r="BY986" s="74"/>
      <c r="BZ986" s="74"/>
      <c r="CA986" s="74"/>
      <c r="CB986" s="74"/>
      <c r="CC986" s="74"/>
      <c r="CD986" s="74"/>
      <c r="CE986" s="74"/>
      <c r="CF986" s="74"/>
      <c r="CG986" s="74"/>
      <c r="CH986" s="74"/>
      <c r="CI986" s="74"/>
      <c r="CJ986" s="74"/>
      <c r="CK986" s="74"/>
      <c r="CL986" s="74"/>
      <c r="CM986" s="74"/>
      <c r="CN986" s="74"/>
      <c r="CO986" s="74"/>
      <c r="CP986" s="74"/>
      <c r="CQ986" s="74"/>
      <c r="CR986" s="74"/>
      <c r="CS986" s="74"/>
      <c r="CT986" s="74"/>
      <c r="CU986" s="74"/>
      <c r="CV986" s="74"/>
      <c r="CW986" s="74"/>
      <c r="CX986" s="74"/>
      <c r="CY986" s="74"/>
      <c r="CZ986" s="74"/>
      <c r="DA986" s="74"/>
      <c r="DB986" s="74"/>
      <c r="DC986" s="74"/>
      <c r="DD986" s="74"/>
      <c r="DE986" s="74"/>
      <c r="DF986" s="74"/>
      <c r="DG986" s="74"/>
      <c r="DH986" s="74"/>
      <c r="DI986" s="74"/>
      <c r="DJ986" s="74"/>
      <c r="DK986" s="74"/>
      <c r="DL986" s="74"/>
      <c r="DM986" s="74"/>
      <c r="DN986" s="74"/>
      <c r="DO986" s="74"/>
      <c r="DP986" s="74"/>
      <c r="DQ986" s="74"/>
      <c r="DR986" s="74"/>
      <c r="DS986" s="74"/>
      <c r="DT986" s="74"/>
      <c r="DU986" s="74"/>
      <c r="DV986" s="74"/>
      <c r="DW986" s="74"/>
      <c r="DX986" s="74"/>
      <c r="DY986" s="74"/>
      <c r="DZ986" s="74"/>
      <c r="EA986" s="74"/>
      <c r="EB986" s="74"/>
      <c r="EC986" s="74"/>
      <c r="ED986" s="74"/>
      <c r="EE986" s="74"/>
      <c r="EF986" s="74"/>
      <c r="EG986" s="74"/>
      <c r="EH986" s="74"/>
      <c r="EI986" s="74"/>
      <c r="EJ986" s="74"/>
    </row>
    <row r="987" spans="1:140" ht="30.6" x14ac:dyDescent="0.2">
      <c r="A987" s="10">
        <v>804</v>
      </c>
      <c r="B987" s="22" t="s">
        <v>576</v>
      </c>
      <c r="C987" s="21" t="s">
        <v>109</v>
      </c>
      <c r="D987" s="6">
        <v>1</v>
      </c>
      <c r="E987" s="149">
        <v>147315</v>
      </c>
      <c r="F987" s="116"/>
      <c r="G987" s="117"/>
      <c r="H987" s="185">
        <f t="shared" si="16"/>
        <v>147315</v>
      </c>
    </row>
    <row r="988" spans="1:140" x14ac:dyDescent="0.2">
      <c r="A988" s="10">
        <v>805</v>
      </c>
      <c r="B988" s="22" t="s">
        <v>577</v>
      </c>
      <c r="C988" s="21" t="s">
        <v>109</v>
      </c>
      <c r="D988" s="6">
        <v>1</v>
      </c>
      <c r="E988" s="149">
        <v>64551</v>
      </c>
      <c r="F988" s="116"/>
      <c r="G988" s="117"/>
      <c r="H988" s="185">
        <f t="shared" si="16"/>
        <v>64551</v>
      </c>
    </row>
    <row r="989" spans="1:140" x14ac:dyDescent="0.2">
      <c r="A989" s="10">
        <v>806</v>
      </c>
      <c r="B989" s="22" t="s">
        <v>578</v>
      </c>
      <c r="C989" s="21" t="s">
        <v>111</v>
      </c>
      <c r="D989" s="6">
        <v>1</v>
      </c>
      <c r="E989" s="149">
        <v>93707</v>
      </c>
      <c r="F989" s="116"/>
      <c r="G989" s="117"/>
      <c r="H989" s="185">
        <f t="shared" si="16"/>
        <v>93707</v>
      </c>
    </row>
    <row r="990" spans="1:140" x14ac:dyDescent="0.2">
      <c r="A990" s="10">
        <v>807</v>
      </c>
      <c r="B990" s="22" t="s">
        <v>579</v>
      </c>
      <c r="C990" s="21" t="s">
        <v>109</v>
      </c>
      <c r="D990" s="6">
        <v>1</v>
      </c>
      <c r="E990" s="149">
        <v>139123</v>
      </c>
      <c r="F990" s="116"/>
      <c r="G990" s="117"/>
      <c r="H990" s="185">
        <f t="shared" si="16"/>
        <v>139123</v>
      </c>
    </row>
    <row r="991" spans="1:140" x14ac:dyDescent="0.2">
      <c r="A991" s="10">
        <v>808</v>
      </c>
      <c r="B991" s="22" t="s">
        <v>580</v>
      </c>
      <c r="C991" s="21" t="s">
        <v>109</v>
      </c>
      <c r="D991" s="6">
        <v>1</v>
      </c>
      <c r="E991" s="149">
        <v>61128</v>
      </c>
      <c r="F991" s="116"/>
      <c r="G991" s="117"/>
      <c r="H991" s="185">
        <f t="shared" si="16"/>
        <v>61128</v>
      </c>
    </row>
    <row r="992" spans="1:140" ht="20.399999999999999" x14ac:dyDescent="0.2">
      <c r="A992" s="10">
        <v>809</v>
      </c>
      <c r="B992" s="22" t="s">
        <v>581</v>
      </c>
      <c r="C992" s="21" t="s">
        <v>111</v>
      </c>
      <c r="D992" s="6">
        <v>1</v>
      </c>
      <c r="E992" s="149">
        <v>183266</v>
      </c>
      <c r="F992" s="116"/>
      <c r="G992" s="117"/>
      <c r="H992" s="185">
        <f t="shared" si="16"/>
        <v>183266</v>
      </c>
    </row>
    <row r="993" spans="1:140" x14ac:dyDescent="0.2">
      <c r="A993" s="10">
        <v>810</v>
      </c>
      <c r="B993" s="22" t="s">
        <v>582</v>
      </c>
      <c r="C993" s="21" t="s">
        <v>109</v>
      </c>
      <c r="D993" s="6">
        <v>1</v>
      </c>
      <c r="E993" s="149">
        <v>61678</v>
      </c>
      <c r="F993" s="116"/>
      <c r="G993" s="117"/>
      <c r="H993" s="185">
        <f t="shared" si="16"/>
        <v>61678</v>
      </c>
    </row>
    <row r="994" spans="1:140" x14ac:dyDescent="0.2">
      <c r="A994" s="10">
        <v>811</v>
      </c>
      <c r="B994" s="22" t="s">
        <v>583</v>
      </c>
      <c r="C994" s="21" t="s">
        <v>109</v>
      </c>
      <c r="D994" s="6">
        <v>1</v>
      </c>
      <c r="E994" s="149">
        <v>229983</v>
      </c>
      <c r="F994" s="116"/>
      <c r="G994" s="117"/>
      <c r="H994" s="185">
        <f t="shared" si="16"/>
        <v>229983</v>
      </c>
    </row>
    <row r="995" spans="1:140" x14ac:dyDescent="0.2">
      <c r="A995" s="10">
        <v>812</v>
      </c>
      <c r="B995" s="22" t="s">
        <v>584</v>
      </c>
      <c r="C995" s="21" t="s">
        <v>111</v>
      </c>
      <c r="D995" s="6">
        <v>1</v>
      </c>
      <c r="E995" s="149">
        <v>98217</v>
      </c>
      <c r="F995" s="116"/>
      <c r="G995" s="117"/>
      <c r="H995" s="185">
        <f t="shared" si="16"/>
        <v>98217</v>
      </c>
    </row>
    <row r="996" spans="1:140" x14ac:dyDescent="0.2">
      <c r="A996" s="10">
        <v>813</v>
      </c>
      <c r="B996" s="22" t="s">
        <v>585</v>
      </c>
      <c r="C996" s="21" t="s">
        <v>109</v>
      </c>
      <c r="D996" s="6">
        <v>1</v>
      </c>
      <c r="E996" s="149">
        <v>226443</v>
      </c>
      <c r="F996" s="116"/>
      <c r="G996" s="117"/>
      <c r="H996" s="185">
        <f t="shared" si="16"/>
        <v>226443</v>
      </c>
    </row>
    <row r="997" spans="1:140" s="14" customFormat="1" ht="17.399999999999999" customHeight="1" x14ac:dyDescent="0.2">
      <c r="A997" s="100" t="s">
        <v>586</v>
      </c>
      <c r="B997" s="101"/>
      <c r="C997" s="13"/>
      <c r="D997" s="35"/>
      <c r="E997" s="150"/>
      <c r="F997" s="116"/>
      <c r="G997" s="117"/>
      <c r="H997" s="185">
        <f t="shared" si="16"/>
        <v>0</v>
      </c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  <c r="AA997" s="74"/>
      <c r="AB997" s="74"/>
      <c r="AC997" s="74"/>
      <c r="AD997" s="74"/>
      <c r="AE997" s="74"/>
      <c r="AF997" s="74"/>
      <c r="AG997" s="74"/>
      <c r="AH997" s="74"/>
      <c r="AI997" s="74"/>
      <c r="AJ997" s="74"/>
      <c r="AK997" s="74"/>
      <c r="AL997" s="74"/>
      <c r="AM997" s="74"/>
      <c r="AN997" s="74"/>
      <c r="AO997" s="74"/>
      <c r="AP997" s="74"/>
      <c r="AQ997" s="74"/>
      <c r="AR997" s="74"/>
      <c r="AS997" s="74"/>
      <c r="AT997" s="74"/>
      <c r="AU997" s="74"/>
      <c r="AV997" s="74"/>
      <c r="AW997" s="74"/>
      <c r="AX997" s="74"/>
      <c r="AY997" s="74"/>
      <c r="AZ997" s="74"/>
      <c r="BA997" s="74"/>
      <c r="BB997" s="74"/>
      <c r="BC997" s="74"/>
      <c r="BD997" s="74"/>
      <c r="BE997" s="74"/>
      <c r="BF997" s="74"/>
      <c r="BG997" s="74"/>
      <c r="BH997" s="74"/>
      <c r="BI997" s="74"/>
      <c r="BJ997" s="74"/>
      <c r="BK997" s="74"/>
      <c r="BL997" s="74"/>
      <c r="BM997" s="74"/>
      <c r="BN997" s="74"/>
      <c r="BO997" s="74"/>
      <c r="BP997" s="74"/>
      <c r="BQ997" s="74"/>
      <c r="BR997" s="74"/>
      <c r="BS997" s="74"/>
      <c r="BT997" s="74"/>
      <c r="BU997" s="74"/>
      <c r="BV997" s="74"/>
      <c r="BW997" s="74"/>
      <c r="BX997" s="74"/>
      <c r="BY997" s="74"/>
      <c r="BZ997" s="74"/>
      <c r="CA997" s="74"/>
      <c r="CB997" s="74"/>
      <c r="CC997" s="74"/>
      <c r="CD997" s="74"/>
      <c r="CE997" s="74"/>
      <c r="CF997" s="74"/>
      <c r="CG997" s="74"/>
      <c r="CH997" s="74"/>
      <c r="CI997" s="74"/>
      <c r="CJ997" s="74"/>
      <c r="CK997" s="74"/>
      <c r="CL997" s="74"/>
      <c r="CM997" s="74"/>
      <c r="CN997" s="74"/>
      <c r="CO997" s="74"/>
      <c r="CP997" s="74"/>
      <c r="CQ997" s="74"/>
      <c r="CR997" s="74"/>
      <c r="CS997" s="74"/>
      <c r="CT997" s="74"/>
      <c r="CU997" s="74"/>
      <c r="CV997" s="74"/>
      <c r="CW997" s="74"/>
      <c r="CX997" s="74"/>
      <c r="CY997" s="74"/>
      <c r="CZ997" s="74"/>
      <c r="DA997" s="74"/>
      <c r="DB997" s="74"/>
      <c r="DC997" s="74"/>
      <c r="DD997" s="74"/>
      <c r="DE997" s="74"/>
      <c r="DF997" s="74"/>
      <c r="DG997" s="74"/>
      <c r="DH997" s="74"/>
      <c r="DI997" s="74"/>
      <c r="DJ997" s="74"/>
      <c r="DK997" s="74"/>
      <c r="DL997" s="74"/>
      <c r="DM997" s="74"/>
      <c r="DN997" s="74"/>
      <c r="DO997" s="74"/>
      <c r="DP997" s="74"/>
      <c r="DQ997" s="74"/>
      <c r="DR997" s="74"/>
      <c r="DS997" s="74"/>
      <c r="DT997" s="74"/>
      <c r="DU997" s="74"/>
      <c r="DV997" s="74"/>
      <c r="DW997" s="74"/>
      <c r="DX997" s="74"/>
      <c r="DY997" s="74"/>
      <c r="DZ997" s="74"/>
      <c r="EA997" s="74"/>
      <c r="EB997" s="74"/>
      <c r="EC997" s="74"/>
      <c r="ED997" s="74"/>
      <c r="EE997" s="74"/>
      <c r="EF997" s="74"/>
      <c r="EG997" s="74"/>
      <c r="EH997" s="74"/>
      <c r="EI997" s="74"/>
      <c r="EJ997" s="74"/>
    </row>
    <row r="998" spans="1:140" ht="20.399999999999999" x14ac:dyDescent="0.2">
      <c r="A998" s="10">
        <v>814</v>
      </c>
      <c r="B998" s="22" t="s">
        <v>587</v>
      </c>
      <c r="C998" s="21" t="s">
        <v>109</v>
      </c>
      <c r="D998" s="6">
        <v>1</v>
      </c>
      <c r="E998" s="149">
        <v>95200</v>
      </c>
      <c r="F998" s="116"/>
      <c r="G998" s="117"/>
      <c r="H998" s="185">
        <f t="shared" si="16"/>
        <v>95200</v>
      </c>
    </row>
    <row r="999" spans="1:140" x14ac:dyDescent="0.2">
      <c r="A999" s="10">
        <v>815</v>
      </c>
      <c r="B999" s="22" t="s">
        <v>588</v>
      </c>
      <c r="C999" s="21" t="s">
        <v>109</v>
      </c>
      <c r="D999" s="6">
        <v>1</v>
      </c>
      <c r="E999" s="149">
        <v>81863</v>
      </c>
      <c r="F999" s="116"/>
      <c r="G999" s="117"/>
      <c r="H999" s="185">
        <f t="shared" si="16"/>
        <v>81863</v>
      </c>
    </row>
    <row r="1000" spans="1:140" ht="20.399999999999999" x14ac:dyDescent="0.2">
      <c r="A1000" s="10">
        <v>816</v>
      </c>
      <c r="B1000" s="22" t="s">
        <v>589</v>
      </c>
      <c r="C1000" s="21" t="s">
        <v>109</v>
      </c>
      <c r="D1000" s="6">
        <v>1</v>
      </c>
      <c r="E1000" s="149">
        <v>119987</v>
      </c>
      <c r="F1000" s="116"/>
      <c r="G1000" s="117"/>
      <c r="H1000" s="185">
        <f t="shared" si="16"/>
        <v>119987</v>
      </c>
    </row>
    <row r="1001" spans="1:140" ht="20.399999999999999" x14ac:dyDescent="0.2">
      <c r="A1001" s="10">
        <v>817</v>
      </c>
      <c r="B1001" s="22" t="s">
        <v>590</v>
      </c>
      <c r="C1001" s="21" t="s">
        <v>111</v>
      </c>
      <c r="D1001" s="6">
        <v>1</v>
      </c>
      <c r="E1001" s="149">
        <v>92698</v>
      </c>
      <c r="F1001" s="116"/>
      <c r="G1001" s="117"/>
      <c r="H1001" s="185">
        <f t="shared" si="16"/>
        <v>92698</v>
      </c>
    </row>
    <row r="1002" spans="1:140" ht="20.399999999999999" x14ac:dyDescent="0.2">
      <c r="A1002" s="10">
        <v>818</v>
      </c>
      <c r="B1002" s="22" t="s">
        <v>591</v>
      </c>
      <c r="C1002" s="21" t="s">
        <v>109</v>
      </c>
      <c r="D1002" s="6">
        <v>1</v>
      </c>
      <c r="E1002" s="149">
        <v>122701</v>
      </c>
      <c r="F1002" s="116"/>
      <c r="G1002" s="117"/>
      <c r="H1002" s="185">
        <f t="shared" si="16"/>
        <v>122701</v>
      </c>
    </row>
    <row r="1003" spans="1:140" s="14" customFormat="1" ht="17.399999999999999" customHeight="1" x14ac:dyDescent="0.2">
      <c r="A1003" s="100" t="s">
        <v>592</v>
      </c>
      <c r="B1003" s="101"/>
      <c r="C1003" s="13"/>
      <c r="D1003" s="35"/>
      <c r="E1003" s="150"/>
      <c r="F1003" s="116"/>
      <c r="G1003" s="117"/>
      <c r="H1003" s="185">
        <f t="shared" si="16"/>
        <v>0</v>
      </c>
      <c r="I1003" s="74"/>
      <c r="J1003" s="74"/>
      <c r="K1003" s="74"/>
      <c r="L1003" s="74"/>
      <c r="M1003" s="74"/>
      <c r="N1003" s="74"/>
      <c r="O1003" s="74"/>
      <c r="P1003" s="74"/>
      <c r="Q1003" s="74"/>
      <c r="R1003" s="74"/>
      <c r="S1003" s="74"/>
      <c r="T1003" s="74"/>
      <c r="U1003" s="74"/>
      <c r="V1003" s="74"/>
      <c r="W1003" s="74"/>
      <c r="X1003" s="74"/>
      <c r="Y1003" s="74"/>
      <c r="Z1003" s="74"/>
      <c r="AA1003" s="74"/>
      <c r="AB1003" s="74"/>
      <c r="AC1003" s="74"/>
      <c r="AD1003" s="74"/>
      <c r="AE1003" s="74"/>
      <c r="AF1003" s="74"/>
      <c r="AG1003" s="74"/>
      <c r="AH1003" s="74"/>
      <c r="AI1003" s="74"/>
      <c r="AJ1003" s="74"/>
      <c r="AK1003" s="74"/>
      <c r="AL1003" s="74"/>
      <c r="AM1003" s="74"/>
      <c r="AN1003" s="74"/>
      <c r="AO1003" s="74"/>
      <c r="AP1003" s="74"/>
      <c r="AQ1003" s="74"/>
      <c r="AR1003" s="74"/>
      <c r="AS1003" s="74"/>
      <c r="AT1003" s="74"/>
      <c r="AU1003" s="74"/>
      <c r="AV1003" s="74"/>
      <c r="AW1003" s="74"/>
      <c r="AX1003" s="74"/>
      <c r="AY1003" s="74"/>
      <c r="AZ1003" s="74"/>
      <c r="BA1003" s="74"/>
      <c r="BB1003" s="74"/>
      <c r="BC1003" s="74"/>
      <c r="BD1003" s="74"/>
      <c r="BE1003" s="74"/>
      <c r="BF1003" s="74"/>
      <c r="BG1003" s="74"/>
      <c r="BH1003" s="74"/>
      <c r="BI1003" s="74"/>
      <c r="BJ1003" s="74"/>
      <c r="BK1003" s="74"/>
      <c r="BL1003" s="74"/>
      <c r="BM1003" s="74"/>
      <c r="BN1003" s="74"/>
      <c r="BO1003" s="74"/>
      <c r="BP1003" s="74"/>
      <c r="BQ1003" s="74"/>
      <c r="BR1003" s="74"/>
      <c r="BS1003" s="74"/>
      <c r="BT1003" s="74"/>
      <c r="BU1003" s="74"/>
      <c r="BV1003" s="74"/>
      <c r="BW1003" s="74"/>
      <c r="BX1003" s="74"/>
      <c r="BY1003" s="74"/>
      <c r="BZ1003" s="74"/>
      <c r="CA1003" s="74"/>
      <c r="CB1003" s="74"/>
      <c r="CC1003" s="74"/>
      <c r="CD1003" s="74"/>
      <c r="CE1003" s="74"/>
      <c r="CF1003" s="74"/>
      <c r="CG1003" s="74"/>
      <c r="CH1003" s="74"/>
      <c r="CI1003" s="74"/>
      <c r="CJ1003" s="74"/>
      <c r="CK1003" s="74"/>
      <c r="CL1003" s="74"/>
      <c r="CM1003" s="74"/>
      <c r="CN1003" s="74"/>
      <c r="CO1003" s="74"/>
      <c r="CP1003" s="74"/>
      <c r="CQ1003" s="74"/>
      <c r="CR1003" s="74"/>
      <c r="CS1003" s="74"/>
      <c r="CT1003" s="74"/>
      <c r="CU1003" s="74"/>
      <c r="CV1003" s="74"/>
      <c r="CW1003" s="74"/>
      <c r="CX1003" s="74"/>
      <c r="CY1003" s="74"/>
      <c r="CZ1003" s="74"/>
      <c r="DA1003" s="74"/>
      <c r="DB1003" s="74"/>
      <c r="DC1003" s="74"/>
      <c r="DD1003" s="74"/>
      <c r="DE1003" s="74"/>
      <c r="DF1003" s="74"/>
      <c r="DG1003" s="74"/>
      <c r="DH1003" s="74"/>
      <c r="DI1003" s="74"/>
      <c r="DJ1003" s="74"/>
      <c r="DK1003" s="74"/>
      <c r="DL1003" s="74"/>
      <c r="DM1003" s="74"/>
      <c r="DN1003" s="74"/>
      <c r="DO1003" s="74"/>
      <c r="DP1003" s="74"/>
      <c r="DQ1003" s="74"/>
      <c r="DR1003" s="74"/>
      <c r="DS1003" s="74"/>
      <c r="DT1003" s="74"/>
      <c r="DU1003" s="74"/>
      <c r="DV1003" s="74"/>
      <c r="DW1003" s="74"/>
      <c r="DX1003" s="74"/>
      <c r="DY1003" s="74"/>
      <c r="DZ1003" s="74"/>
      <c r="EA1003" s="74"/>
      <c r="EB1003" s="74"/>
      <c r="EC1003" s="74"/>
      <c r="ED1003" s="74"/>
      <c r="EE1003" s="74"/>
      <c r="EF1003" s="74"/>
      <c r="EG1003" s="74"/>
      <c r="EH1003" s="74"/>
      <c r="EI1003" s="74"/>
      <c r="EJ1003" s="74"/>
    </row>
    <row r="1004" spans="1:140" ht="20.399999999999999" x14ac:dyDescent="0.2">
      <c r="A1004" s="10">
        <v>819</v>
      </c>
      <c r="B1004" s="22" t="s">
        <v>593</v>
      </c>
      <c r="C1004" s="21" t="s">
        <v>109</v>
      </c>
      <c r="D1004" s="6">
        <v>1</v>
      </c>
      <c r="E1004" s="149">
        <v>92225</v>
      </c>
      <c r="F1004" s="116"/>
      <c r="G1004" s="117"/>
      <c r="H1004" s="185">
        <f t="shared" si="16"/>
        <v>92225</v>
      </c>
    </row>
    <row r="1005" spans="1:140" x14ac:dyDescent="0.2">
      <c r="A1005" s="10">
        <v>820</v>
      </c>
      <c r="B1005" s="22" t="s">
        <v>594</v>
      </c>
      <c r="C1005" s="21" t="s">
        <v>109</v>
      </c>
      <c r="D1005" s="6">
        <v>1</v>
      </c>
      <c r="E1005" s="149">
        <v>126500</v>
      </c>
      <c r="F1005" s="116"/>
      <c r="G1005" s="117"/>
      <c r="H1005" s="185">
        <f t="shared" si="16"/>
        <v>126500</v>
      </c>
    </row>
    <row r="1006" spans="1:140" ht="30.6" x14ac:dyDescent="0.2">
      <c r="A1006" s="10">
        <v>821</v>
      </c>
      <c r="B1006" s="22" t="s">
        <v>595</v>
      </c>
      <c r="C1006" s="21" t="s">
        <v>109</v>
      </c>
      <c r="D1006" s="6">
        <v>1</v>
      </c>
      <c r="E1006" s="149">
        <v>257111</v>
      </c>
      <c r="F1006" s="116"/>
      <c r="G1006" s="117"/>
      <c r="H1006" s="185">
        <f t="shared" si="16"/>
        <v>257111</v>
      </c>
    </row>
    <row r="1007" spans="1:140" x14ac:dyDescent="0.2">
      <c r="A1007" s="10">
        <v>822</v>
      </c>
      <c r="B1007" s="22" t="s">
        <v>596</v>
      </c>
      <c r="C1007" s="21" t="s">
        <v>109</v>
      </c>
      <c r="D1007" s="6">
        <v>1</v>
      </c>
      <c r="E1007" s="149">
        <v>86313</v>
      </c>
      <c r="F1007" s="116"/>
      <c r="G1007" s="117"/>
      <c r="H1007" s="185">
        <f t="shared" si="16"/>
        <v>86313</v>
      </c>
    </row>
    <row r="1008" spans="1:140" x14ac:dyDescent="0.2">
      <c r="A1008" s="10">
        <v>823</v>
      </c>
      <c r="B1008" s="22" t="s">
        <v>597</v>
      </c>
      <c r="C1008" s="21" t="s">
        <v>111</v>
      </c>
      <c r="D1008" s="6">
        <v>1</v>
      </c>
      <c r="E1008" s="149">
        <v>78815</v>
      </c>
      <c r="F1008" s="116"/>
      <c r="G1008" s="117"/>
      <c r="H1008" s="185">
        <f t="shared" si="16"/>
        <v>78815</v>
      </c>
    </row>
    <row r="1009" spans="1:140" x14ac:dyDescent="0.2">
      <c r="A1009" s="10">
        <v>824</v>
      </c>
      <c r="B1009" s="22" t="s">
        <v>598</v>
      </c>
      <c r="C1009" s="21" t="s">
        <v>111</v>
      </c>
      <c r="D1009" s="6">
        <v>1</v>
      </c>
      <c r="E1009" s="149">
        <v>57210</v>
      </c>
      <c r="F1009" s="116"/>
      <c r="G1009" s="117"/>
      <c r="H1009" s="185">
        <f t="shared" si="16"/>
        <v>57210</v>
      </c>
    </row>
    <row r="1010" spans="1:140" x14ac:dyDescent="0.2">
      <c r="A1010" s="10">
        <v>825</v>
      </c>
      <c r="B1010" s="22" t="s">
        <v>599</v>
      </c>
      <c r="C1010" s="21" t="s">
        <v>111</v>
      </c>
      <c r="D1010" s="6">
        <v>1</v>
      </c>
      <c r="E1010" s="149">
        <v>163166</v>
      </c>
      <c r="F1010" s="116"/>
      <c r="G1010" s="117"/>
      <c r="H1010" s="185">
        <f t="shared" si="16"/>
        <v>163166</v>
      </c>
    </row>
    <row r="1011" spans="1:140" s="14" customFormat="1" ht="17.399999999999999" customHeight="1" x14ac:dyDescent="0.2">
      <c r="A1011" s="100" t="s">
        <v>600</v>
      </c>
      <c r="B1011" s="101"/>
      <c r="C1011" s="13"/>
      <c r="D1011" s="35"/>
      <c r="E1011" s="150"/>
      <c r="F1011" s="116"/>
      <c r="G1011" s="117"/>
      <c r="H1011" s="185">
        <f t="shared" si="16"/>
        <v>0</v>
      </c>
      <c r="I1011" s="74"/>
      <c r="J1011" s="74"/>
      <c r="K1011" s="74"/>
      <c r="L1011" s="74"/>
      <c r="M1011" s="74"/>
      <c r="N1011" s="74"/>
      <c r="O1011" s="74"/>
      <c r="P1011" s="74"/>
      <c r="Q1011" s="74"/>
      <c r="R1011" s="74"/>
      <c r="S1011" s="74"/>
      <c r="T1011" s="74"/>
      <c r="U1011" s="74"/>
      <c r="V1011" s="74"/>
      <c r="W1011" s="74"/>
      <c r="X1011" s="74"/>
      <c r="Y1011" s="74"/>
      <c r="Z1011" s="74"/>
      <c r="AA1011" s="74"/>
      <c r="AB1011" s="74"/>
      <c r="AC1011" s="74"/>
      <c r="AD1011" s="74"/>
      <c r="AE1011" s="74"/>
      <c r="AF1011" s="74"/>
      <c r="AG1011" s="74"/>
      <c r="AH1011" s="74"/>
      <c r="AI1011" s="74"/>
      <c r="AJ1011" s="74"/>
      <c r="AK1011" s="74"/>
      <c r="AL1011" s="74"/>
      <c r="AM1011" s="74"/>
      <c r="AN1011" s="74"/>
      <c r="AO1011" s="74"/>
      <c r="AP1011" s="74"/>
      <c r="AQ1011" s="74"/>
      <c r="AR1011" s="74"/>
      <c r="AS1011" s="74"/>
      <c r="AT1011" s="74"/>
      <c r="AU1011" s="74"/>
      <c r="AV1011" s="74"/>
      <c r="AW1011" s="74"/>
      <c r="AX1011" s="74"/>
      <c r="AY1011" s="74"/>
      <c r="AZ1011" s="74"/>
      <c r="BA1011" s="74"/>
      <c r="BB1011" s="74"/>
      <c r="BC1011" s="74"/>
      <c r="BD1011" s="74"/>
      <c r="BE1011" s="74"/>
      <c r="BF1011" s="74"/>
      <c r="BG1011" s="74"/>
      <c r="BH1011" s="74"/>
      <c r="BI1011" s="74"/>
      <c r="BJ1011" s="74"/>
      <c r="BK1011" s="74"/>
      <c r="BL1011" s="74"/>
      <c r="BM1011" s="74"/>
      <c r="BN1011" s="74"/>
      <c r="BO1011" s="74"/>
      <c r="BP1011" s="74"/>
      <c r="BQ1011" s="74"/>
      <c r="BR1011" s="74"/>
      <c r="BS1011" s="74"/>
      <c r="BT1011" s="74"/>
      <c r="BU1011" s="74"/>
      <c r="BV1011" s="74"/>
      <c r="BW1011" s="74"/>
      <c r="BX1011" s="74"/>
      <c r="BY1011" s="74"/>
      <c r="BZ1011" s="74"/>
      <c r="CA1011" s="74"/>
      <c r="CB1011" s="74"/>
      <c r="CC1011" s="74"/>
      <c r="CD1011" s="74"/>
      <c r="CE1011" s="74"/>
      <c r="CF1011" s="74"/>
      <c r="CG1011" s="74"/>
      <c r="CH1011" s="74"/>
      <c r="CI1011" s="74"/>
      <c r="CJ1011" s="74"/>
      <c r="CK1011" s="74"/>
      <c r="CL1011" s="74"/>
      <c r="CM1011" s="74"/>
      <c r="CN1011" s="74"/>
      <c r="CO1011" s="74"/>
      <c r="CP1011" s="74"/>
      <c r="CQ1011" s="74"/>
      <c r="CR1011" s="74"/>
      <c r="CS1011" s="74"/>
      <c r="CT1011" s="74"/>
      <c r="CU1011" s="74"/>
      <c r="CV1011" s="74"/>
      <c r="CW1011" s="74"/>
      <c r="CX1011" s="74"/>
      <c r="CY1011" s="74"/>
      <c r="CZ1011" s="74"/>
      <c r="DA1011" s="74"/>
      <c r="DB1011" s="74"/>
      <c r="DC1011" s="74"/>
      <c r="DD1011" s="74"/>
      <c r="DE1011" s="74"/>
      <c r="DF1011" s="74"/>
      <c r="DG1011" s="74"/>
      <c r="DH1011" s="74"/>
      <c r="DI1011" s="74"/>
      <c r="DJ1011" s="74"/>
      <c r="DK1011" s="74"/>
      <c r="DL1011" s="74"/>
      <c r="DM1011" s="74"/>
      <c r="DN1011" s="74"/>
      <c r="DO1011" s="74"/>
      <c r="DP1011" s="74"/>
      <c r="DQ1011" s="74"/>
      <c r="DR1011" s="74"/>
      <c r="DS1011" s="74"/>
      <c r="DT1011" s="74"/>
      <c r="DU1011" s="74"/>
      <c r="DV1011" s="74"/>
      <c r="DW1011" s="74"/>
      <c r="DX1011" s="74"/>
      <c r="DY1011" s="74"/>
      <c r="DZ1011" s="74"/>
      <c r="EA1011" s="74"/>
      <c r="EB1011" s="74"/>
      <c r="EC1011" s="74"/>
      <c r="ED1011" s="74"/>
      <c r="EE1011" s="74"/>
      <c r="EF1011" s="74"/>
      <c r="EG1011" s="74"/>
      <c r="EH1011" s="74"/>
      <c r="EI1011" s="74"/>
      <c r="EJ1011" s="74"/>
    </row>
    <row r="1012" spans="1:140" ht="20.399999999999999" x14ac:dyDescent="0.2">
      <c r="A1012" s="10">
        <v>826</v>
      </c>
      <c r="B1012" s="22" t="s">
        <v>601</v>
      </c>
      <c r="C1012" s="21" t="s">
        <v>110</v>
      </c>
      <c r="D1012" s="6">
        <v>1</v>
      </c>
      <c r="E1012" s="149">
        <v>374656</v>
      </c>
      <c r="F1012" s="116"/>
      <c r="G1012" s="117"/>
      <c r="H1012" s="185">
        <f t="shared" si="16"/>
        <v>374656</v>
      </c>
    </row>
    <row r="1013" spans="1:140" ht="40.799999999999997" x14ac:dyDescent="0.2">
      <c r="A1013" s="10">
        <v>827</v>
      </c>
      <c r="B1013" s="22" t="s">
        <v>602</v>
      </c>
      <c r="C1013" s="21" t="s">
        <v>110</v>
      </c>
      <c r="D1013" s="6">
        <v>1</v>
      </c>
      <c r="E1013" s="149">
        <v>212202</v>
      </c>
      <c r="F1013" s="116"/>
      <c r="G1013" s="117"/>
      <c r="H1013" s="185">
        <f t="shared" si="16"/>
        <v>212202</v>
      </c>
    </row>
    <row r="1014" spans="1:140" x14ac:dyDescent="0.2">
      <c r="A1014" s="10">
        <v>828</v>
      </c>
      <c r="B1014" s="22" t="s">
        <v>603</v>
      </c>
      <c r="C1014" s="21" t="s">
        <v>110</v>
      </c>
      <c r="D1014" s="6">
        <v>1</v>
      </c>
      <c r="E1014" s="149">
        <v>93229</v>
      </c>
      <c r="F1014" s="116"/>
      <c r="G1014" s="117"/>
      <c r="H1014" s="185">
        <f t="shared" si="16"/>
        <v>93229</v>
      </c>
    </row>
    <row r="1015" spans="1:140" ht="40.799999999999997" x14ac:dyDescent="0.2">
      <c r="A1015" s="10">
        <v>829</v>
      </c>
      <c r="B1015" s="22" t="s">
        <v>604</v>
      </c>
      <c r="C1015" s="21" t="s">
        <v>110</v>
      </c>
      <c r="D1015" s="6">
        <v>1</v>
      </c>
      <c r="E1015" s="149">
        <v>89596</v>
      </c>
      <c r="F1015" s="116"/>
      <c r="G1015" s="117"/>
      <c r="H1015" s="185">
        <f t="shared" si="16"/>
        <v>89596</v>
      </c>
    </row>
    <row r="1016" spans="1:140" ht="40.799999999999997" x14ac:dyDescent="0.2">
      <c r="A1016" s="10">
        <v>830</v>
      </c>
      <c r="B1016" s="22" t="s">
        <v>605</v>
      </c>
      <c r="C1016" s="21" t="s">
        <v>110</v>
      </c>
      <c r="D1016" s="6">
        <v>1</v>
      </c>
      <c r="E1016" s="149">
        <v>113065</v>
      </c>
      <c r="F1016" s="116"/>
      <c r="G1016" s="117"/>
      <c r="H1016" s="185">
        <f t="shared" si="16"/>
        <v>113065</v>
      </c>
    </row>
    <row r="1017" spans="1:140" ht="30.6" x14ac:dyDescent="0.2">
      <c r="A1017" s="10">
        <v>831</v>
      </c>
      <c r="B1017" s="22" t="s">
        <v>606</v>
      </c>
      <c r="C1017" s="21" t="s">
        <v>110</v>
      </c>
      <c r="D1017" s="6">
        <v>1</v>
      </c>
      <c r="E1017" s="149">
        <v>378881</v>
      </c>
      <c r="F1017" s="116"/>
      <c r="G1017" s="117"/>
      <c r="H1017" s="185">
        <f t="shared" si="16"/>
        <v>378881</v>
      </c>
    </row>
    <row r="1018" spans="1:140" ht="30.6" x14ac:dyDescent="0.2">
      <c r="A1018" s="10">
        <v>832</v>
      </c>
      <c r="B1018" s="22" t="s">
        <v>607</v>
      </c>
      <c r="C1018" s="21" t="s">
        <v>110</v>
      </c>
      <c r="D1018" s="6">
        <v>1</v>
      </c>
      <c r="E1018" s="149">
        <v>304012</v>
      </c>
      <c r="F1018" s="116"/>
      <c r="G1018" s="117"/>
      <c r="H1018" s="185">
        <f t="shared" si="16"/>
        <v>304012</v>
      </c>
    </row>
    <row r="1019" spans="1:140" ht="30.6" x14ac:dyDescent="0.2">
      <c r="A1019" s="10">
        <v>833</v>
      </c>
      <c r="B1019" s="22" t="s">
        <v>608</v>
      </c>
      <c r="C1019" s="21" t="s">
        <v>110</v>
      </c>
      <c r="D1019" s="6">
        <v>1</v>
      </c>
      <c r="E1019" s="149">
        <v>327589</v>
      </c>
      <c r="F1019" s="116"/>
      <c r="G1019" s="117"/>
      <c r="H1019" s="185">
        <f t="shared" si="16"/>
        <v>327589</v>
      </c>
    </row>
    <row r="1020" spans="1:140" ht="30.6" x14ac:dyDescent="0.2">
      <c r="A1020" s="10">
        <v>834</v>
      </c>
      <c r="B1020" s="22" t="s">
        <v>609</v>
      </c>
      <c r="C1020" s="21" t="s">
        <v>110</v>
      </c>
      <c r="D1020" s="6">
        <v>1</v>
      </c>
      <c r="E1020" s="149">
        <v>304365</v>
      </c>
      <c r="F1020" s="116"/>
      <c r="G1020" s="117"/>
      <c r="H1020" s="185">
        <f t="shared" si="16"/>
        <v>304365</v>
      </c>
    </row>
    <row r="1021" spans="1:140" ht="30.6" x14ac:dyDescent="0.2">
      <c r="A1021" s="10">
        <v>835</v>
      </c>
      <c r="B1021" s="22" t="s">
        <v>610</v>
      </c>
      <c r="C1021" s="21" t="s">
        <v>110</v>
      </c>
      <c r="D1021" s="6">
        <v>1</v>
      </c>
      <c r="E1021" s="149">
        <v>363970</v>
      </c>
      <c r="F1021" s="116"/>
      <c r="G1021" s="117"/>
      <c r="H1021" s="185">
        <f t="shared" si="16"/>
        <v>363970</v>
      </c>
    </row>
    <row r="1022" spans="1:140" ht="30.6" x14ac:dyDescent="0.2">
      <c r="A1022" s="10">
        <v>836</v>
      </c>
      <c r="B1022" s="22" t="s">
        <v>611</v>
      </c>
      <c r="C1022" s="21" t="s">
        <v>110</v>
      </c>
      <c r="D1022" s="6">
        <v>1</v>
      </c>
      <c r="E1022" s="149">
        <v>570789</v>
      </c>
      <c r="F1022" s="116"/>
      <c r="G1022" s="117"/>
      <c r="H1022" s="185">
        <f t="shared" si="16"/>
        <v>570789</v>
      </c>
    </row>
    <row r="1023" spans="1:140" ht="30.6" x14ac:dyDescent="0.2">
      <c r="A1023" s="10">
        <v>837</v>
      </c>
      <c r="B1023" s="22" t="s">
        <v>612</v>
      </c>
      <c r="C1023" s="21" t="s">
        <v>110</v>
      </c>
      <c r="D1023" s="6">
        <v>1</v>
      </c>
      <c r="E1023" s="149">
        <v>302227</v>
      </c>
      <c r="F1023" s="116"/>
      <c r="G1023" s="117"/>
      <c r="H1023" s="185">
        <f t="shared" ref="H1023:H1086" si="17">ROUND(E1023,0)</f>
        <v>302227</v>
      </c>
    </row>
    <row r="1024" spans="1:140" ht="40.799999999999997" x14ac:dyDescent="0.2">
      <c r="A1024" s="10">
        <v>838</v>
      </c>
      <c r="B1024" s="22" t="s">
        <v>613</v>
      </c>
      <c r="C1024" s="21" t="s">
        <v>110</v>
      </c>
      <c r="D1024" s="6">
        <v>1</v>
      </c>
      <c r="E1024" s="149">
        <v>407307</v>
      </c>
      <c r="F1024" s="116"/>
      <c r="G1024" s="117"/>
      <c r="H1024" s="185">
        <f t="shared" si="17"/>
        <v>407307</v>
      </c>
    </row>
    <row r="1025" spans="1:8" ht="30.6" x14ac:dyDescent="0.2">
      <c r="A1025" s="10">
        <v>839</v>
      </c>
      <c r="B1025" s="22" t="s">
        <v>614</v>
      </c>
      <c r="C1025" s="21" t="s">
        <v>110</v>
      </c>
      <c r="D1025" s="6">
        <v>1</v>
      </c>
      <c r="E1025" s="149">
        <v>440911</v>
      </c>
      <c r="F1025" s="116"/>
      <c r="G1025" s="117"/>
      <c r="H1025" s="185">
        <f t="shared" si="17"/>
        <v>440911</v>
      </c>
    </row>
    <row r="1026" spans="1:8" ht="20.399999999999999" x14ac:dyDescent="0.2">
      <c r="A1026" s="10">
        <v>840</v>
      </c>
      <c r="B1026" s="22" t="s">
        <v>615</v>
      </c>
      <c r="C1026" s="21" t="s">
        <v>110</v>
      </c>
      <c r="D1026" s="6">
        <v>1</v>
      </c>
      <c r="E1026" s="149">
        <v>718499</v>
      </c>
      <c r="F1026" s="116"/>
      <c r="G1026" s="117"/>
      <c r="H1026" s="185">
        <f t="shared" si="17"/>
        <v>718499</v>
      </c>
    </row>
    <row r="1027" spans="1:8" ht="30.6" x14ac:dyDescent="0.2">
      <c r="A1027" s="10">
        <v>841</v>
      </c>
      <c r="B1027" s="22" t="s">
        <v>616</v>
      </c>
      <c r="C1027" s="21" t="s">
        <v>110</v>
      </c>
      <c r="D1027" s="6">
        <v>1</v>
      </c>
      <c r="E1027" s="149">
        <v>63751</v>
      </c>
      <c r="F1027" s="116"/>
      <c r="G1027" s="117"/>
      <c r="H1027" s="185">
        <f t="shared" si="17"/>
        <v>63751</v>
      </c>
    </row>
    <row r="1028" spans="1:8" ht="30.6" x14ac:dyDescent="0.2">
      <c r="A1028" s="10">
        <v>842</v>
      </c>
      <c r="B1028" s="22" t="s">
        <v>617</v>
      </c>
      <c r="C1028" s="21" t="s">
        <v>110</v>
      </c>
      <c r="D1028" s="6">
        <v>1</v>
      </c>
      <c r="E1028" s="149">
        <v>46508</v>
      </c>
      <c r="F1028" s="116"/>
      <c r="G1028" s="117"/>
      <c r="H1028" s="185">
        <f t="shared" si="17"/>
        <v>46508</v>
      </c>
    </row>
    <row r="1029" spans="1:8" ht="30.6" x14ac:dyDescent="0.2">
      <c r="A1029" s="10">
        <v>843</v>
      </c>
      <c r="B1029" s="22" t="s">
        <v>618</v>
      </c>
      <c r="C1029" s="21" t="s">
        <v>110</v>
      </c>
      <c r="D1029" s="6">
        <v>1</v>
      </c>
      <c r="E1029" s="149">
        <v>39011</v>
      </c>
      <c r="F1029" s="116"/>
      <c r="G1029" s="117"/>
      <c r="H1029" s="185">
        <f t="shared" si="17"/>
        <v>39011</v>
      </c>
    </row>
    <row r="1030" spans="1:8" ht="20.399999999999999" x14ac:dyDescent="0.2">
      <c r="A1030" s="10">
        <v>844</v>
      </c>
      <c r="B1030" s="22" t="s">
        <v>619</v>
      </c>
      <c r="C1030" s="21" t="s">
        <v>110</v>
      </c>
      <c r="D1030" s="6">
        <v>1</v>
      </c>
      <c r="E1030" s="149">
        <v>589862</v>
      </c>
      <c r="F1030" s="116"/>
      <c r="G1030" s="117"/>
      <c r="H1030" s="185">
        <f t="shared" si="17"/>
        <v>589862</v>
      </c>
    </row>
    <row r="1031" spans="1:8" ht="20.399999999999999" x14ac:dyDescent="0.2">
      <c r="A1031" s="10">
        <v>845</v>
      </c>
      <c r="B1031" s="22" t="s">
        <v>620</v>
      </c>
      <c r="C1031" s="21" t="s">
        <v>110</v>
      </c>
      <c r="D1031" s="6">
        <v>1</v>
      </c>
      <c r="E1031" s="149">
        <v>441709</v>
      </c>
      <c r="F1031" s="116"/>
      <c r="G1031" s="117"/>
      <c r="H1031" s="185">
        <f t="shared" si="17"/>
        <v>441709</v>
      </c>
    </row>
    <row r="1032" spans="1:8" ht="20.399999999999999" x14ac:dyDescent="0.2">
      <c r="A1032" s="10">
        <v>846</v>
      </c>
      <c r="B1032" s="22" t="s">
        <v>621</v>
      </c>
      <c r="C1032" s="21" t="s">
        <v>110</v>
      </c>
      <c r="D1032" s="6">
        <v>1</v>
      </c>
      <c r="E1032" s="149">
        <v>385370</v>
      </c>
      <c r="F1032" s="116"/>
      <c r="G1032" s="117"/>
      <c r="H1032" s="185">
        <f t="shared" si="17"/>
        <v>385370</v>
      </c>
    </row>
    <row r="1033" spans="1:8" ht="20.399999999999999" x14ac:dyDescent="0.2">
      <c r="A1033" s="10">
        <v>847</v>
      </c>
      <c r="B1033" s="22" t="s">
        <v>622</v>
      </c>
      <c r="C1033" s="21" t="s">
        <v>110</v>
      </c>
      <c r="D1033" s="6">
        <v>1</v>
      </c>
      <c r="E1033" s="149">
        <v>120826</v>
      </c>
      <c r="F1033" s="116"/>
      <c r="G1033" s="117"/>
      <c r="H1033" s="185">
        <f t="shared" si="17"/>
        <v>120826</v>
      </c>
    </row>
    <row r="1034" spans="1:8" ht="20.399999999999999" x14ac:dyDescent="0.2">
      <c r="A1034" s="10">
        <v>848</v>
      </c>
      <c r="B1034" s="22" t="s">
        <v>623</v>
      </c>
      <c r="C1034" s="21" t="s">
        <v>110</v>
      </c>
      <c r="D1034" s="6">
        <v>1</v>
      </c>
      <c r="E1034" s="149">
        <v>133720</v>
      </c>
      <c r="F1034" s="116"/>
      <c r="G1034" s="117"/>
      <c r="H1034" s="185">
        <f t="shared" si="17"/>
        <v>133720</v>
      </c>
    </row>
    <row r="1035" spans="1:8" ht="20.399999999999999" x14ac:dyDescent="0.2">
      <c r="A1035" s="10">
        <v>849</v>
      </c>
      <c r="B1035" s="22" t="s">
        <v>624</v>
      </c>
      <c r="C1035" s="21" t="s">
        <v>110</v>
      </c>
      <c r="D1035" s="6">
        <v>1</v>
      </c>
      <c r="E1035" s="149">
        <v>127699</v>
      </c>
      <c r="F1035" s="116"/>
      <c r="G1035" s="117"/>
      <c r="H1035" s="185">
        <f t="shared" si="17"/>
        <v>127699</v>
      </c>
    </row>
    <row r="1036" spans="1:8" ht="20.399999999999999" x14ac:dyDescent="0.2">
      <c r="A1036" s="10">
        <v>850</v>
      </c>
      <c r="B1036" s="22" t="s">
        <v>625</v>
      </c>
      <c r="C1036" s="21" t="s">
        <v>110</v>
      </c>
      <c r="D1036" s="6">
        <v>1</v>
      </c>
      <c r="E1036" s="149">
        <v>119625</v>
      </c>
      <c r="F1036" s="116"/>
      <c r="G1036" s="117"/>
      <c r="H1036" s="185">
        <f t="shared" si="17"/>
        <v>119625</v>
      </c>
    </row>
    <row r="1037" spans="1:8" ht="20.399999999999999" x14ac:dyDescent="0.2">
      <c r="A1037" s="10">
        <v>851</v>
      </c>
      <c r="B1037" s="22" t="s">
        <v>626</v>
      </c>
      <c r="C1037" s="21" t="s">
        <v>110</v>
      </c>
      <c r="D1037" s="6">
        <v>1</v>
      </c>
      <c r="E1037" s="149">
        <v>132687</v>
      </c>
      <c r="F1037" s="116"/>
      <c r="G1037" s="117"/>
      <c r="H1037" s="185">
        <f t="shared" si="17"/>
        <v>132687</v>
      </c>
    </row>
    <row r="1038" spans="1:8" ht="20.399999999999999" x14ac:dyDescent="0.2">
      <c r="A1038" s="10">
        <v>852</v>
      </c>
      <c r="B1038" s="22" t="s">
        <v>627</v>
      </c>
      <c r="C1038" s="21" t="s">
        <v>110</v>
      </c>
      <c r="D1038" s="6">
        <v>1</v>
      </c>
      <c r="E1038" s="149">
        <v>136324</v>
      </c>
      <c r="F1038" s="116"/>
      <c r="G1038" s="117"/>
      <c r="H1038" s="185">
        <f t="shared" si="17"/>
        <v>136324</v>
      </c>
    </row>
    <row r="1039" spans="1:8" ht="20.399999999999999" x14ac:dyDescent="0.2">
      <c r="A1039" s="10">
        <v>853</v>
      </c>
      <c r="B1039" s="22" t="s">
        <v>628</v>
      </c>
      <c r="C1039" s="21" t="s">
        <v>110</v>
      </c>
      <c r="D1039" s="6">
        <v>1</v>
      </c>
      <c r="E1039" s="149">
        <v>124665</v>
      </c>
      <c r="F1039" s="116"/>
      <c r="G1039" s="117"/>
      <c r="H1039" s="185">
        <f t="shared" si="17"/>
        <v>124665</v>
      </c>
    </row>
    <row r="1040" spans="1:8" ht="20.399999999999999" x14ac:dyDescent="0.2">
      <c r="A1040" s="10">
        <v>854</v>
      </c>
      <c r="B1040" s="22" t="s">
        <v>629</v>
      </c>
      <c r="C1040" s="21" t="s">
        <v>110</v>
      </c>
      <c r="D1040" s="6">
        <v>1</v>
      </c>
      <c r="E1040" s="149">
        <v>124500</v>
      </c>
      <c r="F1040" s="116"/>
      <c r="G1040" s="117"/>
      <c r="H1040" s="185">
        <f t="shared" si="17"/>
        <v>124500</v>
      </c>
    </row>
    <row r="1041" spans="1:140" x14ac:dyDescent="0.2">
      <c r="A1041" s="10">
        <v>855</v>
      </c>
      <c r="B1041" s="22" t="s">
        <v>630</v>
      </c>
      <c r="C1041" s="21" t="s">
        <v>110</v>
      </c>
      <c r="D1041" s="6">
        <v>1</v>
      </c>
      <c r="E1041" s="149">
        <v>127118</v>
      </c>
      <c r="F1041" s="116"/>
      <c r="G1041" s="117"/>
      <c r="H1041" s="185">
        <f t="shared" si="17"/>
        <v>127118</v>
      </c>
    </row>
    <row r="1042" spans="1:140" x14ac:dyDescent="0.2">
      <c r="A1042" s="10">
        <v>856</v>
      </c>
      <c r="B1042" s="22" t="s">
        <v>631</v>
      </c>
      <c r="C1042" s="21" t="s">
        <v>110</v>
      </c>
      <c r="D1042" s="6">
        <v>1</v>
      </c>
      <c r="E1042" s="149">
        <v>141726</v>
      </c>
      <c r="F1042" s="116"/>
      <c r="G1042" s="117"/>
      <c r="H1042" s="185">
        <f t="shared" si="17"/>
        <v>141726</v>
      </c>
    </row>
    <row r="1043" spans="1:140" x14ac:dyDescent="0.2">
      <c r="A1043" s="10">
        <v>857</v>
      </c>
      <c r="B1043" s="22" t="s">
        <v>632</v>
      </c>
      <c r="C1043" s="21" t="s">
        <v>110</v>
      </c>
      <c r="D1043" s="6">
        <v>1</v>
      </c>
      <c r="E1043" s="149">
        <v>130601</v>
      </c>
      <c r="F1043" s="116"/>
      <c r="G1043" s="117"/>
      <c r="H1043" s="185">
        <f t="shared" si="17"/>
        <v>130601</v>
      </c>
    </row>
    <row r="1044" spans="1:140" x14ac:dyDescent="0.2">
      <c r="A1044" s="10">
        <v>858</v>
      </c>
      <c r="B1044" s="22" t="s">
        <v>633</v>
      </c>
      <c r="C1044" s="21" t="s">
        <v>634</v>
      </c>
      <c r="D1044" s="6">
        <v>1</v>
      </c>
      <c r="E1044" s="149">
        <v>13034</v>
      </c>
      <c r="F1044" s="116"/>
      <c r="G1044" s="117"/>
      <c r="H1044" s="185">
        <f t="shared" si="17"/>
        <v>13034</v>
      </c>
    </row>
    <row r="1045" spans="1:140" x14ac:dyDescent="0.2">
      <c r="A1045" s="10">
        <v>859</v>
      </c>
      <c r="B1045" s="22" t="s">
        <v>635</v>
      </c>
      <c r="C1045" s="21" t="s">
        <v>634</v>
      </c>
      <c r="D1045" s="6">
        <v>1</v>
      </c>
      <c r="E1045" s="149">
        <v>9453</v>
      </c>
      <c r="F1045" s="116"/>
      <c r="G1045" s="117"/>
      <c r="H1045" s="185">
        <f t="shared" si="17"/>
        <v>9453</v>
      </c>
    </row>
    <row r="1046" spans="1:140" x14ac:dyDescent="0.2">
      <c r="A1046" s="10">
        <v>860</v>
      </c>
      <c r="B1046" s="22" t="s">
        <v>636</v>
      </c>
      <c r="C1046" s="21" t="s">
        <v>634</v>
      </c>
      <c r="D1046" s="6">
        <v>1</v>
      </c>
      <c r="E1046" s="149">
        <v>18824</v>
      </c>
      <c r="F1046" s="116"/>
      <c r="G1046" s="117"/>
      <c r="H1046" s="185">
        <f t="shared" si="17"/>
        <v>18824</v>
      </c>
    </row>
    <row r="1047" spans="1:140" x14ac:dyDescent="0.2">
      <c r="A1047" s="10">
        <v>861</v>
      </c>
      <c r="B1047" s="22" t="s">
        <v>637</v>
      </c>
      <c r="C1047" s="21" t="s">
        <v>634</v>
      </c>
      <c r="D1047" s="6">
        <v>1</v>
      </c>
      <c r="E1047" s="149">
        <v>13213</v>
      </c>
      <c r="F1047" s="116"/>
      <c r="G1047" s="117"/>
      <c r="H1047" s="185">
        <f t="shared" si="17"/>
        <v>13213</v>
      </c>
    </row>
    <row r="1048" spans="1:140" x14ac:dyDescent="0.2">
      <c r="A1048" s="10">
        <v>862</v>
      </c>
      <c r="B1048" s="22" t="s">
        <v>638</v>
      </c>
      <c r="C1048" s="21" t="s">
        <v>634</v>
      </c>
      <c r="D1048" s="6">
        <v>1</v>
      </c>
      <c r="E1048" s="149">
        <v>10769</v>
      </c>
      <c r="F1048" s="116"/>
      <c r="G1048" s="117"/>
      <c r="H1048" s="185">
        <f t="shared" si="17"/>
        <v>10769</v>
      </c>
    </row>
    <row r="1049" spans="1:140" x14ac:dyDescent="0.2">
      <c r="A1049" s="10">
        <v>863</v>
      </c>
      <c r="B1049" s="22" t="s">
        <v>639</v>
      </c>
      <c r="C1049" s="21" t="s">
        <v>634</v>
      </c>
      <c r="D1049" s="6">
        <v>1</v>
      </c>
      <c r="E1049" s="149">
        <v>12005</v>
      </c>
      <c r="F1049" s="116"/>
      <c r="G1049" s="117"/>
      <c r="H1049" s="185">
        <f t="shared" si="17"/>
        <v>12005</v>
      </c>
    </row>
    <row r="1050" spans="1:140" x14ac:dyDescent="0.2">
      <c r="A1050" s="10">
        <v>864</v>
      </c>
      <c r="B1050" s="22" t="s">
        <v>640</v>
      </c>
      <c r="C1050" s="21" t="s">
        <v>634</v>
      </c>
      <c r="D1050" s="6">
        <v>1</v>
      </c>
      <c r="E1050" s="149">
        <v>17803</v>
      </c>
      <c r="F1050" s="116"/>
      <c r="G1050" s="117"/>
      <c r="H1050" s="185">
        <f t="shared" si="17"/>
        <v>17803</v>
      </c>
    </row>
    <row r="1051" spans="1:140" x14ac:dyDescent="0.2">
      <c r="A1051" s="10">
        <v>865</v>
      </c>
      <c r="B1051" s="22" t="s">
        <v>641</v>
      </c>
      <c r="C1051" s="21" t="s">
        <v>634</v>
      </c>
      <c r="D1051" s="6">
        <v>1</v>
      </c>
      <c r="E1051" s="149">
        <v>21341</v>
      </c>
      <c r="F1051" s="116"/>
      <c r="G1051" s="117"/>
      <c r="H1051" s="185">
        <f t="shared" si="17"/>
        <v>21341</v>
      </c>
    </row>
    <row r="1052" spans="1:140" x14ac:dyDescent="0.2">
      <c r="A1052" s="10">
        <v>866</v>
      </c>
      <c r="B1052" s="22" t="s">
        <v>642</v>
      </c>
      <c r="C1052" s="21" t="s">
        <v>634</v>
      </c>
      <c r="D1052" s="6">
        <v>1</v>
      </c>
      <c r="E1052" s="149">
        <v>35329</v>
      </c>
      <c r="F1052" s="116"/>
      <c r="G1052" s="117"/>
      <c r="H1052" s="185">
        <f t="shared" si="17"/>
        <v>35329</v>
      </c>
    </row>
    <row r="1053" spans="1:140" x14ac:dyDescent="0.2">
      <c r="A1053" s="10">
        <v>867</v>
      </c>
      <c r="B1053" s="22" t="s">
        <v>643</v>
      </c>
      <c r="C1053" s="21" t="s">
        <v>634</v>
      </c>
      <c r="D1053" s="6">
        <v>1</v>
      </c>
      <c r="E1053" s="149">
        <v>48501</v>
      </c>
      <c r="F1053" s="116"/>
      <c r="G1053" s="117"/>
      <c r="H1053" s="185">
        <f t="shared" si="17"/>
        <v>48501</v>
      </c>
    </row>
    <row r="1054" spans="1:140" x14ac:dyDescent="0.2">
      <c r="A1054" s="10">
        <v>868</v>
      </c>
      <c r="B1054" s="22" t="s">
        <v>644</v>
      </c>
      <c r="C1054" s="21" t="s">
        <v>110</v>
      </c>
      <c r="D1054" s="6">
        <v>1</v>
      </c>
      <c r="E1054" s="149">
        <v>890598</v>
      </c>
      <c r="F1054" s="116"/>
      <c r="G1054" s="117"/>
      <c r="H1054" s="185">
        <f t="shared" si="17"/>
        <v>890598</v>
      </c>
    </row>
    <row r="1055" spans="1:140" s="14" customFormat="1" ht="17.399999999999999" customHeight="1" x14ac:dyDescent="0.2">
      <c r="A1055" s="100" t="s">
        <v>645</v>
      </c>
      <c r="B1055" s="101"/>
      <c r="C1055" s="13"/>
      <c r="D1055" s="35"/>
      <c r="E1055" s="150"/>
      <c r="F1055" s="116"/>
      <c r="G1055" s="117"/>
      <c r="H1055" s="185">
        <f t="shared" si="17"/>
        <v>0</v>
      </c>
      <c r="I1055" s="74"/>
      <c r="J1055" s="74"/>
      <c r="K1055" s="74"/>
      <c r="L1055" s="74"/>
      <c r="M1055" s="74"/>
      <c r="N1055" s="74"/>
      <c r="O1055" s="74"/>
      <c r="P1055" s="74"/>
      <c r="Q1055" s="74"/>
      <c r="R1055" s="74"/>
      <c r="S1055" s="74"/>
      <c r="T1055" s="74"/>
      <c r="U1055" s="74"/>
      <c r="V1055" s="74"/>
      <c r="W1055" s="74"/>
      <c r="X1055" s="74"/>
      <c r="Y1055" s="74"/>
      <c r="Z1055" s="74"/>
      <c r="AA1055" s="74"/>
      <c r="AB1055" s="74"/>
      <c r="AC1055" s="74"/>
      <c r="AD1055" s="74"/>
      <c r="AE1055" s="74"/>
      <c r="AF1055" s="74"/>
      <c r="AG1055" s="74"/>
      <c r="AH1055" s="74"/>
      <c r="AI1055" s="74"/>
      <c r="AJ1055" s="74"/>
      <c r="AK1055" s="74"/>
      <c r="AL1055" s="74"/>
      <c r="AM1055" s="74"/>
      <c r="AN1055" s="74"/>
      <c r="AO1055" s="74"/>
      <c r="AP1055" s="74"/>
      <c r="AQ1055" s="74"/>
      <c r="AR1055" s="74"/>
      <c r="AS1055" s="74"/>
      <c r="AT1055" s="74"/>
      <c r="AU1055" s="74"/>
      <c r="AV1055" s="74"/>
      <c r="AW1055" s="74"/>
      <c r="AX1055" s="74"/>
      <c r="AY1055" s="74"/>
      <c r="AZ1055" s="74"/>
      <c r="BA1055" s="74"/>
      <c r="BB1055" s="74"/>
      <c r="BC1055" s="74"/>
      <c r="BD1055" s="74"/>
      <c r="BE1055" s="74"/>
      <c r="BF1055" s="74"/>
      <c r="BG1055" s="74"/>
      <c r="BH1055" s="74"/>
      <c r="BI1055" s="74"/>
      <c r="BJ1055" s="74"/>
      <c r="BK1055" s="74"/>
      <c r="BL1055" s="74"/>
      <c r="BM1055" s="74"/>
      <c r="BN1055" s="74"/>
      <c r="BO1055" s="74"/>
      <c r="BP1055" s="74"/>
      <c r="BQ1055" s="74"/>
      <c r="BR1055" s="74"/>
      <c r="BS1055" s="74"/>
      <c r="BT1055" s="74"/>
      <c r="BU1055" s="74"/>
      <c r="BV1055" s="74"/>
      <c r="BW1055" s="74"/>
      <c r="BX1055" s="74"/>
      <c r="BY1055" s="74"/>
      <c r="BZ1055" s="74"/>
      <c r="CA1055" s="74"/>
      <c r="CB1055" s="74"/>
      <c r="CC1055" s="74"/>
      <c r="CD1055" s="74"/>
      <c r="CE1055" s="74"/>
      <c r="CF1055" s="74"/>
      <c r="CG1055" s="74"/>
      <c r="CH1055" s="74"/>
      <c r="CI1055" s="74"/>
      <c r="CJ1055" s="74"/>
      <c r="CK1055" s="74"/>
      <c r="CL1055" s="74"/>
      <c r="CM1055" s="74"/>
      <c r="CN1055" s="74"/>
      <c r="CO1055" s="74"/>
      <c r="CP1055" s="74"/>
      <c r="CQ1055" s="74"/>
      <c r="CR1055" s="74"/>
      <c r="CS1055" s="74"/>
      <c r="CT1055" s="74"/>
      <c r="CU1055" s="74"/>
      <c r="CV1055" s="74"/>
      <c r="CW1055" s="74"/>
      <c r="CX1055" s="74"/>
      <c r="CY1055" s="74"/>
      <c r="CZ1055" s="74"/>
      <c r="DA1055" s="74"/>
      <c r="DB1055" s="74"/>
      <c r="DC1055" s="74"/>
      <c r="DD1055" s="74"/>
      <c r="DE1055" s="74"/>
      <c r="DF1055" s="74"/>
      <c r="DG1055" s="74"/>
      <c r="DH1055" s="74"/>
      <c r="DI1055" s="74"/>
      <c r="DJ1055" s="74"/>
      <c r="DK1055" s="74"/>
      <c r="DL1055" s="74"/>
      <c r="DM1055" s="74"/>
      <c r="DN1055" s="74"/>
      <c r="DO1055" s="74"/>
      <c r="DP1055" s="74"/>
      <c r="DQ1055" s="74"/>
      <c r="DR1055" s="74"/>
      <c r="DS1055" s="74"/>
      <c r="DT1055" s="74"/>
      <c r="DU1055" s="74"/>
      <c r="DV1055" s="74"/>
      <c r="DW1055" s="74"/>
      <c r="DX1055" s="74"/>
      <c r="DY1055" s="74"/>
      <c r="DZ1055" s="74"/>
      <c r="EA1055" s="74"/>
      <c r="EB1055" s="74"/>
      <c r="EC1055" s="74"/>
      <c r="ED1055" s="74"/>
      <c r="EE1055" s="74"/>
      <c r="EF1055" s="74"/>
      <c r="EG1055" s="74"/>
      <c r="EH1055" s="74"/>
      <c r="EI1055" s="74"/>
      <c r="EJ1055" s="74"/>
    </row>
    <row r="1056" spans="1:140" x14ac:dyDescent="0.2">
      <c r="A1056" s="10">
        <v>869</v>
      </c>
      <c r="B1056" s="22" t="s">
        <v>646</v>
      </c>
      <c r="C1056" s="21" t="s">
        <v>647</v>
      </c>
      <c r="D1056" s="6">
        <v>1</v>
      </c>
      <c r="E1056" s="149">
        <v>341671</v>
      </c>
      <c r="F1056" s="116"/>
      <c r="G1056" s="117"/>
      <c r="H1056" s="185">
        <f t="shared" si="17"/>
        <v>341671</v>
      </c>
    </row>
    <row r="1057" spans="1:140" ht="30.6" x14ac:dyDescent="0.2">
      <c r="A1057" s="10">
        <v>870</v>
      </c>
      <c r="B1057" s="22" t="s">
        <v>648</v>
      </c>
      <c r="C1057" s="21" t="s">
        <v>647</v>
      </c>
      <c r="D1057" s="6">
        <v>1</v>
      </c>
      <c r="E1057" s="149">
        <v>308266</v>
      </c>
      <c r="F1057" s="116"/>
      <c r="G1057" s="117"/>
      <c r="H1057" s="185">
        <f t="shared" si="17"/>
        <v>308266</v>
      </c>
    </row>
    <row r="1058" spans="1:140" x14ac:dyDescent="0.2">
      <c r="A1058" s="10">
        <v>871</v>
      </c>
      <c r="B1058" s="22" t="s">
        <v>649</v>
      </c>
      <c r="C1058" s="21" t="s">
        <v>647</v>
      </c>
      <c r="D1058" s="6">
        <v>1</v>
      </c>
      <c r="E1058" s="149">
        <v>217425</v>
      </c>
      <c r="F1058" s="116"/>
      <c r="G1058" s="117"/>
      <c r="H1058" s="185">
        <f t="shared" si="17"/>
        <v>217425</v>
      </c>
    </row>
    <row r="1059" spans="1:140" ht="20.399999999999999" x14ac:dyDescent="0.2">
      <c r="A1059" s="10">
        <v>872</v>
      </c>
      <c r="B1059" s="22" t="s">
        <v>650</v>
      </c>
      <c r="C1059" s="21" t="s">
        <v>647</v>
      </c>
      <c r="D1059" s="6">
        <v>1</v>
      </c>
      <c r="E1059" s="149">
        <v>746650</v>
      </c>
      <c r="F1059" s="116"/>
      <c r="G1059" s="117"/>
      <c r="H1059" s="185">
        <f t="shared" si="17"/>
        <v>746650</v>
      </c>
    </row>
    <row r="1060" spans="1:140" ht="30.6" x14ac:dyDescent="0.2">
      <c r="A1060" s="10">
        <v>873</v>
      </c>
      <c r="B1060" s="22" t="s">
        <v>651</v>
      </c>
      <c r="C1060" s="21" t="s">
        <v>647</v>
      </c>
      <c r="D1060" s="6">
        <v>1</v>
      </c>
      <c r="E1060" s="149">
        <v>905647</v>
      </c>
      <c r="F1060" s="116"/>
      <c r="G1060" s="117"/>
      <c r="H1060" s="185">
        <f t="shared" si="17"/>
        <v>905647</v>
      </c>
    </row>
    <row r="1061" spans="1:140" ht="20.399999999999999" x14ac:dyDescent="0.2">
      <c r="A1061" s="10">
        <v>874</v>
      </c>
      <c r="B1061" s="22" t="s">
        <v>652</v>
      </c>
      <c r="C1061" s="21" t="s">
        <v>110</v>
      </c>
      <c r="D1061" s="6">
        <v>1</v>
      </c>
      <c r="E1061" s="149">
        <v>1073152</v>
      </c>
      <c r="F1061" s="116"/>
      <c r="G1061" s="117"/>
      <c r="H1061" s="185">
        <f t="shared" si="17"/>
        <v>1073152</v>
      </c>
    </row>
    <row r="1062" spans="1:140" x14ac:dyDescent="0.2">
      <c r="A1062" s="10">
        <v>875</v>
      </c>
      <c r="B1062" s="22" t="s">
        <v>653</v>
      </c>
      <c r="C1062" s="21" t="s">
        <v>110</v>
      </c>
      <c r="D1062" s="6">
        <v>1</v>
      </c>
      <c r="E1062" s="149">
        <v>127194</v>
      </c>
      <c r="F1062" s="116"/>
      <c r="G1062" s="117"/>
      <c r="H1062" s="185">
        <f t="shared" si="17"/>
        <v>127194</v>
      </c>
    </row>
    <row r="1063" spans="1:140" x14ac:dyDescent="0.2">
      <c r="A1063" s="10">
        <v>876</v>
      </c>
      <c r="B1063" s="22" t="s">
        <v>654</v>
      </c>
      <c r="C1063" s="21" t="s">
        <v>110</v>
      </c>
      <c r="D1063" s="6">
        <v>1</v>
      </c>
      <c r="E1063" s="149">
        <v>232888</v>
      </c>
      <c r="F1063" s="116"/>
      <c r="G1063" s="117"/>
      <c r="H1063" s="185">
        <f t="shared" si="17"/>
        <v>232888</v>
      </c>
    </row>
    <row r="1064" spans="1:140" x14ac:dyDescent="0.2">
      <c r="A1064" s="10">
        <v>877</v>
      </c>
      <c r="B1064" s="22" t="s">
        <v>655</v>
      </c>
      <c r="C1064" s="21" t="s">
        <v>110</v>
      </c>
      <c r="D1064" s="6">
        <v>1</v>
      </c>
      <c r="E1064" s="149">
        <v>128860</v>
      </c>
      <c r="F1064" s="116"/>
      <c r="G1064" s="117"/>
      <c r="H1064" s="185">
        <f t="shared" si="17"/>
        <v>128860</v>
      </c>
    </row>
    <row r="1065" spans="1:140" x14ac:dyDescent="0.2">
      <c r="A1065" s="10">
        <v>878</v>
      </c>
      <c r="B1065" s="22" t="s">
        <v>656</v>
      </c>
      <c r="C1065" s="21" t="s">
        <v>110</v>
      </c>
      <c r="D1065" s="6">
        <v>1</v>
      </c>
      <c r="E1065" s="149">
        <v>4612905</v>
      </c>
      <c r="F1065" s="116"/>
      <c r="G1065" s="117"/>
      <c r="H1065" s="185">
        <f t="shared" si="17"/>
        <v>4612905</v>
      </c>
    </row>
    <row r="1066" spans="1:140" ht="20.399999999999999" x14ac:dyDescent="0.2">
      <c r="A1066" s="10">
        <v>879</v>
      </c>
      <c r="B1066" s="22" t="s">
        <v>657</v>
      </c>
      <c r="C1066" s="21" t="s">
        <v>647</v>
      </c>
      <c r="D1066" s="6">
        <v>1</v>
      </c>
      <c r="E1066" s="149">
        <v>218790</v>
      </c>
      <c r="F1066" s="116"/>
      <c r="G1066" s="117"/>
      <c r="H1066" s="185">
        <f t="shared" si="17"/>
        <v>218790</v>
      </c>
    </row>
    <row r="1067" spans="1:140" ht="20.399999999999999" x14ac:dyDescent="0.2">
      <c r="A1067" s="10">
        <v>880</v>
      </c>
      <c r="B1067" s="22" t="s">
        <v>658</v>
      </c>
      <c r="C1067" s="21" t="s">
        <v>659</v>
      </c>
      <c r="D1067" s="6">
        <v>1</v>
      </c>
      <c r="E1067" s="149">
        <v>929943</v>
      </c>
      <c r="F1067" s="116"/>
      <c r="G1067" s="117"/>
      <c r="H1067" s="185">
        <f t="shared" si="17"/>
        <v>929943</v>
      </c>
    </row>
    <row r="1068" spans="1:140" s="14" customFormat="1" ht="17.399999999999999" customHeight="1" x14ac:dyDescent="0.2">
      <c r="A1068" s="100" t="s">
        <v>660</v>
      </c>
      <c r="B1068" s="101"/>
      <c r="C1068" s="13"/>
      <c r="D1068" s="35"/>
      <c r="E1068" s="150"/>
      <c r="F1068" s="116"/>
      <c r="G1068" s="117"/>
      <c r="H1068" s="185">
        <f t="shared" si="17"/>
        <v>0</v>
      </c>
      <c r="I1068" s="74"/>
      <c r="J1068" s="74"/>
      <c r="K1068" s="74"/>
      <c r="L1068" s="74"/>
      <c r="M1068" s="74"/>
      <c r="N1068" s="74"/>
      <c r="O1068" s="74"/>
      <c r="P1068" s="74"/>
      <c r="Q1068" s="74"/>
      <c r="R1068" s="74"/>
      <c r="S1068" s="74"/>
      <c r="T1068" s="74"/>
      <c r="U1068" s="74"/>
      <c r="V1068" s="74"/>
      <c r="W1068" s="74"/>
      <c r="X1068" s="74"/>
      <c r="Y1068" s="74"/>
      <c r="Z1068" s="74"/>
      <c r="AA1068" s="74"/>
      <c r="AB1068" s="74"/>
      <c r="AC1068" s="74"/>
      <c r="AD1068" s="74"/>
      <c r="AE1068" s="74"/>
      <c r="AF1068" s="74"/>
      <c r="AG1068" s="74"/>
      <c r="AH1068" s="74"/>
      <c r="AI1068" s="74"/>
      <c r="AJ1068" s="74"/>
      <c r="AK1068" s="74"/>
      <c r="AL1068" s="74"/>
      <c r="AM1068" s="74"/>
      <c r="AN1068" s="74"/>
      <c r="AO1068" s="74"/>
      <c r="AP1068" s="74"/>
      <c r="AQ1068" s="74"/>
      <c r="AR1068" s="74"/>
      <c r="AS1068" s="74"/>
      <c r="AT1068" s="74"/>
      <c r="AU1068" s="74"/>
      <c r="AV1068" s="74"/>
      <c r="AW1068" s="74"/>
      <c r="AX1068" s="74"/>
      <c r="AY1068" s="74"/>
      <c r="AZ1068" s="74"/>
      <c r="BA1068" s="74"/>
      <c r="BB1068" s="74"/>
      <c r="BC1068" s="74"/>
      <c r="BD1068" s="74"/>
      <c r="BE1068" s="74"/>
      <c r="BF1068" s="74"/>
      <c r="BG1068" s="74"/>
      <c r="BH1068" s="74"/>
      <c r="BI1068" s="74"/>
      <c r="BJ1068" s="74"/>
      <c r="BK1068" s="74"/>
      <c r="BL1068" s="74"/>
      <c r="BM1068" s="74"/>
      <c r="BN1068" s="74"/>
      <c r="BO1068" s="74"/>
      <c r="BP1068" s="74"/>
      <c r="BQ1068" s="74"/>
      <c r="BR1068" s="74"/>
      <c r="BS1068" s="74"/>
      <c r="BT1068" s="74"/>
      <c r="BU1068" s="74"/>
      <c r="BV1068" s="74"/>
      <c r="BW1068" s="74"/>
      <c r="BX1068" s="74"/>
      <c r="BY1068" s="74"/>
      <c r="BZ1068" s="74"/>
      <c r="CA1068" s="74"/>
      <c r="CB1068" s="74"/>
      <c r="CC1068" s="74"/>
      <c r="CD1068" s="74"/>
      <c r="CE1068" s="74"/>
      <c r="CF1068" s="74"/>
      <c r="CG1068" s="74"/>
      <c r="CH1068" s="74"/>
      <c r="CI1068" s="74"/>
      <c r="CJ1068" s="74"/>
      <c r="CK1068" s="74"/>
      <c r="CL1068" s="74"/>
      <c r="CM1068" s="74"/>
      <c r="CN1068" s="74"/>
      <c r="CO1068" s="74"/>
      <c r="CP1068" s="74"/>
      <c r="CQ1068" s="74"/>
      <c r="CR1068" s="74"/>
      <c r="CS1068" s="74"/>
      <c r="CT1068" s="74"/>
      <c r="CU1068" s="74"/>
      <c r="CV1068" s="74"/>
      <c r="CW1068" s="74"/>
      <c r="CX1068" s="74"/>
      <c r="CY1068" s="74"/>
      <c r="CZ1068" s="74"/>
      <c r="DA1068" s="74"/>
      <c r="DB1068" s="74"/>
      <c r="DC1068" s="74"/>
      <c r="DD1068" s="74"/>
      <c r="DE1068" s="74"/>
      <c r="DF1068" s="74"/>
      <c r="DG1068" s="74"/>
      <c r="DH1068" s="74"/>
      <c r="DI1068" s="74"/>
      <c r="DJ1068" s="74"/>
      <c r="DK1068" s="74"/>
      <c r="DL1068" s="74"/>
      <c r="DM1068" s="74"/>
      <c r="DN1068" s="74"/>
      <c r="DO1068" s="74"/>
      <c r="DP1068" s="74"/>
      <c r="DQ1068" s="74"/>
      <c r="DR1068" s="74"/>
      <c r="DS1068" s="74"/>
      <c r="DT1068" s="74"/>
      <c r="DU1068" s="74"/>
      <c r="DV1068" s="74"/>
      <c r="DW1068" s="74"/>
      <c r="DX1068" s="74"/>
      <c r="DY1068" s="74"/>
      <c r="DZ1068" s="74"/>
      <c r="EA1068" s="74"/>
      <c r="EB1068" s="74"/>
      <c r="EC1068" s="74"/>
      <c r="ED1068" s="74"/>
      <c r="EE1068" s="74"/>
      <c r="EF1068" s="74"/>
      <c r="EG1068" s="74"/>
      <c r="EH1068" s="74"/>
      <c r="EI1068" s="74"/>
      <c r="EJ1068" s="74"/>
    </row>
    <row r="1069" spans="1:140" x14ac:dyDescent="0.2">
      <c r="A1069" s="10">
        <v>881</v>
      </c>
      <c r="B1069" s="22" t="s">
        <v>661</v>
      </c>
      <c r="C1069" s="21" t="s">
        <v>109</v>
      </c>
      <c r="D1069" s="6">
        <v>1</v>
      </c>
      <c r="E1069" s="149">
        <v>72800</v>
      </c>
      <c r="F1069" s="116"/>
      <c r="G1069" s="117"/>
      <c r="H1069" s="185">
        <f t="shared" si="17"/>
        <v>72800</v>
      </c>
    </row>
    <row r="1070" spans="1:140" ht="20.399999999999999" x14ac:dyDescent="0.2">
      <c r="A1070" s="10">
        <v>882</v>
      </c>
      <c r="B1070" s="22" t="s">
        <v>662</v>
      </c>
      <c r="C1070" s="21" t="s">
        <v>647</v>
      </c>
      <c r="D1070" s="6">
        <v>1</v>
      </c>
      <c r="E1070" s="149">
        <v>74343</v>
      </c>
      <c r="F1070" s="116"/>
      <c r="G1070" s="117"/>
      <c r="H1070" s="185">
        <f t="shared" si="17"/>
        <v>74343</v>
      </c>
    </row>
    <row r="1071" spans="1:140" x14ac:dyDescent="0.2">
      <c r="A1071" s="10">
        <v>883</v>
      </c>
      <c r="B1071" s="22" t="s">
        <v>663</v>
      </c>
      <c r="C1071" s="21" t="s">
        <v>647</v>
      </c>
      <c r="D1071" s="6">
        <v>1</v>
      </c>
      <c r="E1071" s="149">
        <v>60704</v>
      </c>
      <c r="F1071" s="116"/>
      <c r="G1071" s="117"/>
      <c r="H1071" s="185">
        <f t="shared" si="17"/>
        <v>60704</v>
      </c>
    </row>
    <row r="1072" spans="1:140" ht="20.399999999999999" x14ac:dyDescent="0.2">
      <c r="A1072" s="10">
        <v>884</v>
      </c>
      <c r="B1072" s="22" t="s">
        <v>664</v>
      </c>
      <c r="C1072" s="21" t="s">
        <v>647</v>
      </c>
      <c r="D1072" s="6">
        <v>1</v>
      </c>
      <c r="E1072" s="149">
        <v>72364</v>
      </c>
      <c r="F1072" s="116"/>
      <c r="G1072" s="117"/>
      <c r="H1072" s="185">
        <f t="shared" si="17"/>
        <v>72364</v>
      </c>
    </row>
    <row r="1073" spans="1:140" x14ac:dyDescent="0.2">
      <c r="A1073" s="10">
        <v>885</v>
      </c>
      <c r="B1073" s="22" t="s">
        <v>665</v>
      </c>
      <c r="C1073" s="21" t="s">
        <v>109</v>
      </c>
      <c r="D1073" s="6">
        <v>1</v>
      </c>
      <c r="E1073" s="149">
        <v>116894</v>
      </c>
      <c r="F1073" s="116"/>
      <c r="G1073" s="117"/>
      <c r="H1073" s="185">
        <f t="shared" si="17"/>
        <v>116894</v>
      </c>
    </row>
    <row r="1074" spans="1:140" x14ac:dyDescent="0.2">
      <c r="A1074" s="10">
        <v>886</v>
      </c>
      <c r="B1074" s="22" t="s">
        <v>666</v>
      </c>
      <c r="C1074" s="21" t="s">
        <v>647</v>
      </c>
      <c r="D1074" s="6">
        <v>1</v>
      </c>
      <c r="E1074" s="149">
        <v>75720</v>
      </c>
      <c r="F1074" s="116"/>
      <c r="G1074" s="117"/>
      <c r="H1074" s="185">
        <f t="shared" si="17"/>
        <v>75720</v>
      </c>
    </row>
    <row r="1075" spans="1:140" ht="20.399999999999999" x14ac:dyDescent="0.2">
      <c r="A1075" s="10">
        <v>887</v>
      </c>
      <c r="B1075" s="22" t="s">
        <v>667</v>
      </c>
      <c r="C1075" s="21" t="s">
        <v>647</v>
      </c>
      <c r="D1075" s="6">
        <v>1</v>
      </c>
      <c r="E1075" s="149">
        <v>71113</v>
      </c>
      <c r="F1075" s="116"/>
      <c r="G1075" s="117"/>
      <c r="H1075" s="185">
        <f t="shared" si="17"/>
        <v>71113</v>
      </c>
    </row>
    <row r="1076" spans="1:140" ht="21" thickBot="1" x14ac:dyDescent="0.25">
      <c r="A1076" s="10">
        <v>888</v>
      </c>
      <c r="B1076" s="69" t="s">
        <v>668</v>
      </c>
      <c r="C1076" s="56" t="s">
        <v>647</v>
      </c>
      <c r="D1076" s="46">
        <v>1</v>
      </c>
      <c r="E1076" s="151">
        <v>70306</v>
      </c>
      <c r="F1076" s="116"/>
      <c r="G1076" s="117"/>
      <c r="H1076" s="185">
        <f t="shared" si="17"/>
        <v>70306</v>
      </c>
    </row>
    <row r="1077" spans="1:140" x14ac:dyDescent="0.2">
      <c r="A1077" s="38"/>
      <c r="B1077" s="63" t="s">
        <v>703</v>
      </c>
      <c r="C1077" s="47"/>
      <c r="D1077" s="48"/>
      <c r="E1077" s="170">
        <f>SUM(E976:E1076)</f>
        <v>24125068</v>
      </c>
      <c r="F1077" s="132" t="s">
        <v>703</v>
      </c>
      <c r="G1077" s="88"/>
      <c r="H1077" s="185">
        <f t="shared" si="17"/>
        <v>24125068</v>
      </c>
    </row>
    <row r="1078" spans="1:140" ht="20.399999999999999" x14ac:dyDescent="0.2">
      <c r="A1078" s="38"/>
      <c r="B1078" s="64" t="s">
        <v>705</v>
      </c>
      <c r="C1078" s="37">
        <v>0.14000000000000001</v>
      </c>
      <c r="D1078" s="6"/>
      <c r="E1078" s="162">
        <f>E1077*C1078</f>
        <v>3377509.5200000005</v>
      </c>
      <c r="F1078" s="132" t="s">
        <v>705</v>
      </c>
      <c r="G1078" s="88"/>
      <c r="H1078" s="185">
        <f t="shared" si="17"/>
        <v>3377510</v>
      </c>
    </row>
    <row r="1079" spans="1:140" ht="20.399999999999999" x14ac:dyDescent="0.2">
      <c r="A1079" s="38"/>
      <c r="B1079" s="64" t="s">
        <v>706</v>
      </c>
      <c r="C1079" s="37">
        <v>0.03</v>
      </c>
      <c r="D1079" s="6"/>
      <c r="E1079" s="162">
        <f>E1077*C1079</f>
        <v>723752.03999999992</v>
      </c>
      <c r="F1079" s="132" t="s">
        <v>706</v>
      </c>
      <c r="G1079" s="88"/>
      <c r="H1079" s="185">
        <f t="shared" si="17"/>
        <v>723752</v>
      </c>
    </row>
    <row r="1080" spans="1:140" x14ac:dyDescent="0.2">
      <c r="A1080" s="38"/>
      <c r="B1080" s="64" t="s">
        <v>707</v>
      </c>
      <c r="C1080" s="37">
        <v>0.05</v>
      </c>
      <c r="D1080" s="6"/>
      <c r="E1080" s="162">
        <f>E1077*C1080</f>
        <v>1206253.4000000001</v>
      </c>
      <c r="F1080" s="133" t="s">
        <v>707</v>
      </c>
      <c r="G1080" s="88"/>
      <c r="H1080" s="185">
        <f t="shared" si="17"/>
        <v>1206253</v>
      </c>
    </row>
    <row r="1081" spans="1:140" x14ac:dyDescent="0.2">
      <c r="A1081" s="38"/>
      <c r="B1081" s="64" t="s">
        <v>708</v>
      </c>
      <c r="C1081" s="37">
        <v>0.19</v>
      </c>
      <c r="D1081" s="46"/>
      <c r="E1081" s="171">
        <f>E1080*C1081</f>
        <v>229188.14600000004</v>
      </c>
      <c r="F1081" s="133" t="s">
        <v>708</v>
      </c>
      <c r="G1081" s="91"/>
      <c r="H1081" s="185">
        <f t="shared" si="17"/>
        <v>229188</v>
      </c>
    </row>
    <row r="1082" spans="1:140" x14ac:dyDescent="0.2">
      <c r="A1082" s="38"/>
      <c r="B1082" s="64" t="s">
        <v>709</v>
      </c>
      <c r="C1082" s="99"/>
      <c r="D1082" s="93"/>
      <c r="E1082" s="172">
        <f>SUM(E1078:E1081)</f>
        <v>5536703.1060000006</v>
      </c>
      <c r="F1082" s="132" t="s">
        <v>709</v>
      </c>
      <c r="G1082" s="88"/>
      <c r="H1082" s="185">
        <f t="shared" si="17"/>
        <v>5536703</v>
      </c>
    </row>
    <row r="1083" spans="1:140" ht="10.8" thickBot="1" x14ac:dyDescent="0.25">
      <c r="A1083" s="38"/>
      <c r="B1083" s="164" t="s">
        <v>704</v>
      </c>
      <c r="C1083" s="167"/>
      <c r="D1083" s="173"/>
      <c r="E1083" s="174">
        <f>SUM(E1082,E1077)</f>
        <v>29661771.105999999</v>
      </c>
      <c r="F1083" s="132" t="s">
        <v>704</v>
      </c>
      <c r="G1083" s="88"/>
      <c r="H1083" s="185">
        <f t="shared" si="17"/>
        <v>29661771</v>
      </c>
    </row>
    <row r="1084" spans="1:140" ht="24" customHeight="1" thickBot="1" x14ac:dyDescent="0.25">
      <c r="A1084" s="57"/>
      <c r="B1084" s="68"/>
      <c r="C1084" s="61"/>
      <c r="D1084" s="33"/>
      <c r="E1084" s="154"/>
      <c r="F1084" s="87"/>
      <c r="G1084" s="87"/>
      <c r="H1084" s="185">
        <f t="shared" si="17"/>
        <v>0</v>
      </c>
    </row>
    <row r="1085" spans="1:140" s="26" customFormat="1" ht="17.399999999999999" customHeight="1" thickBot="1" x14ac:dyDescent="0.25">
      <c r="A1085" s="104" t="s">
        <v>669</v>
      </c>
      <c r="B1085" s="105"/>
      <c r="C1085" s="53"/>
      <c r="D1085" s="54"/>
      <c r="E1085" s="157"/>
      <c r="F1085" s="87"/>
      <c r="G1085" s="87"/>
      <c r="H1085" s="185">
        <f t="shared" si="17"/>
        <v>0</v>
      </c>
      <c r="I1085" s="74"/>
      <c r="J1085" s="74"/>
      <c r="K1085" s="74"/>
      <c r="L1085" s="74"/>
      <c r="M1085" s="74"/>
      <c r="N1085" s="74"/>
      <c r="O1085" s="74"/>
      <c r="P1085" s="74"/>
      <c r="Q1085" s="74"/>
      <c r="R1085" s="74"/>
      <c r="S1085" s="74"/>
      <c r="T1085" s="74"/>
      <c r="U1085" s="74"/>
      <c r="V1085" s="74"/>
      <c r="W1085" s="74"/>
      <c r="X1085" s="74"/>
      <c r="Y1085" s="74"/>
      <c r="Z1085" s="74"/>
      <c r="AA1085" s="74"/>
      <c r="AB1085" s="74"/>
      <c r="AC1085" s="74"/>
      <c r="AD1085" s="74"/>
      <c r="AE1085" s="74"/>
      <c r="AF1085" s="74"/>
      <c r="AG1085" s="74"/>
      <c r="AH1085" s="74"/>
      <c r="AI1085" s="74"/>
      <c r="AJ1085" s="74"/>
      <c r="AK1085" s="74"/>
      <c r="AL1085" s="74"/>
      <c r="AM1085" s="74"/>
      <c r="AN1085" s="74"/>
      <c r="AO1085" s="74"/>
      <c r="AP1085" s="74"/>
      <c r="AQ1085" s="74"/>
      <c r="AR1085" s="74"/>
      <c r="AS1085" s="74"/>
      <c r="AT1085" s="74"/>
      <c r="AU1085" s="74"/>
      <c r="AV1085" s="74"/>
      <c r="AW1085" s="74"/>
      <c r="AX1085" s="74"/>
      <c r="AY1085" s="74"/>
      <c r="AZ1085" s="74"/>
      <c r="BA1085" s="74"/>
      <c r="BB1085" s="74"/>
      <c r="BC1085" s="74"/>
      <c r="BD1085" s="74"/>
      <c r="BE1085" s="74"/>
      <c r="BF1085" s="74"/>
      <c r="BG1085" s="74"/>
      <c r="BH1085" s="74"/>
      <c r="BI1085" s="74"/>
      <c r="BJ1085" s="74"/>
      <c r="BK1085" s="74"/>
      <c r="BL1085" s="74"/>
      <c r="BM1085" s="74"/>
      <c r="BN1085" s="74"/>
      <c r="BO1085" s="74"/>
      <c r="BP1085" s="74"/>
      <c r="BQ1085" s="74"/>
      <c r="BR1085" s="74"/>
      <c r="BS1085" s="74"/>
      <c r="BT1085" s="74"/>
      <c r="BU1085" s="74"/>
      <c r="BV1085" s="74"/>
      <c r="BW1085" s="74"/>
      <c r="BX1085" s="74"/>
      <c r="BY1085" s="74"/>
      <c r="BZ1085" s="74"/>
      <c r="CA1085" s="74"/>
      <c r="CB1085" s="74"/>
      <c r="CC1085" s="74"/>
      <c r="CD1085" s="74"/>
      <c r="CE1085" s="74"/>
      <c r="CF1085" s="74"/>
      <c r="CG1085" s="74"/>
      <c r="CH1085" s="74"/>
      <c r="CI1085" s="74"/>
      <c r="CJ1085" s="74"/>
      <c r="CK1085" s="74"/>
      <c r="CL1085" s="74"/>
      <c r="CM1085" s="74"/>
      <c r="CN1085" s="74"/>
      <c r="CO1085" s="74"/>
      <c r="CP1085" s="74"/>
      <c r="CQ1085" s="74"/>
      <c r="CR1085" s="74"/>
      <c r="CS1085" s="74"/>
      <c r="CT1085" s="74"/>
      <c r="CU1085" s="74"/>
      <c r="CV1085" s="74"/>
      <c r="CW1085" s="74"/>
      <c r="CX1085" s="74"/>
      <c r="CY1085" s="74"/>
      <c r="CZ1085" s="74"/>
      <c r="DA1085" s="74"/>
      <c r="DB1085" s="74"/>
      <c r="DC1085" s="74"/>
      <c r="DD1085" s="74"/>
      <c r="DE1085" s="74"/>
      <c r="DF1085" s="74"/>
      <c r="DG1085" s="74"/>
      <c r="DH1085" s="74"/>
      <c r="DI1085" s="74"/>
      <c r="DJ1085" s="74"/>
      <c r="DK1085" s="74"/>
      <c r="DL1085" s="74"/>
      <c r="DM1085" s="74"/>
      <c r="DN1085" s="74"/>
      <c r="DO1085" s="74"/>
      <c r="DP1085" s="74"/>
      <c r="DQ1085" s="74"/>
      <c r="DR1085" s="74"/>
      <c r="DS1085" s="74"/>
      <c r="DT1085" s="74"/>
      <c r="DU1085" s="74"/>
      <c r="DV1085" s="74"/>
      <c r="DW1085" s="74"/>
      <c r="DX1085" s="74"/>
      <c r="DY1085" s="74"/>
      <c r="DZ1085" s="74"/>
      <c r="EA1085" s="74"/>
      <c r="EB1085" s="74"/>
      <c r="EC1085" s="74"/>
      <c r="ED1085" s="74"/>
      <c r="EE1085" s="74"/>
      <c r="EF1085" s="74"/>
      <c r="EG1085" s="74"/>
      <c r="EH1085" s="74"/>
      <c r="EI1085" s="74"/>
      <c r="EJ1085" s="74"/>
    </row>
    <row r="1086" spans="1:140" s="14" customFormat="1" ht="17.399999999999999" customHeight="1" x14ac:dyDescent="0.2">
      <c r="A1086" s="106" t="s">
        <v>286</v>
      </c>
      <c r="B1086" s="107"/>
      <c r="C1086" s="95"/>
      <c r="D1086" s="96"/>
      <c r="E1086" s="163"/>
      <c r="F1086" s="116"/>
      <c r="G1086" s="117"/>
      <c r="H1086" s="185">
        <f t="shared" si="17"/>
        <v>0</v>
      </c>
      <c r="I1086" s="74"/>
      <c r="J1086" s="74"/>
      <c r="K1086" s="74"/>
      <c r="L1086" s="74"/>
      <c r="M1086" s="74"/>
      <c r="N1086" s="74"/>
      <c r="O1086" s="74"/>
      <c r="P1086" s="74"/>
      <c r="Q1086" s="74"/>
      <c r="R1086" s="74"/>
      <c r="S1086" s="74"/>
      <c r="T1086" s="74"/>
      <c r="U1086" s="74"/>
      <c r="V1086" s="74"/>
      <c r="W1086" s="74"/>
      <c r="X1086" s="74"/>
      <c r="Y1086" s="74"/>
      <c r="Z1086" s="74"/>
      <c r="AA1086" s="74"/>
      <c r="AB1086" s="74"/>
      <c r="AC1086" s="74"/>
      <c r="AD1086" s="74"/>
      <c r="AE1086" s="74"/>
      <c r="AF1086" s="74"/>
      <c r="AG1086" s="74"/>
      <c r="AH1086" s="74"/>
      <c r="AI1086" s="74"/>
      <c r="AJ1086" s="74"/>
      <c r="AK1086" s="74"/>
      <c r="AL1086" s="74"/>
      <c r="AM1086" s="74"/>
      <c r="AN1086" s="74"/>
      <c r="AO1086" s="74"/>
      <c r="AP1086" s="74"/>
      <c r="AQ1086" s="74"/>
      <c r="AR1086" s="74"/>
      <c r="AS1086" s="74"/>
      <c r="AT1086" s="74"/>
      <c r="AU1086" s="74"/>
      <c r="AV1086" s="74"/>
      <c r="AW1086" s="74"/>
      <c r="AX1086" s="74"/>
      <c r="AY1086" s="74"/>
      <c r="AZ1086" s="74"/>
      <c r="BA1086" s="74"/>
      <c r="BB1086" s="74"/>
      <c r="BC1086" s="74"/>
      <c r="BD1086" s="74"/>
      <c r="BE1086" s="74"/>
      <c r="BF1086" s="74"/>
      <c r="BG1086" s="74"/>
      <c r="BH1086" s="74"/>
      <c r="BI1086" s="74"/>
      <c r="BJ1086" s="74"/>
      <c r="BK1086" s="74"/>
      <c r="BL1086" s="74"/>
      <c r="BM1086" s="74"/>
      <c r="BN1086" s="74"/>
      <c r="BO1086" s="74"/>
      <c r="BP1086" s="74"/>
      <c r="BQ1086" s="74"/>
      <c r="BR1086" s="74"/>
      <c r="BS1086" s="74"/>
      <c r="BT1086" s="74"/>
      <c r="BU1086" s="74"/>
      <c r="BV1086" s="74"/>
      <c r="BW1086" s="74"/>
      <c r="BX1086" s="74"/>
      <c r="BY1086" s="74"/>
      <c r="BZ1086" s="74"/>
      <c r="CA1086" s="74"/>
      <c r="CB1086" s="74"/>
      <c r="CC1086" s="74"/>
      <c r="CD1086" s="74"/>
      <c r="CE1086" s="74"/>
      <c r="CF1086" s="74"/>
      <c r="CG1086" s="74"/>
      <c r="CH1086" s="74"/>
      <c r="CI1086" s="74"/>
      <c r="CJ1086" s="74"/>
      <c r="CK1086" s="74"/>
      <c r="CL1086" s="74"/>
      <c r="CM1086" s="74"/>
      <c r="CN1086" s="74"/>
      <c r="CO1086" s="74"/>
      <c r="CP1086" s="74"/>
      <c r="CQ1086" s="74"/>
      <c r="CR1086" s="74"/>
      <c r="CS1086" s="74"/>
      <c r="CT1086" s="74"/>
      <c r="CU1086" s="74"/>
      <c r="CV1086" s="74"/>
      <c r="CW1086" s="74"/>
      <c r="CX1086" s="74"/>
      <c r="CY1086" s="74"/>
      <c r="CZ1086" s="74"/>
      <c r="DA1086" s="74"/>
      <c r="DB1086" s="74"/>
      <c r="DC1086" s="74"/>
      <c r="DD1086" s="74"/>
      <c r="DE1086" s="74"/>
      <c r="DF1086" s="74"/>
      <c r="DG1086" s="74"/>
      <c r="DH1086" s="74"/>
      <c r="DI1086" s="74"/>
      <c r="DJ1086" s="74"/>
      <c r="DK1086" s="74"/>
      <c r="DL1086" s="74"/>
      <c r="DM1086" s="74"/>
      <c r="DN1086" s="74"/>
      <c r="DO1086" s="74"/>
      <c r="DP1086" s="74"/>
      <c r="DQ1086" s="74"/>
      <c r="DR1086" s="74"/>
      <c r="DS1086" s="74"/>
      <c r="DT1086" s="74"/>
      <c r="DU1086" s="74"/>
      <c r="DV1086" s="74"/>
      <c r="DW1086" s="74"/>
      <c r="DX1086" s="74"/>
      <c r="DY1086" s="74"/>
      <c r="DZ1086" s="74"/>
      <c r="EA1086" s="74"/>
      <c r="EB1086" s="74"/>
      <c r="EC1086" s="74"/>
      <c r="ED1086" s="74"/>
      <c r="EE1086" s="74"/>
      <c r="EF1086" s="74"/>
      <c r="EG1086" s="74"/>
      <c r="EH1086" s="74"/>
      <c r="EI1086" s="74"/>
      <c r="EJ1086" s="74"/>
    </row>
    <row r="1087" spans="1:140" x14ac:dyDescent="0.2">
      <c r="A1087" s="10">
        <v>889</v>
      </c>
      <c r="B1087" s="22" t="s">
        <v>41</v>
      </c>
      <c r="C1087" s="52" t="s">
        <v>113</v>
      </c>
      <c r="D1087" s="29">
        <v>1</v>
      </c>
      <c r="E1087" s="156">
        <v>90253</v>
      </c>
      <c r="F1087" s="116"/>
      <c r="G1087" s="117"/>
      <c r="H1087" s="185">
        <f t="shared" ref="H1087:H1150" si="18">ROUND(E1087,0)</f>
        <v>90253</v>
      </c>
    </row>
    <row r="1088" spans="1:140" x14ac:dyDescent="0.2">
      <c r="A1088" s="10">
        <v>890</v>
      </c>
      <c r="B1088" s="22" t="s">
        <v>42</v>
      </c>
      <c r="C1088" s="21" t="s">
        <v>113</v>
      </c>
      <c r="D1088" s="6">
        <v>1</v>
      </c>
      <c r="E1088" s="149">
        <v>102375</v>
      </c>
      <c r="F1088" s="116"/>
      <c r="G1088" s="117"/>
      <c r="H1088" s="185">
        <f t="shared" si="18"/>
        <v>102375</v>
      </c>
    </row>
    <row r="1089" spans="1:140" x14ac:dyDescent="0.2">
      <c r="A1089" s="10">
        <v>891</v>
      </c>
      <c r="B1089" s="22" t="s">
        <v>43</v>
      </c>
      <c r="C1089" s="21" t="s">
        <v>113</v>
      </c>
      <c r="D1089" s="6">
        <v>1</v>
      </c>
      <c r="E1089" s="149">
        <v>100617</v>
      </c>
      <c r="F1089" s="116"/>
      <c r="G1089" s="117"/>
      <c r="H1089" s="185">
        <f t="shared" si="18"/>
        <v>100617</v>
      </c>
    </row>
    <row r="1090" spans="1:140" x14ac:dyDescent="0.2">
      <c r="A1090" s="10">
        <v>892</v>
      </c>
      <c r="B1090" s="22" t="s">
        <v>44</v>
      </c>
      <c r="C1090" s="21" t="s">
        <v>113</v>
      </c>
      <c r="D1090" s="6">
        <v>1</v>
      </c>
      <c r="E1090" s="149">
        <v>90408</v>
      </c>
      <c r="F1090" s="116"/>
      <c r="G1090" s="117"/>
      <c r="H1090" s="185">
        <f t="shared" si="18"/>
        <v>90408</v>
      </c>
    </row>
    <row r="1091" spans="1:140" x14ac:dyDescent="0.2">
      <c r="A1091" s="10">
        <v>893</v>
      </c>
      <c r="B1091" s="22" t="s">
        <v>45</v>
      </c>
      <c r="C1091" s="21" t="s">
        <v>113</v>
      </c>
      <c r="D1091" s="6">
        <v>1</v>
      </c>
      <c r="E1091" s="149">
        <v>105496</v>
      </c>
      <c r="F1091" s="116"/>
      <c r="G1091" s="117"/>
      <c r="H1091" s="185">
        <f t="shared" si="18"/>
        <v>105496</v>
      </c>
    </row>
    <row r="1092" spans="1:140" x14ac:dyDescent="0.2">
      <c r="A1092" s="10">
        <v>894</v>
      </c>
      <c r="B1092" s="22" t="s">
        <v>46</v>
      </c>
      <c r="C1092" s="21" t="s">
        <v>113</v>
      </c>
      <c r="D1092" s="6">
        <v>1</v>
      </c>
      <c r="E1092" s="149">
        <v>107124</v>
      </c>
      <c r="F1092" s="116"/>
      <c r="G1092" s="117"/>
      <c r="H1092" s="185">
        <f t="shared" si="18"/>
        <v>107124</v>
      </c>
    </row>
    <row r="1093" spans="1:140" x14ac:dyDescent="0.2">
      <c r="A1093" s="10">
        <v>895</v>
      </c>
      <c r="B1093" s="22" t="s">
        <v>47</v>
      </c>
      <c r="C1093" s="21" t="s">
        <v>113</v>
      </c>
      <c r="D1093" s="6">
        <v>1</v>
      </c>
      <c r="E1093" s="149">
        <v>250279</v>
      </c>
      <c r="F1093" s="116"/>
      <c r="G1093" s="117"/>
      <c r="H1093" s="185">
        <f t="shared" si="18"/>
        <v>250279</v>
      </c>
    </row>
    <row r="1094" spans="1:140" x14ac:dyDescent="0.2">
      <c r="A1094" s="10">
        <v>896</v>
      </c>
      <c r="B1094" s="22" t="s">
        <v>48</v>
      </c>
      <c r="C1094" s="21" t="s">
        <v>113</v>
      </c>
      <c r="D1094" s="6">
        <v>1</v>
      </c>
      <c r="E1094" s="149">
        <v>243100</v>
      </c>
      <c r="F1094" s="116"/>
      <c r="G1094" s="117"/>
      <c r="H1094" s="185">
        <f t="shared" si="18"/>
        <v>243100</v>
      </c>
    </row>
    <row r="1095" spans="1:140" ht="20.399999999999999" x14ac:dyDescent="0.2">
      <c r="A1095" s="10">
        <v>897</v>
      </c>
      <c r="B1095" s="22" t="s">
        <v>287</v>
      </c>
      <c r="C1095" s="21" t="s">
        <v>113</v>
      </c>
      <c r="D1095" s="6">
        <v>1</v>
      </c>
      <c r="E1095" s="149">
        <v>228202</v>
      </c>
      <c r="F1095" s="116"/>
      <c r="G1095" s="117"/>
      <c r="H1095" s="185">
        <f t="shared" si="18"/>
        <v>228202</v>
      </c>
    </row>
    <row r="1096" spans="1:140" x14ac:dyDescent="0.2">
      <c r="A1096" s="10">
        <v>898</v>
      </c>
      <c r="B1096" s="22" t="s">
        <v>50</v>
      </c>
      <c r="C1096" s="21" t="s">
        <v>111</v>
      </c>
      <c r="D1096" s="6">
        <v>1</v>
      </c>
      <c r="E1096" s="149">
        <v>252919</v>
      </c>
      <c r="F1096" s="116"/>
      <c r="G1096" s="117"/>
      <c r="H1096" s="185">
        <f t="shared" si="18"/>
        <v>252919</v>
      </c>
    </row>
    <row r="1097" spans="1:140" x14ac:dyDescent="0.2">
      <c r="A1097" s="10">
        <v>899</v>
      </c>
      <c r="B1097" s="22" t="s">
        <v>51</v>
      </c>
      <c r="C1097" s="21" t="s">
        <v>111</v>
      </c>
      <c r="D1097" s="6">
        <v>1</v>
      </c>
      <c r="E1097" s="149">
        <v>78289</v>
      </c>
      <c r="F1097" s="116"/>
      <c r="G1097" s="117"/>
      <c r="H1097" s="185">
        <f t="shared" si="18"/>
        <v>78289</v>
      </c>
    </row>
    <row r="1098" spans="1:140" s="14" customFormat="1" ht="17.399999999999999" customHeight="1" x14ac:dyDescent="0.2">
      <c r="A1098" s="100" t="s">
        <v>52</v>
      </c>
      <c r="B1098" s="101"/>
      <c r="C1098" s="13"/>
      <c r="D1098" s="35"/>
      <c r="E1098" s="150"/>
      <c r="F1098" s="116"/>
      <c r="G1098" s="117"/>
      <c r="H1098" s="185">
        <f t="shared" si="18"/>
        <v>0</v>
      </c>
      <c r="I1098" s="74"/>
      <c r="J1098" s="74"/>
      <c r="K1098" s="74"/>
      <c r="L1098" s="74"/>
      <c r="M1098" s="74"/>
      <c r="N1098" s="74"/>
      <c r="O1098" s="74"/>
      <c r="P1098" s="74"/>
      <c r="Q1098" s="74"/>
      <c r="R1098" s="74"/>
      <c r="S1098" s="74"/>
      <c r="T1098" s="74"/>
      <c r="U1098" s="74"/>
      <c r="V1098" s="74"/>
      <c r="W1098" s="74"/>
      <c r="X1098" s="74"/>
      <c r="Y1098" s="74"/>
      <c r="Z1098" s="74"/>
      <c r="AA1098" s="74"/>
      <c r="AB1098" s="74"/>
      <c r="AC1098" s="74"/>
      <c r="AD1098" s="74"/>
      <c r="AE1098" s="74"/>
      <c r="AF1098" s="74"/>
      <c r="AG1098" s="74"/>
      <c r="AH1098" s="74"/>
      <c r="AI1098" s="74"/>
      <c r="AJ1098" s="74"/>
      <c r="AK1098" s="74"/>
      <c r="AL1098" s="74"/>
      <c r="AM1098" s="74"/>
      <c r="AN1098" s="74"/>
      <c r="AO1098" s="74"/>
      <c r="AP1098" s="74"/>
      <c r="AQ1098" s="74"/>
      <c r="AR1098" s="74"/>
      <c r="AS1098" s="74"/>
      <c r="AT1098" s="74"/>
      <c r="AU1098" s="74"/>
      <c r="AV1098" s="74"/>
      <c r="AW1098" s="74"/>
      <c r="AX1098" s="74"/>
      <c r="AY1098" s="74"/>
      <c r="AZ1098" s="74"/>
      <c r="BA1098" s="74"/>
      <c r="BB1098" s="74"/>
      <c r="BC1098" s="74"/>
      <c r="BD1098" s="74"/>
      <c r="BE1098" s="74"/>
      <c r="BF1098" s="74"/>
      <c r="BG1098" s="74"/>
      <c r="BH1098" s="74"/>
      <c r="BI1098" s="74"/>
      <c r="BJ1098" s="74"/>
      <c r="BK1098" s="74"/>
      <c r="BL1098" s="74"/>
      <c r="BM1098" s="74"/>
      <c r="BN1098" s="74"/>
      <c r="BO1098" s="74"/>
      <c r="BP1098" s="74"/>
      <c r="BQ1098" s="74"/>
      <c r="BR1098" s="74"/>
      <c r="BS1098" s="74"/>
      <c r="BT1098" s="74"/>
      <c r="BU1098" s="74"/>
      <c r="BV1098" s="74"/>
      <c r="BW1098" s="74"/>
      <c r="BX1098" s="74"/>
      <c r="BY1098" s="74"/>
      <c r="BZ1098" s="74"/>
      <c r="CA1098" s="74"/>
      <c r="CB1098" s="74"/>
      <c r="CC1098" s="74"/>
      <c r="CD1098" s="74"/>
      <c r="CE1098" s="74"/>
      <c r="CF1098" s="74"/>
      <c r="CG1098" s="74"/>
      <c r="CH1098" s="74"/>
      <c r="CI1098" s="74"/>
      <c r="CJ1098" s="74"/>
      <c r="CK1098" s="74"/>
      <c r="CL1098" s="74"/>
      <c r="CM1098" s="74"/>
      <c r="CN1098" s="74"/>
      <c r="CO1098" s="74"/>
      <c r="CP1098" s="74"/>
      <c r="CQ1098" s="74"/>
      <c r="CR1098" s="74"/>
      <c r="CS1098" s="74"/>
      <c r="CT1098" s="74"/>
      <c r="CU1098" s="74"/>
      <c r="CV1098" s="74"/>
      <c r="CW1098" s="74"/>
      <c r="CX1098" s="74"/>
      <c r="CY1098" s="74"/>
      <c r="CZ1098" s="74"/>
      <c r="DA1098" s="74"/>
      <c r="DB1098" s="74"/>
      <c r="DC1098" s="74"/>
      <c r="DD1098" s="74"/>
      <c r="DE1098" s="74"/>
      <c r="DF1098" s="74"/>
      <c r="DG1098" s="74"/>
      <c r="DH1098" s="74"/>
      <c r="DI1098" s="74"/>
      <c r="DJ1098" s="74"/>
      <c r="DK1098" s="74"/>
      <c r="DL1098" s="74"/>
      <c r="DM1098" s="74"/>
      <c r="DN1098" s="74"/>
      <c r="DO1098" s="74"/>
      <c r="DP1098" s="74"/>
      <c r="DQ1098" s="74"/>
      <c r="DR1098" s="74"/>
      <c r="DS1098" s="74"/>
      <c r="DT1098" s="74"/>
      <c r="DU1098" s="74"/>
      <c r="DV1098" s="74"/>
      <c r="DW1098" s="74"/>
      <c r="DX1098" s="74"/>
      <c r="DY1098" s="74"/>
      <c r="DZ1098" s="74"/>
      <c r="EA1098" s="74"/>
      <c r="EB1098" s="74"/>
      <c r="EC1098" s="74"/>
      <c r="ED1098" s="74"/>
      <c r="EE1098" s="74"/>
      <c r="EF1098" s="74"/>
      <c r="EG1098" s="74"/>
      <c r="EH1098" s="74"/>
      <c r="EI1098" s="74"/>
      <c r="EJ1098" s="74"/>
    </row>
    <row r="1099" spans="1:140" ht="20.399999999999999" x14ac:dyDescent="0.2">
      <c r="A1099" s="10">
        <v>900</v>
      </c>
      <c r="B1099" s="22" t="s">
        <v>53</v>
      </c>
      <c r="C1099" s="21" t="s">
        <v>110</v>
      </c>
      <c r="D1099" s="6">
        <v>1</v>
      </c>
      <c r="E1099" s="149">
        <v>329963</v>
      </c>
      <c r="F1099" s="116"/>
      <c r="G1099" s="117"/>
      <c r="H1099" s="185">
        <f t="shared" si="18"/>
        <v>329963</v>
      </c>
    </row>
    <row r="1100" spans="1:140" x14ac:dyDescent="0.2">
      <c r="A1100" s="10">
        <v>901</v>
      </c>
      <c r="B1100" s="22" t="s">
        <v>670</v>
      </c>
      <c r="C1100" s="21" t="s">
        <v>110</v>
      </c>
      <c r="D1100" s="6">
        <v>1</v>
      </c>
      <c r="E1100" s="149">
        <v>119900</v>
      </c>
      <c r="F1100" s="116"/>
      <c r="G1100" s="117"/>
      <c r="H1100" s="185">
        <f t="shared" si="18"/>
        <v>119900</v>
      </c>
    </row>
    <row r="1101" spans="1:140" x14ac:dyDescent="0.2">
      <c r="A1101" s="10">
        <v>902</v>
      </c>
      <c r="B1101" s="22" t="s">
        <v>671</v>
      </c>
      <c r="C1101" s="21" t="s">
        <v>110</v>
      </c>
      <c r="D1101" s="6">
        <v>1</v>
      </c>
      <c r="E1101" s="149">
        <v>207200</v>
      </c>
      <c r="F1101" s="116"/>
      <c r="G1101" s="117"/>
      <c r="H1101" s="185">
        <f t="shared" si="18"/>
        <v>207200</v>
      </c>
    </row>
    <row r="1102" spans="1:140" ht="20.399999999999999" x14ac:dyDescent="0.2">
      <c r="A1102" s="10">
        <v>903</v>
      </c>
      <c r="B1102" s="22" t="s">
        <v>56</v>
      </c>
      <c r="C1102" s="21" t="s">
        <v>109</v>
      </c>
      <c r="D1102" s="6">
        <v>1</v>
      </c>
      <c r="E1102" s="149">
        <v>165591</v>
      </c>
      <c r="F1102" s="116"/>
      <c r="G1102" s="117"/>
      <c r="H1102" s="185">
        <f t="shared" si="18"/>
        <v>165591</v>
      </c>
    </row>
    <row r="1103" spans="1:140" ht="20.399999999999999" x14ac:dyDescent="0.2">
      <c r="A1103" s="10">
        <v>904</v>
      </c>
      <c r="B1103" s="22" t="s">
        <v>57</v>
      </c>
      <c r="C1103" s="21" t="s">
        <v>109</v>
      </c>
      <c r="D1103" s="6">
        <v>1</v>
      </c>
      <c r="E1103" s="149">
        <v>151565</v>
      </c>
      <c r="F1103" s="116"/>
      <c r="G1103" s="117"/>
      <c r="H1103" s="185">
        <f t="shared" si="18"/>
        <v>151565</v>
      </c>
    </row>
    <row r="1104" spans="1:140" ht="20.399999999999999" x14ac:dyDescent="0.2">
      <c r="A1104" s="10">
        <v>905</v>
      </c>
      <c r="B1104" s="22" t="s">
        <v>290</v>
      </c>
      <c r="C1104" s="21" t="s">
        <v>109</v>
      </c>
      <c r="D1104" s="6">
        <v>1</v>
      </c>
      <c r="E1104" s="149">
        <v>314037</v>
      </c>
      <c r="F1104" s="116"/>
      <c r="G1104" s="117"/>
      <c r="H1104" s="185">
        <f t="shared" si="18"/>
        <v>314037</v>
      </c>
    </row>
    <row r="1105" spans="1:140" ht="20.399999999999999" x14ac:dyDescent="0.2">
      <c r="A1105" s="10">
        <v>906</v>
      </c>
      <c r="B1105" s="22" t="s">
        <v>59</v>
      </c>
      <c r="C1105" s="21" t="s">
        <v>109</v>
      </c>
      <c r="D1105" s="6">
        <v>1</v>
      </c>
      <c r="E1105" s="149">
        <v>381255</v>
      </c>
      <c r="F1105" s="116"/>
      <c r="G1105" s="117"/>
      <c r="H1105" s="185">
        <f t="shared" si="18"/>
        <v>381255</v>
      </c>
    </row>
    <row r="1106" spans="1:140" ht="20.399999999999999" x14ac:dyDescent="0.2">
      <c r="A1106" s="10">
        <v>907</v>
      </c>
      <c r="B1106" s="22" t="s">
        <v>60</v>
      </c>
      <c r="C1106" s="21" t="s">
        <v>109</v>
      </c>
      <c r="D1106" s="6">
        <v>1</v>
      </c>
      <c r="E1106" s="149">
        <v>107217</v>
      </c>
      <c r="F1106" s="116"/>
      <c r="G1106" s="117"/>
      <c r="H1106" s="185">
        <f t="shared" si="18"/>
        <v>107217</v>
      </c>
    </row>
    <row r="1107" spans="1:140" ht="20.399999999999999" x14ac:dyDescent="0.2">
      <c r="A1107" s="10">
        <v>908</v>
      </c>
      <c r="B1107" s="22" t="s">
        <v>61</v>
      </c>
      <c r="C1107" s="21" t="s">
        <v>109</v>
      </c>
      <c r="D1107" s="6">
        <v>1</v>
      </c>
      <c r="E1107" s="149">
        <v>219780</v>
      </c>
      <c r="F1107" s="116"/>
      <c r="G1107" s="117"/>
      <c r="H1107" s="185">
        <f t="shared" si="18"/>
        <v>219780</v>
      </c>
    </row>
    <row r="1108" spans="1:140" ht="20.399999999999999" x14ac:dyDescent="0.2">
      <c r="A1108" s="10">
        <v>909</v>
      </c>
      <c r="B1108" s="22" t="s">
        <v>62</v>
      </c>
      <c r="C1108" s="21" t="s">
        <v>109</v>
      </c>
      <c r="D1108" s="6">
        <v>1</v>
      </c>
      <c r="E1108" s="149">
        <v>290757</v>
      </c>
      <c r="F1108" s="116"/>
      <c r="G1108" s="117"/>
      <c r="H1108" s="185">
        <f t="shared" si="18"/>
        <v>290757</v>
      </c>
    </row>
    <row r="1109" spans="1:140" ht="20.399999999999999" x14ac:dyDescent="0.2">
      <c r="A1109" s="10">
        <v>910</v>
      </c>
      <c r="B1109" s="22" t="s">
        <v>63</v>
      </c>
      <c r="C1109" s="21" t="s">
        <v>109</v>
      </c>
      <c r="D1109" s="6">
        <v>1</v>
      </c>
      <c r="E1109" s="149">
        <v>145653</v>
      </c>
      <c r="F1109" s="116"/>
      <c r="G1109" s="117"/>
      <c r="H1109" s="185">
        <f t="shared" si="18"/>
        <v>145653</v>
      </c>
    </row>
    <row r="1110" spans="1:140" ht="20.399999999999999" x14ac:dyDescent="0.2">
      <c r="A1110" s="10">
        <v>911</v>
      </c>
      <c r="B1110" s="22" t="s">
        <v>64</v>
      </c>
      <c r="C1110" s="21" t="s">
        <v>110</v>
      </c>
      <c r="D1110" s="6">
        <v>1</v>
      </c>
      <c r="E1110" s="149">
        <v>214500</v>
      </c>
      <c r="F1110" s="116"/>
      <c r="G1110" s="117"/>
      <c r="H1110" s="185">
        <f t="shared" si="18"/>
        <v>214500</v>
      </c>
    </row>
    <row r="1111" spans="1:140" ht="20.399999999999999" x14ac:dyDescent="0.2">
      <c r="A1111" s="10">
        <v>912</v>
      </c>
      <c r="B1111" s="22" t="s">
        <v>65</v>
      </c>
      <c r="C1111" s="21" t="s">
        <v>120</v>
      </c>
      <c r="D1111" s="6">
        <v>1</v>
      </c>
      <c r="E1111" s="149">
        <v>182716</v>
      </c>
      <c r="F1111" s="116"/>
      <c r="G1111" s="117"/>
      <c r="H1111" s="185">
        <f t="shared" si="18"/>
        <v>182716</v>
      </c>
    </row>
    <row r="1112" spans="1:140" ht="20.399999999999999" x14ac:dyDescent="0.2">
      <c r="A1112" s="10">
        <v>913</v>
      </c>
      <c r="B1112" s="22" t="s">
        <v>66</v>
      </c>
      <c r="C1112" s="21" t="s">
        <v>109</v>
      </c>
      <c r="D1112" s="6">
        <v>1</v>
      </c>
      <c r="E1112" s="149">
        <v>318668</v>
      </c>
      <c r="F1112" s="116"/>
      <c r="G1112" s="117"/>
      <c r="H1112" s="185">
        <f t="shared" si="18"/>
        <v>318668</v>
      </c>
    </row>
    <row r="1113" spans="1:140" ht="20.399999999999999" x14ac:dyDescent="0.2">
      <c r="A1113" s="10">
        <v>914</v>
      </c>
      <c r="B1113" s="22" t="s">
        <v>67</v>
      </c>
      <c r="C1113" s="21" t="s">
        <v>109</v>
      </c>
      <c r="D1113" s="6">
        <v>1</v>
      </c>
      <c r="E1113" s="149">
        <v>210709</v>
      </c>
      <c r="F1113" s="116"/>
      <c r="G1113" s="117"/>
      <c r="H1113" s="185">
        <f t="shared" si="18"/>
        <v>210709</v>
      </c>
    </row>
    <row r="1114" spans="1:140" x14ac:dyDescent="0.2">
      <c r="A1114" s="10">
        <v>915</v>
      </c>
      <c r="B1114" s="22" t="s">
        <v>68</v>
      </c>
      <c r="C1114" s="21" t="s">
        <v>109</v>
      </c>
      <c r="D1114" s="6">
        <v>1</v>
      </c>
      <c r="E1114" s="149">
        <v>79935</v>
      </c>
      <c r="F1114" s="116"/>
      <c r="G1114" s="117"/>
      <c r="H1114" s="185">
        <f t="shared" si="18"/>
        <v>79935</v>
      </c>
    </row>
    <row r="1115" spans="1:140" ht="20.399999999999999" x14ac:dyDescent="0.2">
      <c r="A1115" s="10">
        <v>916</v>
      </c>
      <c r="B1115" s="22" t="s">
        <v>291</v>
      </c>
      <c r="C1115" s="21" t="s">
        <v>109</v>
      </c>
      <c r="D1115" s="6">
        <v>1</v>
      </c>
      <c r="E1115" s="149">
        <v>323025</v>
      </c>
      <c r="F1115" s="116"/>
      <c r="G1115" s="117"/>
      <c r="H1115" s="185">
        <f t="shared" si="18"/>
        <v>323025</v>
      </c>
    </row>
    <row r="1116" spans="1:140" s="14" customFormat="1" ht="17.399999999999999" customHeight="1" x14ac:dyDescent="0.2">
      <c r="A1116" s="100" t="s">
        <v>70</v>
      </c>
      <c r="B1116" s="101"/>
      <c r="C1116" s="13"/>
      <c r="D1116" s="35"/>
      <c r="E1116" s="150"/>
      <c r="F1116" s="116"/>
      <c r="G1116" s="117"/>
      <c r="H1116" s="185">
        <f t="shared" si="18"/>
        <v>0</v>
      </c>
      <c r="I1116" s="74"/>
      <c r="J1116" s="74"/>
      <c r="K1116" s="74"/>
      <c r="L1116" s="74"/>
      <c r="M1116" s="74"/>
      <c r="N1116" s="74"/>
      <c r="O1116" s="74"/>
      <c r="P1116" s="74"/>
      <c r="Q1116" s="74"/>
      <c r="R1116" s="74"/>
      <c r="S1116" s="74"/>
      <c r="T1116" s="74"/>
      <c r="U1116" s="74"/>
      <c r="V1116" s="74"/>
      <c r="W1116" s="74"/>
      <c r="X1116" s="74"/>
      <c r="Y1116" s="74"/>
      <c r="Z1116" s="74"/>
      <c r="AA1116" s="74"/>
      <c r="AB1116" s="74"/>
      <c r="AC1116" s="74"/>
      <c r="AD1116" s="74"/>
      <c r="AE1116" s="74"/>
      <c r="AF1116" s="74"/>
      <c r="AG1116" s="74"/>
      <c r="AH1116" s="74"/>
      <c r="AI1116" s="74"/>
      <c r="AJ1116" s="74"/>
      <c r="AK1116" s="74"/>
      <c r="AL1116" s="74"/>
      <c r="AM1116" s="74"/>
      <c r="AN1116" s="74"/>
      <c r="AO1116" s="74"/>
      <c r="AP1116" s="74"/>
      <c r="AQ1116" s="74"/>
      <c r="AR1116" s="74"/>
      <c r="AS1116" s="74"/>
      <c r="AT1116" s="74"/>
      <c r="AU1116" s="74"/>
      <c r="AV1116" s="74"/>
      <c r="AW1116" s="74"/>
      <c r="AX1116" s="74"/>
      <c r="AY1116" s="74"/>
      <c r="AZ1116" s="74"/>
      <c r="BA1116" s="74"/>
      <c r="BB1116" s="74"/>
      <c r="BC1116" s="74"/>
      <c r="BD1116" s="74"/>
      <c r="BE1116" s="74"/>
      <c r="BF1116" s="74"/>
      <c r="BG1116" s="74"/>
      <c r="BH1116" s="74"/>
      <c r="BI1116" s="74"/>
      <c r="BJ1116" s="74"/>
      <c r="BK1116" s="74"/>
      <c r="BL1116" s="74"/>
      <c r="BM1116" s="74"/>
      <c r="BN1116" s="74"/>
      <c r="BO1116" s="74"/>
      <c r="BP1116" s="74"/>
      <c r="BQ1116" s="74"/>
      <c r="BR1116" s="74"/>
      <c r="BS1116" s="74"/>
      <c r="BT1116" s="74"/>
      <c r="BU1116" s="74"/>
      <c r="BV1116" s="74"/>
      <c r="BW1116" s="74"/>
      <c r="BX1116" s="74"/>
      <c r="BY1116" s="74"/>
      <c r="BZ1116" s="74"/>
      <c r="CA1116" s="74"/>
      <c r="CB1116" s="74"/>
      <c r="CC1116" s="74"/>
      <c r="CD1116" s="74"/>
      <c r="CE1116" s="74"/>
      <c r="CF1116" s="74"/>
      <c r="CG1116" s="74"/>
      <c r="CH1116" s="74"/>
      <c r="CI1116" s="74"/>
      <c r="CJ1116" s="74"/>
      <c r="CK1116" s="74"/>
      <c r="CL1116" s="74"/>
      <c r="CM1116" s="74"/>
      <c r="CN1116" s="74"/>
      <c r="CO1116" s="74"/>
      <c r="CP1116" s="74"/>
      <c r="CQ1116" s="74"/>
      <c r="CR1116" s="74"/>
      <c r="CS1116" s="74"/>
      <c r="CT1116" s="74"/>
      <c r="CU1116" s="74"/>
      <c r="CV1116" s="74"/>
      <c r="CW1116" s="74"/>
      <c r="CX1116" s="74"/>
      <c r="CY1116" s="74"/>
      <c r="CZ1116" s="74"/>
      <c r="DA1116" s="74"/>
      <c r="DB1116" s="74"/>
      <c r="DC1116" s="74"/>
      <c r="DD1116" s="74"/>
      <c r="DE1116" s="74"/>
      <c r="DF1116" s="74"/>
      <c r="DG1116" s="74"/>
      <c r="DH1116" s="74"/>
      <c r="DI1116" s="74"/>
      <c r="DJ1116" s="74"/>
      <c r="DK1116" s="74"/>
      <c r="DL1116" s="74"/>
      <c r="DM1116" s="74"/>
      <c r="DN1116" s="74"/>
      <c r="DO1116" s="74"/>
      <c r="DP1116" s="74"/>
      <c r="DQ1116" s="74"/>
      <c r="DR1116" s="74"/>
      <c r="DS1116" s="74"/>
      <c r="DT1116" s="74"/>
      <c r="DU1116" s="74"/>
      <c r="DV1116" s="74"/>
      <c r="DW1116" s="74"/>
      <c r="DX1116" s="74"/>
      <c r="DY1116" s="74"/>
      <c r="DZ1116" s="74"/>
      <c r="EA1116" s="74"/>
      <c r="EB1116" s="74"/>
      <c r="EC1116" s="74"/>
      <c r="ED1116" s="74"/>
      <c r="EE1116" s="74"/>
      <c r="EF1116" s="74"/>
      <c r="EG1116" s="74"/>
      <c r="EH1116" s="74"/>
      <c r="EI1116" s="74"/>
      <c r="EJ1116" s="74"/>
    </row>
    <row r="1117" spans="1:140" ht="30.6" x14ac:dyDescent="0.2">
      <c r="A1117" s="10">
        <v>917</v>
      </c>
      <c r="B1117" s="22" t="s">
        <v>672</v>
      </c>
      <c r="C1117" s="21" t="s">
        <v>109</v>
      </c>
      <c r="D1117" s="6">
        <v>1</v>
      </c>
      <c r="E1117" s="149">
        <v>90848</v>
      </c>
      <c r="F1117" s="116"/>
      <c r="G1117" s="117"/>
      <c r="H1117" s="185">
        <f t="shared" si="18"/>
        <v>90848</v>
      </c>
    </row>
    <row r="1118" spans="1:140" ht="30.6" x14ac:dyDescent="0.2">
      <c r="A1118" s="10">
        <v>918</v>
      </c>
      <c r="B1118" s="22" t="s">
        <v>673</v>
      </c>
      <c r="C1118" s="21" t="s">
        <v>109</v>
      </c>
      <c r="D1118" s="6">
        <v>1</v>
      </c>
      <c r="E1118" s="149">
        <v>95625</v>
      </c>
      <c r="F1118" s="116"/>
      <c r="G1118" s="117"/>
      <c r="H1118" s="185">
        <f t="shared" si="18"/>
        <v>95625</v>
      </c>
    </row>
    <row r="1119" spans="1:140" x14ac:dyDescent="0.2">
      <c r="A1119" s="10">
        <v>919</v>
      </c>
      <c r="B1119" s="22" t="s">
        <v>73</v>
      </c>
      <c r="C1119" s="21" t="s">
        <v>109</v>
      </c>
      <c r="D1119" s="6">
        <v>1</v>
      </c>
      <c r="E1119" s="149">
        <v>138750</v>
      </c>
      <c r="F1119" s="116"/>
      <c r="G1119" s="117"/>
      <c r="H1119" s="185">
        <f t="shared" si="18"/>
        <v>138750</v>
      </c>
    </row>
    <row r="1120" spans="1:140" ht="20.399999999999999" x14ac:dyDescent="0.2">
      <c r="A1120" s="10">
        <v>920</v>
      </c>
      <c r="B1120" s="22" t="s">
        <v>74</v>
      </c>
      <c r="C1120" s="21" t="s">
        <v>109</v>
      </c>
      <c r="D1120" s="6">
        <v>1</v>
      </c>
      <c r="E1120" s="149">
        <v>152327</v>
      </c>
      <c r="F1120" s="116"/>
      <c r="G1120" s="117"/>
      <c r="H1120" s="185">
        <f t="shared" si="18"/>
        <v>152327</v>
      </c>
    </row>
    <row r="1121" spans="1:140" ht="61.2" x14ac:dyDescent="0.2">
      <c r="A1121" s="10">
        <v>921</v>
      </c>
      <c r="B1121" s="22" t="s">
        <v>674</v>
      </c>
      <c r="C1121" s="21" t="s">
        <v>109</v>
      </c>
      <c r="D1121" s="6">
        <v>1</v>
      </c>
      <c r="E1121" s="149">
        <v>120401</v>
      </c>
      <c r="F1121" s="116"/>
      <c r="G1121" s="117"/>
      <c r="H1121" s="185">
        <f t="shared" si="18"/>
        <v>120401</v>
      </c>
    </row>
    <row r="1122" spans="1:140" ht="20.399999999999999" x14ac:dyDescent="0.2">
      <c r="A1122" s="10">
        <v>922</v>
      </c>
      <c r="B1122" s="22" t="s">
        <v>75</v>
      </c>
      <c r="C1122" s="21" t="s">
        <v>111</v>
      </c>
      <c r="D1122" s="6">
        <v>1</v>
      </c>
      <c r="E1122" s="149">
        <v>186859</v>
      </c>
      <c r="F1122" s="116"/>
      <c r="G1122" s="117"/>
      <c r="H1122" s="185">
        <f t="shared" si="18"/>
        <v>186859</v>
      </c>
    </row>
    <row r="1123" spans="1:140" ht="20.399999999999999" x14ac:dyDescent="0.2">
      <c r="A1123" s="10">
        <v>923</v>
      </c>
      <c r="B1123" s="22" t="s">
        <v>675</v>
      </c>
      <c r="C1123" s="21" t="s">
        <v>110</v>
      </c>
      <c r="D1123" s="6">
        <v>1</v>
      </c>
      <c r="E1123" s="149">
        <v>240840</v>
      </c>
      <c r="F1123" s="116"/>
      <c r="G1123" s="117"/>
      <c r="H1123" s="185">
        <f t="shared" si="18"/>
        <v>240840</v>
      </c>
    </row>
    <row r="1124" spans="1:140" s="14" customFormat="1" ht="17.399999999999999" customHeight="1" x14ac:dyDescent="0.2">
      <c r="A1124" s="100" t="s">
        <v>77</v>
      </c>
      <c r="B1124" s="101"/>
      <c r="C1124" s="13"/>
      <c r="D1124" s="35"/>
      <c r="E1124" s="150"/>
      <c r="F1124" s="116"/>
      <c r="G1124" s="117"/>
      <c r="H1124" s="185">
        <f t="shared" si="18"/>
        <v>0</v>
      </c>
      <c r="I1124" s="74"/>
      <c r="J1124" s="74"/>
      <c r="K1124" s="74"/>
      <c r="L1124" s="74"/>
      <c r="M1124" s="74"/>
      <c r="N1124" s="74"/>
      <c r="O1124" s="74"/>
      <c r="P1124" s="74"/>
      <c r="Q1124" s="74"/>
      <c r="R1124" s="74"/>
      <c r="S1124" s="74"/>
      <c r="T1124" s="74"/>
      <c r="U1124" s="74"/>
      <c r="V1124" s="74"/>
      <c r="W1124" s="74"/>
      <c r="X1124" s="74"/>
      <c r="Y1124" s="74"/>
      <c r="Z1124" s="74"/>
      <c r="AA1124" s="74"/>
      <c r="AB1124" s="74"/>
      <c r="AC1124" s="74"/>
      <c r="AD1124" s="74"/>
      <c r="AE1124" s="74"/>
      <c r="AF1124" s="74"/>
      <c r="AG1124" s="74"/>
      <c r="AH1124" s="74"/>
      <c r="AI1124" s="74"/>
      <c r="AJ1124" s="74"/>
      <c r="AK1124" s="74"/>
      <c r="AL1124" s="74"/>
      <c r="AM1124" s="74"/>
      <c r="AN1124" s="74"/>
      <c r="AO1124" s="74"/>
      <c r="AP1124" s="74"/>
      <c r="AQ1124" s="74"/>
      <c r="AR1124" s="74"/>
      <c r="AS1124" s="74"/>
      <c r="AT1124" s="74"/>
      <c r="AU1124" s="74"/>
      <c r="AV1124" s="74"/>
      <c r="AW1124" s="74"/>
      <c r="AX1124" s="74"/>
      <c r="AY1124" s="74"/>
      <c r="AZ1124" s="74"/>
      <c r="BA1124" s="74"/>
      <c r="BB1124" s="74"/>
      <c r="BC1124" s="74"/>
      <c r="BD1124" s="74"/>
      <c r="BE1124" s="74"/>
      <c r="BF1124" s="74"/>
      <c r="BG1124" s="74"/>
      <c r="BH1124" s="74"/>
      <c r="BI1124" s="74"/>
      <c r="BJ1124" s="74"/>
      <c r="BK1124" s="74"/>
      <c r="BL1124" s="74"/>
      <c r="BM1124" s="74"/>
      <c r="BN1124" s="74"/>
      <c r="BO1124" s="74"/>
      <c r="BP1124" s="74"/>
      <c r="BQ1124" s="74"/>
      <c r="BR1124" s="74"/>
      <c r="BS1124" s="74"/>
      <c r="BT1124" s="74"/>
      <c r="BU1124" s="74"/>
      <c r="BV1124" s="74"/>
      <c r="BW1124" s="74"/>
      <c r="BX1124" s="74"/>
      <c r="BY1124" s="74"/>
      <c r="BZ1124" s="74"/>
      <c r="CA1124" s="74"/>
      <c r="CB1124" s="74"/>
      <c r="CC1124" s="74"/>
      <c r="CD1124" s="74"/>
      <c r="CE1124" s="74"/>
      <c r="CF1124" s="74"/>
      <c r="CG1124" s="74"/>
      <c r="CH1124" s="74"/>
      <c r="CI1124" s="74"/>
      <c r="CJ1124" s="74"/>
      <c r="CK1124" s="74"/>
      <c r="CL1124" s="74"/>
      <c r="CM1124" s="74"/>
      <c r="CN1124" s="74"/>
      <c r="CO1124" s="74"/>
      <c r="CP1124" s="74"/>
      <c r="CQ1124" s="74"/>
      <c r="CR1124" s="74"/>
      <c r="CS1124" s="74"/>
      <c r="CT1124" s="74"/>
      <c r="CU1124" s="74"/>
      <c r="CV1124" s="74"/>
      <c r="CW1124" s="74"/>
      <c r="CX1124" s="74"/>
      <c r="CY1124" s="74"/>
      <c r="CZ1124" s="74"/>
      <c r="DA1124" s="74"/>
      <c r="DB1124" s="74"/>
      <c r="DC1124" s="74"/>
      <c r="DD1124" s="74"/>
      <c r="DE1124" s="74"/>
      <c r="DF1124" s="74"/>
      <c r="DG1124" s="74"/>
      <c r="DH1124" s="74"/>
      <c r="DI1124" s="74"/>
      <c r="DJ1124" s="74"/>
      <c r="DK1124" s="74"/>
      <c r="DL1124" s="74"/>
      <c r="DM1124" s="74"/>
      <c r="DN1124" s="74"/>
      <c r="DO1124" s="74"/>
      <c r="DP1124" s="74"/>
      <c r="DQ1124" s="74"/>
      <c r="DR1124" s="74"/>
      <c r="DS1124" s="74"/>
      <c r="DT1124" s="74"/>
      <c r="DU1124" s="74"/>
      <c r="DV1124" s="74"/>
      <c r="DW1124" s="74"/>
      <c r="DX1124" s="74"/>
      <c r="DY1124" s="74"/>
      <c r="DZ1124" s="74"/>
      <c r="EA1124" s="74"/>
      <c r="EB1124" s="74"/>
      <c r="EC1124" s="74"/>
      <c r="ED1124" s="74"/>
      <c r="EE1124" s="74"/>
      <c r="EF1124" s="74"/>
      <c r="EG1124" s="74"/>
      <c r="EH1124" s="74"/>
      <c r="EI1124" s="74"/>
      <c r="EJ1124" s="74"/>
    </row>
    <row r="1125" spans="1:140" x14ac:dyDescent="0.2">
      <c r="A1125" s="10">
        <v>924</v>
      </c>
      <c r="B1125" s="22" t="s">
        <v>78</v>
      </c>
      <c r="C1125" s="21" t="s">
        <v>113</v>
      </c>
      <c r="D1125" s="6">
        <v>1</v>
      </c>
      <c r="E1125" s="149">
        <v>90565</v>
      </c>
      <c r="F1125" s="116"/>
      <c r="G1125" s="117"/>
      <c r="H1125" s="185">
        <f t="shared" si="18"/>
        <v>90565</v>
      </c>
    </row>
    <row r="1126" spans="1:140" ht="20.399999999999999" x14ac:dyDescent="0.2">
      <c r="A1126" s="10">
        <v>925</v>
      </c>
      <c r="B1126" s="22" t="s">
        <v>79</v>
      </c>
      <c r="C1126" s="21" t="s">
        <v>109</v>
      </c>
      <c r="D1126" s="6">
        <v>1</v>
      </c>
      <c r="E1126" s="149">
        <v>223756</v>
      </c>
      <c r="F1126" s="116"/>
      <c r="G1126" s="117"/>
      <c r="H1126" s="185">
        <f t="shared" si="18"/>
        <v>223756</v>
      </c>
    </row>
    <row r="1127" spans="1:140" x14ac:dyDescent="0.2">
      <c r="A1127" s="10">
        <v>926</v>
      </c>
      <c r="B1127" s="22" t="s">
        <v>80</v>
      </c>
      <c r="C1127" s="21" t="s">
        <v>113</v>
      </c>
      <c r="D1127" s="6">
        <v>1</v>
      </c>
      <c r="E1127" s="149">
        <v>97519</v>
      </c>
      <c r="F1127" s="116"/>
      <c r="G1127" s="117"/>
      <c r="H1127" s="185">
        <f t="shared" si="18"/>
        <v>97519</v>
      </c>
    </row>
    <row r="1128" spans="1:140" x14ac:dyDescent="0.2">
      <c r="A1128" s="10">
        <v>927</v>
      </c>
      <c r="B1128" s="22" t="s">
        <v>81</v>
      </c>
      <c r="C1128" s="21" t="s">
        <v>109</v>
      </c>
      <c r="D1128" s="6">
        <v>1</v>
      </c>
      <c r="E1128" s="149">
        <v>64147</v>
      </c>
      <c r="F1128" s="116"/>
      <c r="G1128" s="117"/>
      <c r="H1128" s="185">
        <f t="shared" si="18"/>
        <v>64147</v>
      </c>
    </row>
    <row r="1129" spans="1:140" x14ac:dyDescent="0.2">
      <c r="A1129" s="10">
        <v>928</v>
      </c>
      <c r="B1129" s="22" t="s">
        <v>82</v>
      </c>
      <c r="C1129" s="21" t="s">
        <v>109</v>
      </c>
      <c r="D1129" s="6">
        <v>1</v>
      </c>
      <c r="E1129" s="149">
        <v>101360</v>
      </c>
      <c r="F1129" s="116"/>
      <c r="G1129" s="117"/>
      <c r="H1129" s="185">
        <f t="shared" si="18"/>
        <v>101360</v>
      </c>
    </row>
    <row r="1130" spans="1:140" ht="20.399999999999999" x14ac:dyDescent="0.2">
      <c r="A1130" s="10">
        <v>929</v>
      </c>
      <c r="B1130" s="22" t="s">
        <v>83</v>
      </c>
      <c r="C1130" s="21" t="s">
        <v>109</v>
      </c>
      <c r="D1130" s="6">
        <v>1</v>
      </c>
      <c r="E1130" s="149">
        <v>111875</v>
      </c>
      <c r="F1130" s="116"/>
      <c r="G1130" s="117"/>
      <c r="H1130" s="185">
        <f t="shared" si="18"/>
        <v>111875</v>
      </c>
    </row>
    <row r="1131" spans="1:140" x14ac:dyDescent="0.2">
      <c r="A1131" s="10">
        <v>930</v>
      </c>
      <c r="B1131" s="22" t="s">
        <v>84</v>
      </c>
      <c r="C1131" s="21" t="s">
        <v>109</v>
      </c>
      <c r="D1131" s="6">
        <v>1</v>
      </c>
      <c r="E1131" s="149">
        <v>96320</v>
      </c>
      <c r="F1131" s="116"/>
      <c r="G1131" s="117"/>
      <c r="H1131" s="185">
        <f t="shared" si="18"/>
        <v>96320</v>
      </c>
    </row>
    <row r="1132" spans="1:140" ht="20.399999999999999" x14ac:dyDescent="0.2">
      <c r="A1132" s="10">
        <v>931</v>
      </c>
      <c r="B1132" s="22" t="s">
        <v>676</v>
      </c>
      <c r="C1132" s="21" t="s">
        <v>109</v>
      </c>
      <c r="D1132" s="6">
        <v>1</v>
      </c>
      <c r="E1132" s="149">
        <v>214434</v>
      </c>
      <c r="F1132" s="116"/>
      <c r="G1132" s="117"/>
      <c r="H1132" s="185">
        <f t="shared" si="18"/>
        <v>214434</v>
      </c>
    </row>
    <row r="1133" spans="1:140" x14ac:dyDescent="0.2">
      <c r="A1133" s="10">
        <v>932</v>
      </c>
      <c r="B1133" s="22" t="s">
        <v>86</v>
      </c>
      <c r="C1133" s="21" t="s">
        <v>109</v>
      </c>
      <c r="D1133" s="6">
        <v>1</v>
      </c>
      <c r="E1133" s="149">
        <v>81250</v>
      </c>
      <c r="F1133" s="116"/>
      <c r="G1133" s="117"/>
      <c r="H1133" s="185">
        <f t="shared" si="18"/>
        <v>81250</v>
      </c>
    </row>
    <row r="1134" spans="1:140" x14ac:dyDescent="0.2">
      <c r="A1134" s="10">
        <v>933</v>
      </c>
      <c r="B1134" s="22" t="s">
        <v>87</v>
      </c>
      <c r="C1134" s="21" t="s">
        <v>109</v>
      </c>
      <c r="D1134" s="6">
        <v>1</v>
      </c>
      <c r="E1134" s="149">
        <v>116061</v>
      </c>
      <c r="F1134" s="116"/>
      <c r="G1134" s="117"/>
      <c r="H1134" s="185">
        <f t="shared" si="18"/>
        <v>116061</v>
      </c>
    </row>
    <row r="1135" spans="1:140" ht="20.399999999999999" x14ac:dyDescent="0.2">
      <c r="A1135" s="10">
        <v>934</v>
      </c>
      <c r="B1135" s="22" t="s">
        <v>677</v>
      </c>
      <c r="C1135" s="21" t="s">
        <v>109</v>
      </c>
      <c r="D1135" s="6">
        <v>1</v>
      </c>
      <c r="E1135" s="149">
        <v>230585</v>
      </c>
      <c r="F1135" s="116"/>
      <c r="G1135" s="117"/>
      <c r="H1135" s="185">
        <f t="shared" si="18"/>
        <v>230585</v>
      </c>
    </row>
    <row r="1136" spans="1:140" ht="20.399999999999999" x14ac:dyDescent="0.2">
      <c r="A1136" s="10">
        <v>935</v>
      </c>
      <c r="B1136" s="22" t="s">
        <v>89</v>
      </c>
      <c r="C1136" s="21" t="s">
        <v>109</v>
      </c>
      <c r="D1136" s="6">
        <v>1</v>
      </c>
      <c r="E1136" s="149">
        <v>183975</v>
      </c>
      <c r="F1136" s="116"/>
      <c r="G1136" s="117"/>
      <c r="H1136" s="185">
        <f t="shared" si="18"/>
        <v>183975</v>
      </c>
    </row>
    <row r="1137" spans="1:8" ht="20.399999999999999" x14ac:dyDescent="0.2">
      <c r="A1137" s="10">
        <v>936</v>
      </c>
      <c r="B1137" s="22" t="s">
        <v>90</v>
      </c>
      <c r="C1137" s="21" t="s">
        <v>109</v>
      </c>
      <c r="D1137" s="6">
        <v>1</v>
      </c>
      <c r="E1137" s="149">
        <v>225552</v>
      </c>
      <c r="F1137" s="116"/>
      <c r="G1137" s="117"/>
      <c r="H1137" s="185">
        <f t="shared" si="18"/>
        <v>225552</v>
      </c>
    </row>
    <row r="1138" spans="1:8" ht="20.399999999999999" x14ac:dyDescent="0.2">
      <c r="A1138" s="10">
        <v>937</v>
      </c>
      <c r="B1138" s="22" t="s">
        <v>294</v>
      </c>
      <c r="C1138" s="21" t="s">
        <v>109</v>
      </c>
      <c r="D1138" s="6">
        <v>1</v>
      </c>
      <c r="E1138" s="149">
        <v>211767</v>
      </c>
      <c r="F1138" s="116"/>
      <c r="G1138" s="117"/>
      <c r="H1138" s="185">
        <f t="shared" si="18"/>
        <v>211767</v>
      </c>
    </row>
    <row r="1139" spans="1:8" ht="20.399999999999999" x14ac:dyDescent="0.2">
      <c r="A1139" s="10">
        <v>938</v>
      </c>
      <c r="B1139" s="22" t="s">
        <v>92</v>
      </c>
      <c r="C1139" s="21" t="s">
        <v>109</v>
      </c>
      <c r="D1139" s="6">
        <v>1</v>
      </c>
      <c r="E1139" s="149">
        <v>168900</v>
      </c>
      <c r="F1139" s="116"/>
      <c r="G1139" s="117"/>
      <c r="H1139" s="185">
        <f t="shared" si="18"/>
        <v>168900</v>
      </c>
    </row>
    <row r="1140" spans="1:8" ht="20.399999999999999" x14ac:dyDescent="0.2">
      <c r="A1140" s="10">
        <v>939</v>
      </c>
      <c r="B1140" s="22" t="s">
        <v>93</v>
      </c>
      <c r="C1140" s="21" t="s">
        <v>109</v>
      </c>
      <c r="D1140" s="6">
        <v>1</v>
      </c>
      <c r="E1140" s="149">
        <v>195306</v>
      </c>
      <c r="F1140" s="116"/>
      <c r="G1140" s="117"/>
      <c r="H1140" s="185">
        <f t="shared" si="18"/>
        <v>195306</v>
      </c>
    </row>
    <row r="1141" spans="1:8" ht="20.399999999999999" x14ac:dyDescent="0.2">
      <c r="A1141" s="10">
        <v>940</v>
      </c>
      <c r="B1141" s="22" t="s">
        <v>94</v>
      </c>
      <c r="C1141" s="21" t="s">
        <v>111</v>
      </c>
      <c r="D1141" s="6">
        <v>1</v>
      </c>
      <c r="E1141" s="149">
        <v>84452</v>
      </c>
      <c r="F1141" s="116"/>
      <c r="G1141" s="117"/>
      <c r="H1141" s="185">
        <f t="shared" si="18"/>
        <v>84452</v>
      </c>
    </row>
    <row r="1142" spans="1:8" x14ac:dyDescent="0.2">
      <c r="A1142" s="10">
        <v>941</v>
      </c>
      <c r="B1142" s="22" t="s">
        <v>95</v>
      </c>
      <c r="C1142" s="21" t="s">
        <v>109</v>
      </c>
      <c r="D1142" s="6">
        <v>1</v>
      </c>
      <c r="E1142" s="149">
        <v>202758</v>
      </c>
      <c r="F1142" s="116"/>
      <c r="G1142" s="117"/>
      <c r="H1142" s="185">
        <f t="shared" si="18"/>
        <v>202758</v>
      </c>
    </row>
    <row r="1143" spans="1:8" x14ac:dyDescent="0.2">
      <c r="A1143" s="10">
        <v>942</v>
      </c>
      <c r="B1143" s="22" t="s">
        <v>96</v>
      </c>
      <c r="C1143" s="21" t="s">
        <v>109</v>
      </c>
      <c r="D1143" s="6">
        <v>1</v>
      </c>
      <c r="E1143" s="149">
        <v>204425</v>
      </c>
      <c r="F1143" s="116"/>
      <c r="G1143" s="117"/>
      <c r="H1143" s="185">
        <f t="shared" si="18"/>
        <v>204425</v>
      </c>
    </row>
    <row r="1144" spans="1:8" ht="20.399999999999999" x14ac:dyDescent="0.2">
      <c r="A1144" s="10">
        <v>943</v>
      </c>
      <c r="B1144" s="22" t="s">
        <v>295</v>
      </c>
      <c r="C1144" s="21" t="s">
        <v>109</v>
      </c>
      <c r="D1144" s="6">
        <v>1</v>
      </c>
      <c r="E1144" s="149">
        <v>103349</v>
      </c>
      <c r="F1144" s="116"/>
      <c r="G1144" s="117"/>
      <c r="H1144" s="185">
        <f t="shared" si="18"/>
        <v>103349</v>
      </c>
    </row>
    <row r="1145" spans="1:8" ht="30.6" x14ac:dyDescent="0.2">
      <c r="A1145" s="10">
        <v>944</v>
      </c>
      <c r="B1145" s="22" t="s">
        <v>296</v>
      </c>
      <c r="C1145" s="21" t="s">
        <v>109</v>
      </c>
      <c r="D1145" s="6">
        <v>1</v>
      </c>
      <c r="E1145" s="149">
        <v>104517</v>
      </c>
      <c r="F1145" s="116"/>
      <c r="G1145" s="117"/>
      <c r="H1145" s="185">
        <f t="shared" si="18"/>
        <v>104517</v>
      </c>
    </row>
    <row r="1146" spans="1:8" ht="20.399999999999999" x14ac:dyDescent="0.2">
      <c r="A1146" s="10">
        <v>945</v>
      </c>
      <c r="B1146" s="22" t="s">
        <v>99</v>
      </c>
      <c r="C1146" s="21" t="s">
        <v>110</v>
      </c>
      <c r="D1146" s="6">
        <v>1</v>
      </c>
      <c r="E1146" s="149">
        <v>3593800</v>
      </c>
      <c r="F1146" s="116"/>
      <c r="G1146" s="117"/>
      <c r="H1146" s="185">
        <f t="shared" si="18"/>
        <v>3593800</v>
      </c>
    </row>
    <row r="1147" spans="1:8" ht="20.399999999999999" x14ac:dyDescent="0.2">
      <c r="A1147" s="10">
        <v>946</v>
      </c>
      <c r="B1147" s="22" t="s">
        <v>100</v>
      </c>
      <c r="C1147" s="21" t="s">
        <v>109</v>
      </c>
      <c r="D1147" s="6">
        <v>1</v>
      </c>
      <c r="E1147" s="149">
        <v>1055010</v>
      </c>
      <c r="F1147" s="116"/>
      <c r="G1147" s="117"/>
      <c r="H1147" s="185">
        <f t="shared" si="18"/>
        <v>1055010</v>
      </c>
    </row>
    <row r="1148" spans="1:8" x14ac:dyDescent="0.2">
      <c r="A1148" s="10">
        <v>947</v>
      </c>
      <c r="B1148" s="22" t="s">
        <v>101</v>
      </c>
      <c r="C1148" s="21" t="s">
        <v>110</v>
      </c>
      <c r="D1148" s="6">
        <v>1</v>
      </c>
      <c r="E1148" s="149">
        <v>1941840</v>
      </c>
      <c r="F1148" s="116"/>
      <c r="G1148" s="117"/>
      <c r="H1148" s="185">
        <f t="shared" si="18"/>
        <v>1941840</v>
      </c>
    </row>
    <row r="1149" spans="1:8" x14ac:dyDescent="0.2">
      <c r="A1149" s="10">
        <v>948</v>
      </c>
      <c r="B1149" s="22" t="s">
        <v>102</v>
      </c>
      <c r="C1149" s="21" t="s">
        <v>110</v>
      </c>
      <c r="D1149" s="6">
        <v>1</v>
      </c>
      <c r="E1149" s="149">
        <v>733773</v>
      </c>
      <c r="F1149" s="116"/>
      <c r="G1149" s="117"/>
      <c r="H1149" s="185">
        <f t="shared" si="18"/>
        <v>733773</v>
      </c>
    </row>
    <row r="1150" spans="1:8" x14ac:dyDescent="0.2">
      <c r="A1150" s="10">
        <v>949</v>
      </c>
      <c r="B1150" s="22" t="s">
        <v>103</v>
      </c>
      <c r="C1150" s="21" t="s">
        <v>113</v>
      </c>
      <c r="D1150" s="6">
        <v>1</v>
      </c>
      <c r="E1150" s="149">
        <v>184558</v>
      </c>
      <c r="F1150" s="116"/>
      <c r="G1150" s="117"/>
      <c r="H1150" s="185">
        <f t="shared" si="18"/>
        <v>184558</v>
      </c>
    </row>
    <row r="1151" spans="1:8" x14ac:dyDescent="0.2">
      <c r="A1151" s="10">
        <v>950</v>
      </c>
      <c r="B1151" s="22" t="s">
        <v>104</v>
      </c>
      <c r="C1151" s="21" t="s">
        <v>113</v>
      </c>
      <c r="D1151" s="6">
        <v>1</v>
      </c>
      <c r="E1151" s="149">
        <v>140063</v>
      </c>
      <c r="F1151" s="116"/>
      <c r="G1151" s="117"/>
      <c r="H1151" s="185">
        <f t="shared" ref="H1151:H1214" si="19">ROUND(E1151,0)</f>
        <v>140063</v>
      </c>
    </row>
    <row r="1152" spans="1:8" x14ac:dyDescent="0.2">
      <c r="A1152" s="10">
        <v>951</v>
      </c>
      <c r="B1152" s="22" t="s">
        <v>105</v>
      </c>
      <c r="C1152" s="21" t="s">
        <v>109</v>
      </c>
      <c r="D1152" s="6">
        <v>1</v>
      </c>
      <c r="E1152" s="149">
        <v>89356</v>
      </c>
      <c r="F1152" s="116"/>
      <c r="G1152" s="117"/>
      <c r="H1152" s="185">
        <f t="shared" si="19"/>
        <v>89356</v>
      </c>
    </row>
    <row r="1153" spans="1:140" ht="20.399999999999999" x14ac:dyDescent="0.2">
      <c r="A1153" s="10">
        <v>952</v>
      </c>
      <c r="B1153" s="22" t="s">
        <v>678</v>
      </c>
      <c r="C1153" s="21" t="s">
        <v>110</v>
      </c>
      <c r="D1153" s="6">
        <v>1</v>
      </c>
      <c r="E1153" s="149">
        <v>194625</v>
      </c>
      <c r="F1153" s="116"/>
      <c r="G1153" s="117"/>
      <c r="H1153" s="185">
        <f t="shared" si="19"/>
        <v>194625</v>
      </c>
    </row>
    <row r="1154" spans="1:140" ht="20.399999999999999" x14ac:dyDescent="0.2">
      <c r="A1154" s="10">
        <v>953</v>
      </c>
      <c r="B1154" s="22" t="s">
        <v>107</v>
      </c>
      <c r="C1154" s="21" t="s">
        <v>109</v>
      </c>
      <c r="D1154" s="6">
        <v>1</v>
      </c>
      <c r="E1154" s="149">
        <v>197640</v>
      </c>
      <c r="F1154" s="116"/>
      <c r="G1154" s="117"/>
      <c r="H1154" s="185">
        <f t="shared" si="19"/>
        <v>197640</v>
      </c>
    </row>
    <row r="1155" spans="1:140" ht="20.399999999999999" x14ac:dyDescent="0.2">
      <c r="A1155" s="10">
        <v>954</v>
      </c>
      <c r="B1155" s="22" t="s">
        <v>108</v>
      </c>
      <c r="C1155" s="21" t="s">
        <v>110</v>
      </c>
      <c r="D1155" s="6">
        <v>1</v>
      </c>
      <c r="E1155" s="149">
        <v>314925</v>
      </c>
      <c r="F1155" s="116"/>
      <c r="G1155" s="117"/>
      <c r="H1155" s="185">
        <f t="shared" si="19"/>
        <v>314925</v>
      </c>
    </row>
    <row r="1156" spans="1:140" s="14" customFormat="1" ht="17.399999999999999" customHeight="1" x14ac:dyDescent="0.2">
      <c r="A1156" s="100" t="s">
        <v>114</v>
      </c>
      <c r="B1156" s="101"/>
      <c r="C1156" s="13"/>
      <c r="D1156" s="35"/>
      <c r="E1156" s="150"/>
      <c r="F1156" s="116"/>
      <c r="G1156" s="117"/>
      <c r="H1156" s="185">
        <f t="shared" si="19"/>
        <v>0</v>
      </c>
      <c r="I1156" s="74"/>
      <c r="J1156" s="74"/>
      <c r="K1156" s="74"/>
      <c r="L1156" s="74"/>
      <c r="M1156" s="74"/>
      <c r="N1156" s="74"/>
      <c r="O1156" s="74"/>
      <c r="P1156" s="74"/>
      <c r="Q1156" s="74"/>
      <c r="R1156" s="74"/>
      <c r="S1156" s="74"/>
      <c r="T1156" s="74"/>
      <c r="U1156" s="74"/>
      <c r="V1156" s="74"/>
      <c r="W1156" s="74"/>
      <c r="X1156" s="74"/>
      <c r="Y1156" s="74"/>
      <c r="Z1156" s="74"/>
      <c r="AA1156" s="74"/>
      <c r="AB1156" s="74"/>
      <c r="AC1156" s="74"/>
      <c r="AD1156" s="74"/>
      <c r="AE1156" s="74"/>
      <c r="AF1156" s="74"/>
      <c r="AG1156" s="74"/>
      <c r="AH1156" s="74"/>
      <c r="AI1156" s="74"/>
      <c r="AJ1156" s="74"/>
      <c r="AK1156" s="74"/>
      <c r="AL1156" s="74"/>
      <c r="AM1156" s="74"/>
      <c r="AN1156" s="74"/>
      <c r="AO1156" s="74"/>
      <c r="AP1156" s="74"/>
      <c r="AQ1156" s="74"/>
      <c r="AR1156" s="74"/>
      <c r="AS1156" s="74"/>
      <c r="AT1156" s="74"/>
      <c r="AU1156" s="74"/>
      <c r="AV1156" s="74"/>
      <c r="AW1156" s="74"/>
      <c r="AX1156" s="74"/>
      <c r="AY1156" s="74"/>
      <c r="AZ1156" s="74"/>
      <c r="BA1156" s="74"/>
      <c r="BB1156" s="74"/>
      <c r="BC1156" s="74"/>
      <c r="BD1156" s="74"/>
      <c r="BE1156" s="74"/>
      <c r="BF1156" s="74"/>
      <c r="BG1156" s="74"/>
      <c r="BH1156" s="74"/>
      <c r="BI1156" s="74"/>
      <c r="BJ1156" s="74"/>
      <c r="BK1156" s="74"/>
      <c r="BL1156" s="74"/>
      <c r="BM1156" s="74"/>
      <c r="BN1156" s="74"/>
      <c r="BO1156" s="74"/>
      <c r="BP1156" s="74"/>
      <c r="BQ1156" s="74"/>
      <c r="BR1156" s="74"/>
      <c r="BS1156" s="74"/>
      <c r="BT1156" s="74"/>
      <c r="BU1156" s="74"/>
      <c r="BV1156" s="74"/>
      <c r="BW1156" s="74"/>
      <c r="BX1156" s="74"/>
      <c r="BY1156" s="74"/>
      <c r="BZ1156" s="74"/>
      <c r="CA1156" s="74"/>
      <c r="CB1156" s="74"/>
      <c r="CC1156" s="74"/>
      <c r="CD1156" s="74"/>
      <c r="CE1156" s="74"/>
      <c r="CF1156" s="74"/>
      <c r="CG1156" s="74"/>
      <c r="CH1156" s="74"/>
      <c r="CI1156" s="74"/>
      <c r="CJ1156" s="74"/>
      <c r="CK1156" s="74"/>
      <c r="CL1156" s="74"/>
      <c r="CM1156" s="74"/>
      <c r="CN1156" s="74"/>
      <c r="CO1156" s="74"/>
      <c r="CP1156" s="74"/>
      <c r="CQ1156" s="74"/>
      <c r="CR1156" s="74"/>
      <c r="CS1156" s="74"/>
      <c r="CT1156" s="74"/>
      <c r="CU1156" s="74"/>
      <c r="CV1156" s="74"/>
      <c r="CW1156" s="74"/>
      <c r="CX1156" s="74"/>
      <c r="CY1156" s="74"/>
      <c r="CZ1156" s="74"/>
      <c r="DA1156" s="74"/>
      <c r="DB1156" s="74"/>
      <c r="DC1156" s="74"/>
      <c r="DD1156" s="74"/>
      <c r="DE1156" s="74"/>
      <c r="DF1156" s="74"/>
      <c r="DG1156" s="74"/>
      <c r="DH1156" s="74"/>
      <c r="DI1156" s="74"/>
      <c r="DJ1156" s="74"/>
      <c r="DK1156" s="74"/>
      <c r="DL1156" s="74"/>
      <c r="DM1156" s="74"/>
      <c r="DN1156" s="74"/>
      <c r="DO1156" s="74"/>
      <c r="DP1156" s="74"/>
      <c r="DQ1156" s="74"/>
      <c r="DR1156" s="74"/>
      <c r="DS1156" s="74"/>
      <c r="DT1156" s="74"/>
      <c r="DU1156" s="74"/>
      <c r="DV1156" s="74"/>
      <c r="DW1156" s="74"/>
      <c r="DX1156" s="74"/>
      <c r="DY1156" s="74"/>
      <c r="DZ1156" s="74"/>
      <c r="EA1156" s="74"/>
      <c r="EB1156" s="74"/>
      <c r="EC1156" s="74"/>
      <c r="ED1156" s="74"/>
      <c r="EE1156" s="74"/>
      <c r="EF1156" s="74"/>
      <c r="EG1156" s="74"/>
      <c r="EH1156" s="74"/>
      <c r="EI1156" s="74"/>
      <c r="EJ1156" s="74"/>
    </row>
    <row r="1157" spans="1:140" ht="20.399999999999999" x14ac:dyDescent="0.2">
      <c r="A1157" s="10">
        <v>955</v>
      </c>
      <c r="B1157" s="22" t="s">
        <v>115</v>
      </c>
      <c r="C1157" s="21" t="s">
        <v>109</v>
      </c>
      <c r="D1157" s="6">
        <v>1</v>
      </c>
      <c r="E1157" s="149">
        <v>202254</v>
      </c>
      <c r="F1157" s="116"/>
      <c r="G1157" s="117"/>
      <c r="H1157" s="185">
        <f t="shared" si="19"/>
        <v>202254</v>
      </c>
    </row>
    <row r="1158" spans="1:140" x14ac:dyDescent="0.2">
      <c r="A1158" s="10">
        <v>956</v>
      </c>
      <c r="B1158" s="22" t="s">
        <v>116</v>
      </c>
      <c r="C1158" s="21" t="s">
        <v>109</v>
      </c>
      <c r="D1158" s="6">
        <v>1</v>
      </c>
      <c r="E1158" s="149">
        <v>179850</v>
      </c>
      <c r="F1158" s="116"/>
      <c r="G1158" s="117"/>
      <c r="H1158" s="185">
        <f t="shared" si="19"/>
        <v>179850</v>
      </c>
    </row>
    <row r="1159" spans="1:140" s="14" customFormat="1" ht="17.399999999999999" customHeight="1" x14ac:dyDescent="0.2">
      <c r="A1159" s="100" t="s">
        <v>117</v>
      </c>
      <c r="B1159" s="101"/>
      <c r="C1159" s="13"/>
      <c r="D1159" s="35"/>
      <c r="E1159" s="150"/>
      <c r="F1159" s="116"/>
      <c r="G1159" s="117"/>
      <c r="H1159" s="185">
        <f t="shared" si="19"/>
        <v>0</v>
      </c>
      <c r="I1159" s="74"/>
      <c r="J1159" s="74"/>
      <c r="K1159" s="74"/>
      <c r="L1159" s="74"/>
      <c r="M1159" s="74"/>
      <c r="N1159" s="74"/>
      <c r="O1159" s="74"/>
      <c r="P1159" s="74"/>
      <c r="Q1159" s="74"/>
      <c r="R1159" s="74"/>
      <c r="S1159" s="74"/>
      <c r="T1159" s="74"/>
      <c r="U1159" s="74"/>
      <c r="V1159" s="74"/>
      <c r="W1159" s="74"/>
      <c r="X1159" s="74"/>
      <c r="Y1159" s="74"/>
      <c r="Z1159" s="74"/>
      <c r="AA1159" s="74"/>
      <c r="AB1159" s="74"/>
      <c r="AC1159" s="74"/>
      <c r="AD1159" s="74"/>
      <c r="AE1159" s="74"/>
      <c r="AF1159" s="74"/>
      <c r="AG1159" s="74"/>
      <c r="AH1159" s="74"/>
      <c r="AI1159" s="74"/>
      <c r="AJ1159" s="74"/>
      <c r="AK1159" s="74"/>
      <c r="AL1159" s="74"/>
      <c r="AM1159" s="74"/>
      <c r="AN1159" s="74"/>
      <c r="AO1159" s="74"/>
      <c r="AP1159" s="74"/>
      <c r="AQ1159" s="74"/>
      <c r="AR1159" s="74"/>
      <c r="AS1159" s="74"/>
      <c r="AT1159" s="74"/>
      <c r="AU1159" s="74"/>
      <c r="AV1159" s="74"/>
      <c r="AW1159" s="74"/>
      <c r="AX1159" s="74"/>
      <c r="AY1159" s="74"/>
      <c r="AZ1159" s="74"/>
      <c r="BA1159" s="74"/>
      <c r="BB1159" s="74"/>
      <c r="BC1159" s="74"/>
      <c r="BD1159" s="74"/>
      <c r="BE1159" s="74"/>
      <c r="BF1159" s="74"/>
      <c r="BG1159" s="74"/>
      <c r="BH1159" s="74"/>
      <c r="BI1159" s="74"/>
      <c r="BJ1159" s="74"/>
      <c r="BK1159" s="74"/>
      <c r="BL1159" s="74"/>
      <c r="BM1159" s="74"/>
      <c r="BN1159" s="74"/>
      <c r="BO1159" s="74"/>
      <c r="BP1159" s="74"/>
      <c r="BQ1159" s="74"/>
      <c r="BR1159" s="74"/>
      <c r="BS1159" s="74"/>
      <c r="BT1159" s="74"/>
      <c r="BU1159" s="74"/>
      <c r="BV1159" s="74"/>
      <c r="BW1159" s="74"/>
      <c r="BX1159" s="74"/>
      <c r="BY1159" s="74"/>
      <c r="BZ1159" s="74"/>
      <c r="CA1159" s="74"/>
      <c r="CB1159" s="74"/>
      <c r="CC1159" s="74"/>
      <c r="CD1159" s="74"/>
      <c r="CE1159" s="74"/>
      <c r="CF1159" s="74"/>
      <c r="CG1159" s="74"/>
      <c r="CH1159" s="74"/>
      <c r="CI1159" s="74"/>
      <c r="CJ1159" s="74"/>
      <c r="CK1159" s="74"/>
      <c r="CL1159" s="74"/>
      <c r="CM1159" s="74"/>
      <c r="CN1159" s="74"/>
      <c r="CO1159" s="74"/>
      <c r="CP1159" s="74"/>
      <c r="CQ1159" s="74"/>
      <c r="CR1159" s="74"/>
      <c r="CS1159" s="74"/>
      <c r="CT1159" s="74"/>
      <c r="CU1159" s="74"/>
      <c r="CV1159" s="74"/>
      <c r="CW1159" s="74"/>
      <c r="CX1159" s="74"/>
      <c r="CY1159" s="74"/>
      <c r="CZ1159" s="74"/>
      <c r="DA1159" s="74"/>
      <c r="DB1159" s="74"/>
      <c r="DC1159" s="74"/>
      <c r="DD1159" s="74"/>
      <c r="DE1159" s="74"/>
      <c r="DF1159" s="74"/>
      <c r="DG1159" s="74"/>
      <c r="DH1159" s="74"/>
      <c r="DI1159" s="74"/>
      <c r="DJ1159" s="74"/>
      <c r="DK1159" s="74"/>
      <c r="DL1159" s="74"/>
      <c r="DM1159" s="74"/>
      <c r="DN1159" s="74"/>
      <c r="DO1159" s="74"/>
      <c r="DP1159" s="74"/>
      <c r="DQ1159" s="74"/>
      <c r="DR1159" s="74"/>
      <c r="DS1159" s="74"/>
      <c r="DT1159" s="74"/>
      <c r="DU1159" s="74"/>
      <c r="DV1159" s="74"/>
      <c r="DW1159" s="74"/>
      <c r="DX1159" s="74"/>
      <c r="DY1159" s="74"/>
      <c r="DZ1159" s="74"/>
      <c r="EA1159" s="74"/>
      <c r="EB1159" s="74"/>
      <c r="EC1159" s="74"/>
      <c r="ED1159" s="74"/>
      <c r="EE1159" s="74"/>
      <c r="EF1159" s="74"/>
      <c r="EG1159" s="74"/>
      <c r="EH1159" s="74"/>
      <c r="EI1159" s="74"/>
      <c r="EJ1159" s="74"/>
    </row>
    <row r="1160" spans="1:140" ht="20.399999999999999" x14ac:dyDescent="0.2">
      <c r="A1160" s="10">
        <v>957</v>
      </c>
      <c r="B1160" s="22" t="s">
        <v>679</v>
      </c>
      <c r="C1160" s="21" t="s">
        <v>680</v>
      </c>
      <c r="D1160" s="6">
        <v>1</v>
      </c>
      <c r="E1160" s="149">
        <v>1004162</v>
      </c>
      <c r="F1160" s="116"/>
      <c r="G1160" s="117"/>
      <c r="H1160" s="185">
        <f t="shared" si="19"/>
        <v>1004162</v>
      </c>
    </row>
    <row r="1161" spans="1:140" ht="20.399999999999999" x14ac:dyDescent="0.2">
      <c r="A1161" s="10">
        <v>958</v>
      </c>
      <c r="B1161" s="22" t="s">
        <v>119</v>
      </c>
      <c r="C1161" s="21" t="s">
        <v>111</v>
      </c>
      <c r="D1161" s="6">
        <v>1</v>
      </c>
      <c r="E1161" s="149">
        <v>278285</v>
      </c>
      <c r="F1161" s="116"/>
      <c r="G1161" s="117"/>
      <c r="H1161" s="185">
        <f t="shared" si="19"/>
        <v>278285</v>
      </c>
    </row>
    <row r="1162" spans="1:140" ht="20.399999999999999" x14ac:dyDescent="0.2">
      <c r="A1162" s="10">
        <v>959</v>
      </c>
      <c r="B1162" s="22" t="s">
        <v>121</v>
      </c>
      <c r="C1162" s="21" t="s">
        <v>111</v>
      </c>
      <c r="D1162" s="6">
        <v>1</v>
      </c>
      <c r="E1162" s="149">
        <v>269500</v>
      </c>
      <c r="F1162" s="116"/>
      <c r="G1162" s="117"/>
      <c r="H1162" s="185">
        <f t="shared" si="19"/>
        <v>269500</v>
      </c>
    </row>
    <row r="1163" spans="1:140" ht="20.399999999999999" x14ac:dyDescent="0.2">
      <c r="A1163" s="10">
        <v>960</v>
      </c>
      <c r="B1163" s="22" t="s">
        <v>681</v>
      </c>
      <c r="C1163" s="21" t="s">
        <v>109</v>
      </c>
      <c r="D1163" s="6">
        <v>1</v>
      </c>
      <c r="E1163" s="149">
        <v>52908</v>
      </c>
      <c r="F1163" s="116"/>
      <c r="G1163" s="117"/>
      <c r="H1163" s="185">
        <f t="shared" si="19"/>
        <v>52908</v>
      </c>
    </row>
    <row r="1164" spans="1:140" x14ac:dyDescent="0.2">
      <c r="A1164" s="10">
        <v>961</v>
      </c>
      <c r="B1164" s="22" t="s">
        <v>123</v>
      </c>
      <c r="C1164" s="21" t="s">
        <v>109</v>
      </c>
      <c r="D1164" s="6">
        <v>1</v>
      </c>
      <c r="E1164" s="149">
        <v>79031</v>
      </c>
      <c r="F1164" s="116"/>
      <c r="G1164" s="117"/>
      <c r="H1164" s="185">
        <f t="shared" si="19"/>
        <v>79031</v>
      </c>
    </row>
    <row r="1165" spans="1:140" x14ac:dyDescent="0.2">
      <c r="A1165" s="10">
        <v>962</v>
      </c>
      <c r="B1165" s="22" t="s">
        <v>682</v>
      </c>
      <c r="C1165" s="21" t="s">
        <v>110</v>
      </c>
      <c r="D1165" s="6">
        <v>1</v>
      </c>
      <c r="E1165" s="149">
        <v>889457</v>
      </c>
      <c r="F1165" s="116"/>
      <c r="G1165" s="117"/>
      <c r="H1165" s="185">
        <f t="shared" si="19"/>
        <v>889457</v>
      </c>
    </row>
    <row r="1166" spans="1:140" x14ac:dyDescent="0.2">
      <c r="A1166" s="10">
        <v>963</v>
      </c>
      <c r="B1166" s="22" t="s">
        <v>125</v>
      </c>
      <c r="C1166" s="21" t="s">
        <v>110</v>
      </c>
      <c r="D1166" s="6">
        <v>1</v>
      </c>
      <c r="E1166" s="149">
        <v>915600</v>
      </c>
      <c r="F1166" s="116"/>
      <c r="G1166" s="117"/>
      <c r="H1166" s="185">
        <f t="shared" si="19"/>
        <v>915600</v>
      </c>
    </row>
    <row r="1167" spans="1:140" x14ac:dyDescent="0.2">
      <c r="A1167" s="10">
        <v>964</v>
      </c>
      <c r="B1167" s="22" t="s">
        <v>126</v>
      </c>
      <c r="C1167" s="21" t="s">
        <v>110</v>
      </c>
      <c r="D1167" s="6">
        <v>1</v>
      </c>
      <c r="E1167" s="149">
        <v>318502</v>
      </c>
      <c r="F1167" s="116"/>
      <c r="G1167" s="117"/>
      <c r="H1167" s="185">
        <f t="shared" si="19"/>
        <v>318502</v>
      </c>
    </row>
    <row r="1168" spans="1:140" ht="20.399999999999999" x14ac:dyDescent="0.2">
      <c r="A1168" s="10">
        <v>965</v>
      </c>
      <c r="B1168" s="22" t="s">
        <v>127</v>
      </c>
      <c r="C1168" s="21" t="s">
        <v>110</v>
      </c>
      <c r="D1168" s="6">
        <v>1</v>
      </c>
      <c r="E1168" s="149">
        <v>392000</v>
      </c>
      <c r="F1168" s="116"/>
      <c r="G1168" s="117"/>
      <c r="H1168" s="185">
        <f t="shared" si="19"/>
        <v>392000</v>
      </c>
    </row>
    <row r="1169" spans="1:140" s="14" customFormat="1" ht="17.399999999999999" customHeight="1" x14ac:dyDescent="0.2">
      <c r="A1169" s="100" t="s">
        <v>128</v>
      </c>
      <c r="B1169" s="101"/>
      <c r="C1169" s="13"/>
      <c r="D1169" s="35"/>
      <c r="E1169" s="150"/>
      <c r="F1169" s="116"/>
      <c r="G1169" s="117"/>
      <c r="H1169" s="185">
        <f t="shared" si="19"/>
        <v>0</v>
      </c>
      <c r="I1169" s="74"/>
      <c r="J1169" s="74"/>
      <c r="K1169" s="74"/>
      <c r="L1169" s="74"/>
      <c r="M1169" s="74"/>
      <c r="N1169" s="74"/>
      <c r="O1169" s="74"/>
      <c r="P1169" s="74"/>
      <c r="Q1169" s="74"/>
      <c r="R1169" s="74"/>
      <c r="S1169" s="74"/>
      <c r="T1169" s="74"/>
      <c r="U1169" s="74"/>
      <c r="V1169" s="74"/>
      <c r="W1169" s="74"/>
      <c r="X1169" s="74"/>
      <c r="Y1169" s="74"/>
      <c r="Z1169" s="74"/>
      <c r="AA1169" s="74"/>
      <c r="AB1169" s="74"/>
      <c r="AC1169" s="74"/>
      <c r="AD1169" s="74"/>
      <c r="AE1169" s="74"/>
      <c r="AF1169" s="74"/>
      <c r="AG1169" s="74"/>
      <c r="AH1169" s="74"/>
      <c r="AI1169" s="74"/>
      <c r="AJ1169" s="74"/>
      <c r="AK1169" s="74"/>
      <c r="AL1169" s="74"/>
      <c r="AM1169" s="74"/>
      <c r="AN1169" s="74"/>
      <c r="AO1169" s="74"/>
      <c r="AP1169" s="74"/>
      <c r="AQ1169" s="74"/>
      <c r="AR1169" s="74"/>
      <c r="AS1169" s="74"/>
      <c r="AT1169" s="74"/>
      <c r="AU1169" s="74"/>
      <c r="AV1169" s="74"/>
      <c r="AW1169" s="74"/>
      <c r="AX1169" s="74"/>
      <c r="AY1169" s="74"/>
      <c r="AZ1169" s="74"/>
      <c r="BA1169" s="74"/>
      <c r="BB1169" s="74"/>
      <c r="BC1169" s="74"/>
      <c r="BD1169" s="74"/>
      <c r="BE1169" s="74"/>
      <c r="BF1169" s="74"/>
      <c r="BG1169" s="74"/>
      <c r="BH1169" s="74"/>
      <c r="BI1169" s="74"/>
      <c r="BJ1169" s="74"/>
      <c r="BK1169" s="74"/>
      <c r="BL1169" s="74"/>
      <c r="BM1169" s="74"/>
      <c r="BN1169" s="74"/>
      <c r="BO1169" s="74"/>
      <c r="BP1169" s="74"/>
      <c r="BQ1169" s="74"/>
      <c r="BR1169" s="74"/>
      <c r="BS1169" s="74"/>
      <c r="BT1169" s="74"/>
      <c r="BU1169" s="74"/>
      <c r="BV1169" s="74"/>
      <c r="BW1169" s="74"/>
      <c r="BX1169" s="74"/>
      <c r="BY1169" s="74"/>
      <c r="BZ1169" s="74"/>
      <c r="CA1169" s="74"/>
      <c r="CB1169" s="74"/>
      <c r="CC1169" s="74"/>
      <c r="CD1169" s="74"/>
      <c r="CE1169" s="74"/>
      <c r="CF1169" s="74"/>
      <c r="CG1169" s="74"/>
      <c r="CH1169" s="74"/>
      <c r="CI1169" s="74"/>
      <c r="CJ1169" s="74"/>
      <c r="CK1169" s="74"/>
      <c r="CL1169" s="74"/>
      <c r="CM1169" s="74"/>
      <c r="CN1169" s="74"/>
      <c r="CO1169" s="74"/>
      <c r="CP1169" s="74"/>
      <c r="CQ1169" s="74"/>
      <c r="CR1169" s="74"/>
      <c r="CS1169" s="74"/>
      <c r="CT1169" s="74"/>
      <c r="CU1169" s="74"/>
      <c r="CV1169" s="74"/>
      <c r="CW1169" s="74"/>
      <c r="CX1169" s="74"/>
      <c r="CY1169" s="74"/>
      <c r="CZ1169" s="74"/>
      <c r="DA1169" s="74"/>
      <c r="DB1169" s="74"/>
      <c r="DC1169" s="74"/>
      <c r="DD1169" s="74"/>
      <c r="DE1169" s="74"/>
      <c r="DF1169" s="74"/>
      <c r="DG1169" s="74"/>
      <c r="DH1169" s="74"/>
      <c r="DI1169" s="74"/>
      <c r="DJ1169" s="74"/>
      <c r="DK1169" s="74"/>
      <c r="DL1169" s="74"/>
      <c r="DM1169" s="74"/>
      <c r="DN1169" s="74"/>
      <c r="DO1169" s="74"/>
      <c r="DP1169" s="74"/>
      <c r="DQ1169" s="74"/>
      <c r="DR1169" s="74"/>
      <c r="DS1169" s="74"/>
      <c r="DT1169" s="74"/>
      <c r="DU1169" s="74"/>
      <c r="DV1169" s="74"/>
      <c r="DW1169" s="74"/>
      <c r="DX1169" s="74"/>
      <c r="DY1169" s="74"/>
      <c r="DZ1169" s="74"/>
      <c r="EA1169" s="74"/>
      <c r="EB1169" s="74"/>
      <c r="EC1169" s="74"/>
      <c r="ED1169" s="74"/>
      <c r="EE1169" s="74"/>
      <c r="EF1169" s="74"/>
      <c r="EG1169" s="74"/>
      <c r="EH1169" s="74"/>
      <c r="EI1169" s="74"/>
      <c r="EJ1169" s="74"/>
    </row>
    <row r="1170" spans="1:140" ht="20.399999999999999" x14ac:dyDescent="0.2">
      <c r="A1170" s="10">
        <v>966</v>
      </c>
      <c r="B1170" s="22" t="s">
        <v>129</v>
      </c>
      <c r="C1170" s="21" t="s">
        <v>109</v>
      </c>
      <c r="D1170" s="6">
        <v>1</v>
      </c>
      <c r="E1170" s="149">
        <v>1015347</v>
      </c>
      <c r="F1170" s="116"/>
      <c r="G1170" s="117"/>
      <c r="H1170" s="185">
        <f t="shared" si="19"/>
        <v>1015347</v>
      </c>
    </row>
    <row r="1171" spans="1:140" ht="40.799999999999997" x14ac:dyDescent="0.2">
      <c r="A1171" s="10">
        <v>967</v>
      </c>
      <c r="B1171" s="22" t="s">
        <v>130</v>
      </c>
      <c r="C1171" s="21" t="s">
        <v>109</v>
      </c>
      <c r="D1171" s="6">
        <v>1</v>
      </c>
      <c r="E1171" s="149">
        <v>922586</v>
      </c>
      <c r="F1171" s="116"/>
      <c r="G1171" s="117"/>
      <c r="H1171" s="185">
        <f t="shared" si="19"/>
        <v>922586</v>
      </c>
    </row>
    <row r="1172" spans="1:140" x14ac:dyDescent="0.2">
      <c r="A1172" s="10">
        <v>968</v>
      </c>
      <c r="B1172" s="22" t="s">
        <v>131</v>
      </c>
      <c r="C1172" s="21" t="s">
        <v>109</v>
      </c>
      <c r="D1172" s="6">
        <v>1</v>
      </c>
      <c r="E1172" s="149">
        <v>290757</v>
      </c>
      <c r="F1172" s="116"/>
      <c r="G1172" s="117"/>
      <c r="H1172" s="185">
        <f t="shared" si="19"/>
        <v>290757</v>
      </c>
    </row>
    <row r="1173" spans="1:140" ht="20.399999999999999" x14ac:dyDescent="0.2">
      <c r="A1173" s="10">
        <v>969</v>
      </c>
      <c r="B1173" s="22" t="s">
        <v>132</v>
      </c>
      <c r="C1173" s="21" t="s">
        <v>109</v>
      </c>
      <c r="D1173" s="6">
        <v>1</v>
      </c>
      <c r="E1173" s="149">
        <v>139111</v>
      </c>
      <c r="F1173" s="116"/>
      <c r="G1173" s="117"/>
      <c r="H1173" s="185">
        <f t="shared" si="19"/>
        <v>139111</v>
      </c>
    </row>
    <row r="1174" spans="1:140" ht="20.399999999999999" x14ac:dyDescent="0.2">
      <c r="A1174" s="10">
        <v>970</v>
      </c>
      <c r="B1174" s="22" t="s">
        <v>133</v>
      </c>
      <c r="C1174" s="21" t="s">
        <v>110</v>
      </c>
      <c r="D1174" s="6">
        <v>1</v>
      </c>
      <c r="E1174" s="149">
        <v>922149</v>
      </c>
      <c r="F1174" s="116"/>
      <c r="G1174" s="117"/>
      <c r="H1174" s="185">
        <f t="shared" si="19"/>
        <v>922149</v>
      </c>
    </row>
    <row r="1175" spans="1:140" x14ac:dyDescent="0.2">
      <c r="A1175" s="10">
        <v>971</v>
      </c>
      <c r="B1175" s="22" t="s">
        <v>134</v>
      </c>
      <c r="C1175" s="21" t="s">
        <v>110</v>
      </c>
      <c r="D1175" s="6">
        <v>1</v>
      </c>
      <c r="E1175" s="149">
        <v>506850</v>
      </c>
      <c r="F1175" s="116"/>
      <c r="G1175" s="117"/>
      <c r="H1175" s="185">
        <f t="shared" si="19"/>
        <v>506850</v>
      </c>
    </row>
    <row r="1176" spans="1:140" x14ac:dyDescent="0.2">
      <c r="A1176" s="10">
        <v>972</v>
      </c>
      <c r="B1176" s="22" t="s">
        <v>135</v>
      </c>
      <c r="C1176" s="21" t="s">
        <v>110</v>
      </c>
      <c r="D1176" s="6">
        <v>1</v>
      </c>
      <c r="E1176" s="149">
        <v>3356653</v>
      </c>
      <c r="F1176" s="116"/>
      <c r="G1176" s="117"/>
      <c r="H1176" s="185">
        <f t="shared" si="19"/>
        <v>3356653</v>
      </c>
    </row>
    <row r="1177" spans="1:140" ht="30.6" x14ac:dyDescent="0.2">
      <c r="A1177" s="10">
        <v>973</v>
      </c>
      <c r="B1177" s="22" t="s">
        <v>136</v>
      </c>
      <c r="C1177" s="21" t="s">
        <v>110</v>
      </c>
      <c r="D1177" s="6">
        <v>1</v>
      </c>
      <c r="E1177" s="149">
        <v>1735000</v>
      </c>
      <c r="F1177" s="116"/>
      <c r="G1177" s="117"/>
      <c r="H1177" s="185">
        <f t="shared" si="19"/>
        <v>1735000</v>
      </c>
    </row>
    <row r="1178" spans="1:140" s="14" customFormat="1" ht="17.399999999999999" customHeight="1" x14ac:dyDescent="0.2">
      <c r="A1178" s="100" t="s">
        <v>137</v>
      </c>
      <c r="B1178" s="101"/>
      <c r="C1178" s="13"/>
      <c r="D1178" s="35"/>
      <c r="E1178" s="150"/>
      <c r="F1178" s="116"/>
      <c r="G1178" s="117"/>
      <c r="H1178" s="185">
        <f t="shared" si="19"/>
        <v>0</v>
      </c>
      <c r="I1178" s="74"/>
      <c r="J1178" s="74"/>
      <c r="K1178" s="74"/>
      <c r="L1178" s="74"/>
      <c r="M1178" s="74"/>
      <c r="N1178" s="74"/>
      <c r="O1178" s="74"/>
      <c r="P1178" s="74"/>
      <c r="Q1178" s="74"/>
      <c r="R1178" s="74"/>
      <c r="S1178" s="74"/>
      <c r="T1178" s="74"/>
      <c r="U1178" s="74"/>
      <c r="V1178" s="74"/>
      <c r="W1178" s="74"/>
      <c r="X1178" s="74"/>
      <c r="Y1178" s="74"/>
      <c r="Z1178" s="74"/>
      <c r="AA1178" s="74"/>
      <c r="AB1178" s="74"/>
      <c r="AC1178" s="74"/>
      <c r="AD1178" s="74"/>
      <c r="AE1178" s="74"/>
      <c r="AF1178" s="74"/>
      <c r="AG1178" s="74"/>
      <c r="AH1178" s="74"/>
      <c r="AI1178" s="74"/>
      <c r="AJ1178" s="74"/>
      <c r="AK1178" s="74"/>
      <c r="AL1178" s="74"/>
      <c r="AM1178" s="74"/>
      <c r="AN1178" s="74"/>
      <c r="AO1178" s="74"/>
      <c r="AP1178" s="74"/>
      <c r="AQ1178" s="74"/>
      <c r="AR1178" s="74"/>
      <c r="AS1178" s="74"/>
      <c r="AT1178" s="74"/>
      <c r="AU1178" s="74"/>
      <c r="AV1178" s="74"/>
      <c r="AW1178" s="74"/>
      <c r="AX1178" s="74"/>
      <c r="AY1178" s="74"/>
      <c r="AZ1178" s="74"/>
      <c r="BA1178" s="74"/>
      <c r="BB1178" s="74"/>
      <c r="BC1178" s="74"/>
      <c r="BD1178" s="74"/>
      <c r="BE1178" s="74"/>
      <c r="BF1178" s="74"/>
      <c r="BG1178" s="74"/>
      <c r="BH1178" s="74"/>
      <c r="BI1178" s="74"/>
      <c r="BJ1178" s="74"/>
      <c r="BK1178" s="74"/>
      <c r="BL1178" s="74"/>
      <c r="BM1178" s="74"/>
      <c r="BN1178" s="74"/>
      <c r="BO1178" s="74"/>
      <c r="BP1178" s="74"/>
      <c r="BQ1178" s="74"/>
      <c r="BR1178" s="74"/>
      <c r="BS1178" s="74"/>
      <c r="BT1178" s="74"/>
      <c r="BU1178" s="74"/>
      <c r="BV1178" s="74"/>
      <c r="BW1178" s="74"/>
      <c r="BX1178" s="74"/>
      <c r="BY1178" s="74"/>
      <c r="BZ1178" s="74"/>
      <c r="CA1178" s="74"/>
      <c r="CB1178" s="74"/>
      <c r="CC1178" s="74"/>
      <c r="CD1178" s="74"/>
      <c r="CE1178" s="74"/>
      <c r="CF1178" s="74"/>
      <c r="CG1178" s="74"/>
      <c r="CH1178" s="74"/>
      <c r="CI1178" s="74"/>
      <c r="CJ1178" s="74"/>
      <c r="CK1178" s="74"/>
      <c r="CL1178" s="74"/>
      <c r="CM1178" s="74"/>
      <c r="CN1178" s="74"/>
      <c r="CO1178" s="74"/>
      <c r="CP1178" s="74"/>
      <c r="CQ1178" s="74"/>
      <c r="CR1178" s="74"/>
      <c r="CS1178" s="74"/>
      <c r="CT1178" s="74"/>
      <c r="CU1178" s="74"/>
      <c r="CV1178" s="74"/>
      <c r="CW1178" s="74"/>
      <c r="CX1178" s="74"/>
      <c r="CY1178" s="74"/>
      <c r="CZ1178" s="74"/>
      <c r="DA1178" s="74"/>
      <c r="DB1178" s="74"/>
      <c r="DC1178" s="74"/>
      <c r="DD1178" s="74"/>
      <c r="DE1178" s="74"/>
      <c r="DF1178" s="74"/>
      <c r="DG1178" s="74"/>
      <c r="DH1178" s="74"/>
      <c r="DI1178" s="74"/>
      <c r="DJ1178" s="74"/>
      <c r="DK1178" s="74"/>
      <c r="DL1178" s="74"/>
      <c r="DM1178" s="74"/>
      <c r="DN1178" s="74"/>
      <c r="DO1178" s="74"/>
      <c r="DP1178" s="74"/>
      <c r="DQ1178" s="74"/>
      <c r="DR1178" s="74"/>
      <c r="DS1178" s="74"/>
      <c r="DT1178" s="74"/>
      <c r="DU1178" s="74"/>
      <c r="DV1178" s="74"/>
      <c r="DW1178" s="74"/>
      <c r="DX1178" s="74"/>
      <c r="DY1178" s="74"/>
      <c r="DZ1178" s="74"/>
      <c r="EA1178" s="74"/>
      <c r="EB1178" s="74"/>
      <c r="EC1178" s="74"/>
      <c r="ED1178" s="74"/>
      <c r="EE1178" s="74"/>
      <c r="EF1178" s="74"/>
      <c r="EG1178" s="74"/>
      <c r="EH1178" s="74"/>
      <c r="EI1178" s="74"/>
      <c r="EJ1178" s="74"/>
    </row>
    <row r="1179" spans="1:140" x14ac:dyDescent="0.2">
      <c r="A1179" s="10">
        <v>974</v>
      </c>
      <c r="B1179" s="22" t="s">
        <v>138</v>
      </c>
      <c r="C1179" s="21" t="s">
        <v>110</v>
      </c>
      <c r="D1179" s="6">
        <v>1</v>
      </c>
      <c r="E1179" s="149">
        <v>116062</v>
      </c>
      <c r="F1179" s="116"/>
      <c r="G1179" s="117"/>
      <c r="H1179" s="185">
        <f t="shared" si="19"/>
        <v>116062</v>
      </c>
    </row>
    <row r="1180" spans="1:140" x14ac:dyDescent="0.2">
      <c r="A1180" s="10">
        <v>975</v>
      </c>
      <c r="B1180" s="22" t="s">
        <v>139</v>
      </c>
      <c r="C1180" s="21" t="s">
        <v>110</v>
      </c>
      <c r="D1180" s="6">
        <v>1</v>
      </c>
      <c r="E1180" s="149">
        <v>147635</v>
      </c>
      <c r="F1180" s="116"/>
      <c r="G1180" s="117"/>
      <c r="H1180" s="185">
        <f t="shared" si="19"/>
        <v>147635</v>
      </c>
    </row>
    <row r="1181" spans="1:140" x14ac:dyDescent="0.2">
      <c r="A1181" s="10">
        <v>976</v>
      </c>
      <c r="B1181" s="22" t="s">
        <v>140</v>
      </c>
      <c r="C1181" s="21" t="s">
        <v>110</v>
      </c>
      <c r="D1181" s="6">
        <v>1</v>
      </c>
      <c r="E1181" s="149">
        <v>168750</v>
      </c>
      <c r="F1181" s="116"/>
      <c r="G1181" s="117"/>
      <c r="H1181" s="185">
        <f t="shared" si="19"/>
        <v>168750</v>
      </c>
    </row>
    <row r="1182" spans="1:140" x14ac:dyDescent="0.2">
      <c r="A1182" s="10">
        <v>977</v>
      </c>
      <c r="B1182" s="22" t="s">
        <v>141</v>
      </c>
      <c r="C1182" s="21" t="s">
        <v>113</v>
      </c>
      <c r="D1182" s="6">
        <v>1</v>
      </c>
      <c r="E1182" s="149">
        <v>35010</v>
      </c>
      <c r="F1182" s="116"/>
      <c r="G1182" s="117"/>
      <c r="H1182" s="185">
        <f t="shared" si="19"/>
        <v>35010</v>
      </c>
    </row>
    <row r="1183" spans="1:140" x14ac:dyDescent="0.2">
      <c r="A1183" s="10">
        <v>978</v>
      </c>
      <c r="B1183" s="22" t="s">
        <v>142</v>
      </c>
      <c r="C1183" s="21" t="s">
        <v>110</v>
      </c>
      <c r="D1183" s="6">
        <v>1</v>
      </c>
      <c r="E1183" s="149">
        <v>108500</v>
      </c>
      <c r="F1183" s="116"/>
      <c r="G1183" s="117"/>
      <c r="H1183" s="185">
        <f t="shared" si="19"/>
        <v>108500</v>
      </c>
    </row>
    <row r="1184" spans="1:140" x14ac:dyDescent="0.2">
      <c r="A1184" s="10">
        <v>979</v>
      </c>
      <c r="B1184" s="22" t="s">
        <v>143</v>
      </c>
      <c r="C1184" s="21" t="s">
        <v>110</v>
      </c>
      <c r="D1184" s="6">
        <v>1</v>
      </c>
      <c r="E1184" s="149">
        <v>356800</v>
      </c>
      <c r="F1184" s="116"/>
      <c r="G1184" s="117"/>
      <c r="H1184" s="185">
        <f t="shared" si="19"/>
        <v>356800</v>
      </c>
    </row>
    <row r="1185" spans="1:8" ht="30.6" x14ac:dyDescent="0.2">
      <c r="A1185" s="10">
        <v>980</v>
      </c>
      <c r="B1185" s="22" t="s">
        <v>144</v>
      </c>
      <c r="C1185" s="21" t="s">
        <v>110</v>
      </c>
      <c r="D1185" s="6">
        <v>1</v>
      </c>
      <c r="E1185" s="149">
        <v>3068384</v>
      </c>
      <c r="F1185" s="116"/>
      <c r="G1185" s="117"/>
      <c r="H1185" s="185">
        <f t="shared" si="19"/>
        <v>3068384</v>
      </c>
    </row>
    <row r="1186" spans="1:8" x14ac:dyDescent="0.2">
      <c r="A1186" s="10">
        <v>981</v>
      </c>
      <c r="B1186" s="22" t="s">
        <v>145</v>
      </c>
      <c r="C1186" s="21" t="s">
        <v>113</v>
      </c>
      <c r="D1186" s="6">
        <v>1</v>
      </c>
      <c r="E1186" s="149">
        <v>29260</v>
      </c>
      <c r="F1186" s="116"/>
      <c r="G1186" s="117"/>
      <c r="H1186" s="185">
        <f t="shared" si="19"/>
        <v>29260</v>
      </c>
    </row>
    <row r="1187" spans="1:8" x14ac:dyDescent="0.2">
      <c r="A1187" s="10">
        <v>982</v>
      </c>
      <c r="B1187" s="22" t="s">
        <v>146</v>
      </c>
      <c r="C1187" s="21" t="s">
        <v>113</v>
      </c>
      <c r="D1187" s="6">
        <v>1</v>
      </c>
      <c r="E1187" s="149">
        <v>18212</v>
      </c>
      <c r="F1187" s="116"/>
      <c r="G1187" s="117"/>
      <c r="H1187" s="185">
        <f t="shared" si="19"/>
        <v>18212</v>
      </c>
    </row>
    <row r="1188" spans="1:8" x14ac:dyDescent="0.2">
      <c r="A1188" s="10">
        <v>983</v>
      </c>
      <c r="B1188" s="22" t="s">
        <v>147</v>
      </c>
      <c r="C1188" s="21" t="s">
        <v>113</v>
      </c>
      <c r="D1188" s="6">
        <v>1</v>
      </c>
      <c r="E1188" s="149">
        <v>21185</v>
      </c>
      <c r="F1188" s="116"/>
      <c r="G1188" s="117"/>
      <c r="H1188" s="185">
        <f t="shared" si="19"/>
        <v>21185</v>
      </c>
    </row>
    <row r="1189" spans="1:8" x14ac:dyDescent="0.2">
      <c r="A1189" s="10">
        <v>984</v>
      </c>
      <c r="B1189" s="22" t="s">
        <v>148</v>
      </c>
      <c r="C1189" s="21" t="s">
        <v>113</v>
      </c>
      <c r="D1189" s="6">
        <v>1</v>
      </c>
      <c r="E1189" s="149">
        <v>32181</v>
      </c>
      <c r="F1189" s="116"/>
      <c r="G1189" s="117"/>
      <c r="H1189" s="185">
        <f t="shared" si="19"/>
        <v>32181</v>
      </c>
    </row>
    <row r="1190" spans="1:8" x14ac:dyDescent="0.2">
      <c r="A1190" s="10">
        <v>985</v>
      </c>
      <c r="B1190" s="22" t="s">
        <v>149</v>
      </c>
      <c r="C1190" s="21" t="s">
        <v>113</v>
      </c>
      <c r="D1190" s="6">
        <v>1</v>
      </c>
      <c r="E1190" s="149">
        <v>51726</v>
      </c>
      <c r="F1190" s="116"/>
      <c r="G1190" s="117"/>
      <c r="H1190" s="185">
        <f t="shared" si="19"/>
        <v>51726</v>
      </c>
    </row>
    <row r="1191" spans="1:8" x14ac:dyDescent="0.2">
      <c r="A1191" s="10">
        <v>986</v>
      </c>
      <c r="B1191" s="22" t="s">
        <v>150</v>
      </c>
      <c r="C1191" s="21" t="s">
        <v>113</v>
      </c>
      <c r="D1191" s="6">
        <v>1</v>
      </c>
      <c r="E1191" s="149">
        <v>75117</v>
      </c>
      <c r="F1191" s="116"/>
      <c r="G1191" s="117"/>
      <c r="H1191" s="185">
        <f t="shared" si="19"/>
        <v>75117</v>
      </c>
    </row>
    <row r="1192" spans="1:8" ht="20.399999999999999" x14ac:dyDescent="0.2">
      <c r="A1192" s="10">
        <v>987</v>
      </c>
      <c r="B1192" s="22" t="s">
        <v>683</v>
      </c>
      <c r="C1192" s="21" t="s">
        <v>110</v>
      </c>
      <c r="D1192" s="6">
        <v>1</v>
      </c>
      <c r="E1192" s="149">
        <v>2221500</v>
      </c>
      <c r="F1192" s="116"/>
      <c r="G1192" s="117"/>
      <c r="H1192" s="185">
        <f t="shared" si="19"/>
        <v>2221500</v>
      </c>
    </row>
    <row r="1193" spans="1:8" ht="20.399999999999999" x14ac:dyDescent="0.2">
      <c r="A1193" s="10">
        <v>988</v>
      </c>
      <c r="B1193" s="22" t="s">
        <v>684</v>
      </c>
      <c r="C1193" s="21" t="s">
        <v>109</v>
      </c>
      <c r="D1193" s="6">
        <v>1</v>
      </c>
      <c r="E1193" s="149">
        <v>94350</v>
      </c>
      <c r="F1193" s="116"/>
      <c r="G1193" s="117"/>
      <c r="H1193" s="185">
        <f t="shared" si="19"/>
        <v>94350</v>
      </c>
    </row>
    <row r="1194" spans="1:8" ht="20.399999999999999" x14ac:dyDescent="0.2">
      <c r="A1194" s="10">
        <v>989</v>
      </c>
      <c r="B1194" s="22" t="s">
        <v>685</v>
      </c>
      <c r="C1194" s="21" t="s">
        <v>110</v>
      </c>
      <c r="D1194" s="6">
        <v>1</v>
      </c>
      <c r="E1194" s="149">
        <v>1842060</v>
      </c>
      <c r="F1194" s="116"/>
      <c r="G1194" s="117"/>
      <c r="H1194" s="185">
        <f t="shared" si="19"/>
        <v>1842060</v>
      </c>
    </row>
    <row r="1195" spans="1:8" ht="20.399999999999999" x14ac:dyDescent="0.2">
      <c r="A1195" s="10">
        <v>990</v>
      </c>
      <c r="B1195" s="22" t="s">
        <v>153</v>
      </c>
      <c r="C1195" s="21" t="s">
        <v>110</v>
      </c>
      <c r="D1195" s="6">
        <v>1</v>
      </c>
      <c r="E1195" s="149">
        <v>1833650</v>
      </c>
      <c r="F1195" s="116"/>
      <c r="G1195" s="117"/>
      <c r="H1195" s="185">
        <f t="shared" si="19"/>
        <v>1833650</v>
      </c>
    </row>
    <row r="1196" spans="1:8" ht="20.399999999999999" x14ac:dyDescent="0.2">
      <c r="A1196" s="10">
        <v>991</v>
      </c>
      <c r="B1196" s="22" t="s">
        <v>154</v>
      </c>
      <c r="C1196" s="21" t="s">
        <v>110</v>
      </c>
      <c r="D1196" s="6">
        <v>1</v>
      </c>
      <c r="E1196" s="149">
        <v>1526096</v>
      </c>
      <c r="F1196" s="116"/>
      <c r="G1196" s="117"/>
      <c r="H1196" s="185">
        <f t="shared" si="19"/>
        <v>1526096</v>
      </c>
    </row>
    <row r="1197" spans="1:8" ht="20.399999999999999" x14ac:dyDescent="0.2">
      <c r="A1197" s="10">
        <v>992</v>
      </c>
      <c r="B1197" s="22" t="s">
        <v>155</v>
      </c>
      <c r="C1197" s="21" t="s">
        <v>110</v>
      </c>
      <c r="D1197" s="6">
        <v>1</v>
      </c>
      <c r="E1197" s="149">
        <v>1311240</v>
      </c>
      <c r="F1197" s="116"/>
      <c r="G1197" s="117"/>
      <c r="H1197" s="185">
        <f t="shared" si="19"/>
        <v>1311240</v>
      </c>
    </row>
    <row r="1198" spans="1:8" x14ac:dyDescent="0.2">
      <c r="A1198" s="10">
        <v>993</v>
      </c>
      <c r="B1198" s="22" t="s">
        <v>156</v>
      </c>
      <c r="C1198" s="21" t="s">
        <v>110</v>
      </c>
      <c r="D1198" s="6">
        <v>1</v>
      </c>
      <c r="E1198" s="149">
        <v>133476</v>
      </c>
      <c r="F1198" s="116"/>
      <c r="G1198" s="117"/>
      <c r="H1198" s="185">
        <f t="shared" si="19"/>
        <v>133476</v>
      </c>
    </row>
    <row r="1199" spans="1:8" x14ac:dyDescent="0.2">
      <c r="A1199" s="10">
        <v>994</v>
      </c>
      <c r="B1199" s="22" t="s">
        <v>157</v>
      </c>
      <c r="C1199" s="21" t="s">
        <v>110</v>
      </c>
      <c r="D1199" s="6">
        <v>1</v>
      </c>
      <c r="E1199" s="149">
        <v>309135</v>
      </c>
      <c r="F1199" s="116"/>
      <c r="G1199" s="117"/>
      <c r="H1199" s="185">
        <f t="shared" si="19"/>
        <v>309135</v>
      </c>
    </row>
    <row r="1200" spans="1:8" x14ac:dyDescent="0.2">
      <c r="A1200" s="10">
        <v>995</v>
      </c>
      <c r="B1200" s="22" t="s">
        <v>158</v>
      </c>
      <c r="C1200" s="21" t="s">
        <v>110</v>
      </c>
      <c r="D1200" s="6">
        <v>1</v>
      </c>
      <c r="E1200" s="149">
        <v>762944</v>
      </c>
      <c r="F1200" s="116"/>
      <c r="G1200" s="117"/>
      <c r="H1200" s="185">
        <f t="shared" si="19"/>
        <v>762944</v>
      </c>
    </row>
    <row r="1201" spans="1:140" x14ac:dyDescent="0.2">
      <c r="A1201" s="10">
        <v>996</v>
      </c>
      <c r="B1201" s="22" t="s">
        <v>159</v>
      </c>
      <c r="C1201" s="21" t="s">
        <v>110</v>
      </c>
      <c r="D1201" s="6">
        <v>1</v>
      </c>
      <c r="E1201" s="149">
        <v>323350</v>
      </c>
      <c r="F1201" s="116"/>
      <c r="G1201" s="117"/>
      <c r="H1201" s="185">
        <f t="shared" si="19"/>
        <v>323350</v>
      </c>
    </row>
    <row r="1202" spans="1:140" s="14" customFormat="1" ht="17.399999999999999" customHeight="1" x14ac:dyDescent="0.2">
      <c r="A1202" s="100" t="s">
        <v>160</v>
      </c>
      <c r="B1202" s="101"/>
      <c r="C1202" s="13"/>
      <c r="D1202" s="35"/>
      <c r="E1202" s="150"/>
      <c r="F1202" s="116"/>
      <c r="G1202" s="117"/>
      <c r="H1202" s="185">
        <f t="shared" si="19"/>
        <v>0</v>
      </c>
      <c r="I1202" s="74"/>
      <c r="J1202" s="74"/>
      <c r="K1202" s="74"/>
      <c r="L1202" s="74"/>
      <c r="M1202" s="74"/>
      <c r="N1202" s="74"/>
      <c r="O1202" s="74"/>
      <c r="P1202" s="74"/>
      <c r="Q1202" s="74"/>
      <c r="R1202" s="74"/>
      <c r="S1202" s="74"/>
      <c r="T1202" s="74"/>
      <c r="U1202" s="74"/>
      <c r="V1202" s="74"/>
      <c r="W1202" s="74"/>
      <c r="X1202" s="74"/>
      <c r="Y1202" s="74"/>
      <c r="Z1202" s="74"/>
      <c r="AA1202" s="74"/>
      <c r="AB1202" s="74"/>
      <c r="AC1202" s="74"/>
      <c r="AD1202" s="74"/>
      <c r="AE1202" s="74"/>
      <c r="AF1202" s="74"/>
      <c r="AG1202" s="74"/>
      <c r="AH1202" s="74"/>
      <c r="AI1202" s="74"/>
      <c r="AJ1202" s="74"/>
      <c r="AK1202" s="74"/>
      <c r="AL1202" s="74"/>
      <c r="AM1202" s="74"/>
      <c r="AN1202" s="74"/>
      <c r="AO1202" s="74"/>
      <c r="AP1202" s="74"/>
      <c r="AQ1202" s="74"/>
      <c r="AR1202" s="74"/>
      <c r="AS1202" s="74"/>
      <c r="AT1202" s="74"/>
      <c r="AU1202" s="74"/>
      <c r="AV1202" s="74"/>
      <c r="AW1202" s="74"/>
      <c r="AX1202" s="74"/>
      <c r="AY1202" s="74"/>
      <c r="AZ1202" s="74"/>
      <c r="BA1202" s="74"/>
      <c r="BB1202" s="74"/>
      <c r="BC1202" s="74"/>
      <c r="BD1202" s="74"/>
      <c r="BE1202" s="74"/>
      <c r="BF1202" s="74"/>
      <c r="BG1202" s="74"/>
      <c r="BH1202" s="74"/>
      <c r="BI1202" s="74"/>
      <c r="BJ1202" s="74"/>
      <c r="BK1202" s="74"/>
      <c r="BL1202" s="74"/>
      <c r="BM1202" s="74"/>
      <c r="BN1202" s="74"/>
      <c r="BO1202" s="74"/>
      <c r="BP1202" s="74"/>
      <c r="BQ1202" s="74"/>
      <c r="BR1202" s="74"/>
      <c r="BS1202" s="74"/>
      <c r="BT1202" s="74"/>
      <c r="BU1202" s="74"/>
      <c r="BV1202" s="74"/>
      <c r="BW1202" s="74"/>
      <c r="BX1202" s="74"/>
      <c r="BY1202" s="74"/>
      <c r="BZ1202" s="74"/>
      <c r="CA1202" s="74"/>
      <c r="CB1202" s="74"/>
      <c r="CC1202" s="74"/>
      <c r="CD1202" s="74"/>
      <c r="CE1202" s="74"/>
      <c r="CF1202" s="74"/>
      <c r="CG1202" s="74"/>
      <c r="CH1202" s="74"/>
      <c r="CI1202" s="74"/>
      <c r="CJ1202" s="74"/>
      <c r="CK1202" s="74"/>
      <c r="CL1202" s="74"/>
      <c r="CM1202" s="74"/>
      <c r="CN1202" s="74"/>
      <c r="CO1202" s="74"/>
      <c r="CP1202" s="74"/>
      <c r="CQ1202" s="74"/>
      <c r="CR1202" s="74"/>
      <c r="CS1202" s="74"/>
      <c r="CT1202" s="74"/>
      <c r="CU1202" s="74"/>
      <c r="CV1202" s="74"/>
      <c r="CW1202" s="74"/>
      <c r="CX1202" s="74"/>
      <c r="CY1202" s="74"/>
      <c r="CZ1202" s="74"/>
      <c r="DA1202" s="74"/>
      <c r="DB1202" s="74"/>
      <c r="DC1202" s="74"/>
      <c r="DD1202" s="74"/>
      <c r="DE1202" s="74"/>
      <c r="DF1202" s="74"/>
      <c r="DG1202" s="74"/>
      <c r="DH1202" s="74"/>
      <c r="DI1202" s="74"/>
      <c r="DJ1202" s="74"/>
      <c r="DK1202" s="74"/>
      <c r="DL1202" s="74"/>
      <c r="DM1202" s="74"/>
      <c r="DN1202" s="74"/>
      <c r="DO1202" s="74"/>
      <c r="DP1202" s="74"/>
      <c r="DQ1202" s="74"/>
      <c r="DR1202" s="74"/>
      <c r="DS1202" s="74"/>
      <c r="DT1202" s="74"/>
      <c r="DU1202" s="74"/>
      <c r="DV1202" s="74"/>
      <c r="DW1202" s="74"/>
      <c r="DX1202" s="74"/>
      <c r="DY1202" s="74"/>
      <c r="DZ1202" s="74"/>
      <c r="EA1202" s="74"/>
      <c r="EB1202" s="74"/>
      <c r="EC1202" s="74"/>
      <c r="ED1202" s="74"/>
      <c r="EE1202" s="74"/>
      <c r="EF1202" s="74"/>
      <c r="EG1202" s="74"/>
      <c r="EH1202" s="74"/>
      <c r="EI1202" s="74"/>
      <c r="EJ1202" s="74"/>
    </row>
    <row r="1203" spans="1:140" ht="20.399999999999999" x14ac:dyDescent="0.2">
      <c r="A1203" s="10">
        <v>997</v>
      </c>
      <c r="B1203" s="22" t="s">
        <v>161</v>
      </c>
      <c r="C1203" s="21" t="s">
        <v>109</v>
      </c>
      <c r="D1203" s="6">
        <v>1</v>
      </c>
      <c r="E1203" s="149">
        <v>207584</v>
      </c>
      <c r="F1203" s="116"/>
      <c r="G1203" s="117"/>
      <c r="H1203" s="185">
        <f t="shared" si="19"/>
        <v>207584</v>
      </c>
    </row>
    <row r="1204" spans="1:140" ht="20.399999999999999" x14ac:dyDescent="0.2">
      <c r="A1204" s="10">
        <v>998</v>
      </c>
      <c r="B1204" s="22" t="s">
        <v>162</v>
      </c>
      <c r="C1204" s="21" t="s">
        <v>110</v>
      </c>
      <c r="D1204" s="6">
        <v>1</v>
      </c>
      <c r="E1204" s="149">
        <v>107040</v>
      </c>
      <c r="F1204" s="116"/>
      <c r="G1204" s="117"/>
      <c r="H1204" s="185">
        <f t="shared" si="19"/>
        <v>107040</v>
      </c>
    </row>
    <row r="1205" spans="1:140" x14ac:dyDescent="0.2">
      <c r="A1205" s="10">
        <v>999</v>
      </c>
      <c r="B1205" s="22" t="s">
        <v>163</v>
      </c>
      <c r="C1205" s="21" t="s">
        <v>109</v>
      </c>
      <c r="D1205" s="6">
        <v>1</v>
      </c>
      <c r="E1205" s="149">
        <v>62313</v>
      </c>
      <c r="F1205" s="116"/>
      <c r="G1205" s="117"/>
      <c r="H1205" s="185">
        <f t="shared" si="19"/>
        <v>62313</v>
      </c>
    </row>
    <row r="1206" spans="1:140" ht="20.399999999999999" x14ac:dyDescent="0.2">
      <c r="A1206" s="10">
        <v>1000</v>
      </c>
      <c r="B1206" s="22" t="s">
        <v>164</v>
      </c>
      <c r="C1206" s="21" t="s">
        <v>113</v>
      </c>
      <c r="D1206" s="6">
        <v>1</v>
      </c>
      <c r="E1206" s="149">
        <v>107356</v>
      </c>
      <c r="F1206" s="116"/>
      <c r="G1206" s="117"/>
      <c r="H1206" s="185">
        <f t="shared" si="19"/>
        <v>107356</v>
      </c>
    </row>
    <row r="1207" spans="1:140" x14ac:dyDescent="0.2">
      <c r="A1207" s="10">
        <v>1001</v>
      </c>
      <c r="B1207" s="22" t="s">
        <v>298</v>
      </c>
      <c r="C1207" s="21" t="s">
        <v>110</v>
      </c>
      <c r="D1207" s="6">
        <v>1</v>
      </c>
      <c r="E1207" s="149">
        <v>149175</v>
      </c>
      <c r="F1207" s="116"/>
      <c r="G1207" s="117"/>
      <c r="H1207" s="185">
        <f t="shared" si="19"/>
        <v>149175</v>
      </c>
    </row>
    <row r="1208" spans="1:140" ht="20.399999999999999" x14ac:dyDescent="0.2">
      <c r="A1208" s="10">
        <v>1002</v>
      </c>
      <c r="B1208" s="22" t="s">
        <v>299</v>
      </c>
      <c r="C1208" s="21" t="s">
        <v>113</v>
      </c>
      <c r="D1208" s="6">
        <v>1</v>
      </c>
      <c r="E1208" s="149">
        <v>179025</v>
      </c>
      <c r="F1208" s="116"/>
      <c r="G1208" s="117"/>
      <c r="H1208" s="185">
        <f t="shared" si="19"/>
        <v>179025</v>
      </c>
    </row>
    <row r="1209" spans="1:140" ht="20.399999999999999" x14ac:dyDescent="0.2">
      <c r="A1209" s="10">
        <v>1003</v>
      </c>
      <c r="B1209" s="22" t="s">
        <v>167</v>
      </c>
      <c r="C1209" s="21" t="s">
        <v>109</v>
      </c>
      <c r="D1209" s="6">
        <v>1</v>
      </c>
      <c r="E1209" s="149">
        <v>240800</v>
      </c>
      <c r="F1209" s="116"/>
      <c r="G1209" s="117"/>
      <c r="H1209" s="185">
        <f t="shared" si="19"/>
        <v>240800</v>
      </c>
    </row>
    <row r="1210" spans="1:140" ht="20.399999999999999" x14ac:dyDescent="0.2">
      <c r="A1210" s="10">
        <v>1004</v>
      </c>
      <c r="B1210" s="22" t="s">
        <v>168</v>
      </c>
      <c r="C1210" s="21" t="s">
        <v>109</v>
      </c>
      <c r="D1210" s="6">
        <v>1</v>
      </c>
      <c r="E1210" s="149">
        <v>206275</v>
      </c>
      <c r="F1210" s="116"/>
      <c r="G1210" s="117"/>
      <c r="H1210" s="185">
        <f t="shared" si="19"/>
        <v>206275</v>
      </c>
    </row>
    <row r="1211" spans="1:140" ht="20.399999999999999" x14ac:dyDescent="0.2">
      <c r="A1211" s="10">
        <v>1005</v>
      </c>
      <c r="B1211" s="22" t="s">
        <v>300</v>
      </c>
      <c r="C1211" s="21" t="s">
        <v>109</v>
      </c>
      <c r="D1211" s="6">
        <v>1</v>
      </c>
      <c r="E1211" s="149">
        <v>193375</v>
      </c>
      <c r="F1211" s="116"/>
      <c r="G1211" s="117"/>
      <c r="H1211" s="185">
        <f t="shared" si="19"/>
        <v>193375</v>
      </c>
    </row>
    <row r="1212" spans="1:140" ht="20.399999999999999" x14ac:dyDescent="0.2">
      <c r="A1212" s="10">
        <v>1006</v>
      </c>
      <c r="B1212" s="22" t="s">
        <v>170</v>
      </c>
      <c r="C1212" s="21" t="s">
        <v>110</v>
      </c>
      <c r="D1212" s="6">
        <v>1</v>
      </c>
      <c r="E1212" s="149">
        <v>125350</v>
      </c>
      <c r="F1212" s="116"/>
      <c r="G1212" s="117"/>
      <c r="H1212" s="185">
        <f t="shared" si="19"/>
        <v>125350</v>
      </c>
    </row>
    <row r="1213" spans="1:140" ht="20.399999999999999" x14ac:dyDescent="0.2">
      <c r="A1213" s="10">
        <v>1007</v>
      </c>
      <c r="B1213" s="22" t="s">
        <v>171</v>
      </c>
      <c r="C1213" s="21" t="s">
        <v>110</v>
      </c>
      <c r="D1213" s="6">
        <v>1</v>
      </c>
      <c r="E1213" s="149">
        <v>165792</v>
      </c>
      <c r="F1213" s="116"/>
      <c r="G1213" s="117"/>
      <c r="H1213" s="185">
        <f t="shared" si="19"/>
        <v>165792</v>
      </c>
    </row>
    <row r="1214" spans="1:140" s="14" customFormat="1" ht="17.399999999999999" customHeight="1" x14ac:dyDescent="0.2">
      <c r="A1214" s="100" t="s">
        <v>29</v>
      </c>
      <c r="B1214" s="101"/>
      <c r="C1214" s="13"/>
      <c r="D1214" s="35"/>
      <c r="E1214" s="150"/>
      <c r="F1214" s="116"/>
      <c r="G1214" s="117"/>
      <c r="H1214" s="185">
        <f t="shared" si="19"/>
        <v>0</v>
      </c>
      <c r="I1214" s="74"/>
      <c r="J1214" s="74"/>
      <c r="K1214" s="74"/>
      <c r="L1214" s="74"/>
      <c r="M1214" s="74"/>
      <c r="N1214" s="74"/>
      <c r="O1214" s="74"/>
      <c r="P1214" s="74"/>
      <c r="Q1214" s="74"/>
      <c r="R1214" s="74"/>
      <c r="S1214" s="74"/>
      <c r="T1214" s="74"/>
      <c r="U1214" s="74"/>
      <c r="V1214" s="74"/>
      <c r="W1214" s="74"/>
      <c r="X1214" s="74"/>
      <c r="Y1214" s="74"/>
      <c r="Z1214" s="74"/>
      <c r="AA1214" s="74"/>
      <c r="AB1214" s="74"/>
      <c r="AC1214" s="74"/>
      <c r="AD1214" s="74"/>
      <c r="AE1214" s="74"/>
      <c r="AF1214" s="74"/>
      <c r="AG1214" s="74"/>
      <c r="AH1214" s="74"/>
      <c r="AI1214" s="74"/>
      <c r="AJ1214" s="74"/>
      <c r="AK1214" s="74"/>
      <c r="AL1214" s="74"/>
      <c r="AM1214" s="74"/>
      <c r="AN1214" s="74"/>
      <c r="AO1214" s="74"/>
      <c r="AP1214" s="74"/>
      <c r="AQ1214" s="74"/>
      <c r="AR1214" s="74"/>
      <c r="AS1214" s="74"/>
      <c r="AT1214" s="74"/>
      <c r="AU1214" s="74"/>
      <c r="AV1214" s="74"/>
      <c r="AW1214" s="74"/>
      <c r="AX1214" s="74"/>
      <c r="AY1214" s="74"/>
      <c r="AZ1214" s="74"/>
      <c r="BA1214" s="74"/>
      <c r="BB1214" s="74"/>
      <c r="BC1214" s="74"/>
      <c r="BD1214" s="74"/>
      <c r="BE1214" s="74"/>
      <c r="BF1214" s="74"/>
      <c r="BG1214" s="74"/>
      <c r="BH1214" s="74"/>
      <c r="BI1214" s="74"/>
      <c r="BJ1214" s="74"/>
      <c r="BK1214" s="74"/>
      <c r="BL1214" s="74"/>
      <c r="BM1214" s="74"/>
      <c r="BN1214" s="74"/>
      <c r="BO1214" s="74"/>
      <c r="BP1214" s="74"/>
      <c r="BQ1214" s="74"/>
      <c r="BR1214" s="74"/>
      <c r="BS1214" s="74"/>
      <c r="BT1214" s="74"/>
      <c r="BU1214" s="74"/>
      <c r="BV1214" s="74"/>
      <c r="BW1214" s="74"/>
      <c r="BX1214" s="74"/>
      <c r="BY1214" s="74"/>
      <c r="BZ1214" s="74"/>
      <c r="CA1214" s="74"/>
      <c r="CB1214" s="74"/>
      <c r="CC1214" s="74"/>
      <c r="CD1214" s="74"/>
      <c r="CE1214" s="74"/>
      <c r="CF1214" s="74"/>
      <c r="CG1214" s="74"/>
      <c r="CH1214" s="74"/>
      <c r="CI1214" s="74"/>
      <c r="CJ1214" s="74"/>
      <c r="CK1214" s="74"/>
      <c r="CL1214" s="74"/>
      <c r="CM1214" s="74"/>
      <c r="CN1214" s="74"/>
      <c r="CO1214" s="74"/>
      <c r="CP1214" s="74"/>
      <c r="CQ1214" s="74"/>
      <c r="CR1214" s="74"/>
      <c r="CS1214" s="74"/>
      <c r="CT1214" s="74"/>
      <c r="CU1214" s="74"/>
      <c r="CV1214" s="74"/>
      <c r="CW1214" s="74"/>
      <c r="CX1214" s="74"/>
      <c r="CY1214" s="74"/>
      <c r="CZ1214" s="74"/>
      <c r="DA1214" s="74"/>
      <c r="DB1214" s="74"/>
      <c r="DC1214" s="74"/>
      <c r="DD1214" s="74"/>
      <c r="DE1214" s="74"/>
      <c r="DF1214" s="74"/>
      <c r="DG1214" s="74"/>
      <c r="DH1214" s="74"/>
      <c r="DI1214" s="74"/>
      <c r="DJ1214" s="74"/>
      <c r="DK1214" s="74"/>
      <c r="DL1214" s="74"/>
      <c r="DM1214" s="74"/>
      <c r="DN1214" s="74"/>
      <c r="DO1214" s="74"/>
      <c r="DP1214" s="74"/>
      <c r="DQ1214" s="74"/>
      <c r="DR1214" s="74"/>
      <c r="DS1214" s="74"/>
      <c r="DT1214" s="74"/>
      <c r="DU1214" s="74"/>
      <c r="DV1214" s="74"/>
      <c r="DW1214" s="74"/>
      <c r="DX1214" s="74"/>
      <c r="DY1214" s="74"/>
      <c r="DZ1214" s="74"/>
      <c r="EA1214" s="74"/>
      <c r="EB1214" s="74"/>
      <c r="EC1214" s="74"/>
      <c r="ED1214" s="74"/>
      <c r="EE1214" s="74"/>
      <c r="EF1214" s="74"/>
      <c r="EG1214" s="74"/>
      <c r="EH1214" s="74"/>
      <c r="EI1214" s="74"/>
      <c r="EJ1214" s="74"/>
    </row>
    <row r="1215" spans="1:140" x14ac:dyDescent="0.2">
      <c r="A1215" s="10">
        <v>1008</v>
      </c>
      <c r="B1215" s="22" t="s">
        <v>686</v>
      </c>
      <c r="C1215" s="21" t="s">
        <v>113</v>
      </c>
      <c r="D1215" s="6">
        <v>1</v>
      </c>
      <c r="E1215" s="149">
        <v>109985</v>
      </c>
      <c r="F1215" s="116"/>
      <c r="G1215" s="117"/>
      <c r="H1215" s="185">
        <f t="shared" ref="H1215:H1278" si="20">ROUND(E1215,0)</f>
        <v>109985</v>
      </c>
    </row>
    <row r="1216" spans="1:140" ht="20.399999999999999" x14ac:dyDescent="0.2">
      <c r="A1216" s="10">
        <v>1009</v>
      </c>
      <c r="B1216" s="22" t="s">
        <v>173</v>
      </c>
      <c r="C1216" s="21" t="s">
        <v>110</v>
      </c>
      <c r="D1216" s="6">
        <v>1</v>
      </c>
      <c r="E1216" s="149">
        <v>107699</v>
      </c>
      <c r="F1216" s="116"/>
      <c r="G1216" s="117"/>
      <c r="H1216" s="185">
        <f t="shared" si="20"/>
        <v>107699</v>
      </c>
    </row>
    <row r="1217" spans="1:140" ht="61.2" x14ac:dyDescent="0.2">
      <c r="A1217" s="10">
        <v>1010</v>
      </c>
      <c r="B1217" s="22" t="s">
        <v>687</v>
      </c>
      <c r="C1217" s="21" t="s">
        <v>110</v>
      </c>
      <c r="D1217" s="6">
        <v>1</v>
      </c>
      <c r="E1217" s="149">
        <v>1008667</v>
      </c>
      <c r="F1217" s="116"/>
      <c r="G1217" s="117"/>
      <c r="H1217" s="185">
        <f t="shared" si="20"/>
        <v>1008667</v>
      </c>
    </row>
    <row r="1218" spans="1:140" ht="41.4" thickBot="1" x14ac:dyDescent="0.25">
      <c r="A1218" s="10">
        <v>1011</v>
      </c>
      <c r="B1218" s="69" t="s">
        <v>688</v>
      </c>
      <c r="C1218" s="56" t="s">
        <v>110</v>
      </c>
      <c r="D1218" s="46">
        <v>1</v>
      </c>
      <c r="E1218" s="151">
        <v>1938553</v>
      </c>
      <c r="F1218" s="116"/>
      <c r="G1218" s="117"/>
      <c r="H1218" s="185">
        <f t="shared" si="20"/>
        <v>1938553</v>
      </c>
    </row>
    <row r="1219" spans="1:140" x14ac:dyDescent="0.2">
      <c r="A1219" s="38"/>
      <c r="B1219" s="49" t="s">
        <v>703</v>
      </c>
      <c r="C1219" s="47"/>
      <c r="D1219" s="48"/>
      <c r="E1219" s="152">
        <f>SUM(E1087:E1218)</f>
        <v>50961260</v>
      </c>
      <c r="F1219" s="89" t="s">
        <v>703</v>
      </c>
      <c r="G1219" s="88"/>
      <c r="H1219" s="185">
        <f t="shared" si="20"/>
        <v>50961260</v>
      </c>
    </row>
    <row r="1220" spans="1:140" ht="20.399999999999999" x14ac:dyDescent="0.2">
      <c r="A1220" s="38"/>
      <c r="B1220" s="50" t="s">
        <v>705</v>
      </c>
      <c r="C1220" s="37">
        <v>0.14000000000000001</v>
      </c>
      <c r="D1220" s="6"/>
      <c r="E1220" s="148">
        <f>E1219*C1220</f>
        <v>7134576.4000000004</v>
      </c>
      <c r="F1220" s="89" t="s">
        <v>705</v>
      </c>
      <c r="G1220" s="88"/>
      <c r="H1220" s="185">
        <f t="shared" si="20"/>
        <v>7134576</v>
      </c>
    </row>
    <row r="1221" spans="1:140" ht="20.399999999999999" x14ac:dyDescent="0.2">
      <c r="A1221" s="38"/>
      <c r="B1221" s="50" t="s">
        <v>706</v>
      </c>
      <c r="C1221" s="37">
        <v>0.03</v>
      </c>
      <c r="D1221" s="6"/>
      <c r="E1221" s="148">
        <f>E1219*C1221</f>
        <v>1528837.8</v>
      </c>
      <c r="F1221" s="89" t="s">
        <v>706</v>
      </c>
      <c r="G1221" s="88"/>
      <c r="H1221" s="185">
        <f t="shared" si="20"/>
        <v>1528838</v>
      </c>
    </row>
    <row r="1222" spans="1:140" x14ac:dyDescent="0.2">
      <c r="A1222" s="38"/>
      <c r="B1222" s="50" t="s">
        <v>707</v>
      </c>
      <c r="C1222" s="37">
        <v>0.05</v>
      </c>
      <c r="D1222" s="6"/>
      <c r="E1222" s="148">
        <f>E1219*C1222</f>
        <v>2548063</v>
      </c>
      <c r="F1222" s="90" t="s">
        <v>707</v>
      </c>
      <c r="G1222" s="88"/>
      <c r="H1222" s="185">
        <f t="shared" si="20"/>
        <v>2548063</v>
      </c>
    </row>
    <row r="1223" spans="1:140" x14ac:dyDescent="0.2">
      <c r="A1223" s="38"/>
      <c r="B1223" s="50" t="s">
        <v>708</v>
      </c>
      <c r="C1223" s="37">
        <v>0.19</v>
      </c>
      <c r="D1223" s="6"/>
      <c r="E1223" s="148">
        <f>E1222*C1223</f>
        <v>484131.97000000003</v>
      </c>
      <c r="F1223" s="90" t="s">
        <v>708</v>
      </c>
      <c r="G1223" s="88"/>
      <c r="H1223" s="185">
        <f t="shared" si="20"/>
        <v>484132</v>
      </c>
    </row>
    <row r="1224" spans="1:140" x14ac:dyDescent="0.2">
      <c r="A1224" s="38"/>
      <c r="B1224" s="50" t="s">
        <v>709</v>
      </c>
      <c r="C1224" s="18"/>
      <c r="D1224" s="6"/>
      <c r="E1224" s="148">
        <f>SUM(E1220:E1223)</f>
        <v>11695609.170000002</v>
      </c>
      <c r="F1224" s="89" t="s">
        <v>709</v>
      </c>
      <c r="G1224" s="88"/>
      <c r="H1224" s="185">
        <f t="shared" si="20"/>
        <v>11695609</v>
      </c>
    </row>
    <row r="1225" spans="1:140" ht="10.8" thickBot="1" x14ac:dyDescent="0.25">
      <c r="A1225" s="57"/>
      <c r="B1225" s="140" t="s">
        <v>704</v>
      </c>
      <c r="C1225" s="165"/>
      <c r="D1225" s="166"/>
      <c r="E1225" s="153">
        <f>SUM(E1224,E1219)</f>
        <v>62656869.170000002</v>
      </c>
      <c r="F1225" s="89" t="s">
        <v>704</v>
      </c>
      <c r="G1225" s="88"/>
      <c r="H1225" s="185">
        <f t="shared" si="20"/>
        <v>62656869</v>
      </c>
    </row>
    <row r="1226" spans="1:140" s="84" customFormat="1" ht="28.2" customHeight="1" thickBot="1" x14ac:dyDescent="0.25">
      <c r="A1226" s="62"/>
      <c r="B1226" s="68"/>
      <c r="C1226" s="61"/>
      <c r="D1226" s="33"/>
      <c r="E1226" s="154"/>
      <c r="F1226" s="87"/>
      <c r="G1226" s="87"/>
      <c r="H1226" s="185">
        <f t="shared" si="20"/>
        <v>0</v>
      </c>
      <c r="I1226" s="83"/>
      <c r="J1226" s="83"/>
      <c r="K1226" s="83"/>
      <c r="L1226" s="83"/>
      <c r="M1226" s="83"/>
      <c r="N1226" s="83"/>
      <c r="O1226" s="83"/>
      <c r="P1226" s="83"/>
      <c r="Q1226" s="83"/>
      <c r="R1226" s="83"/>
      <c r="S1226" s="83"/>
      <c r="T1226" s="83"/>
      <c r="U1226" s="83"/>
      <c r="V1226" s="83"/>
      <c r="W1226" s="83"/>
      <c r="X1226" s="83"/>
      <c r="Y1226" s="83"/>
      <c r="Z1226" s="83"/>
      <c r="AA1226" s="83"/>
      <c r="AB1226" s="83"/>
      <c r="AC1226" s="83"/>
      <c r="AD1226" s="83"/>
      <c r="AE1226" s="83"/>
      <c r="AF1226" s="83"/>
      <c r="AG1226" s="83"/>
      <c r="AH1226" s="83"/>
      <c r="AI1226" s="83"/>
      <c r="AJ1226" s="83"/>
      <c r="AK1226" s="83"/>
      <c r="AL1226" s="83"/>
      <c r="AM1226" s="83"/>
      <c r="AN1226" s="83"/>
      <c r="AO1226" s="83"/>
      <c r="AP1226" s="83"/>
      <c r="AQ1226" s="83"/>
      <c r="AR1226" s="83"/>
      <c r="AS1226" s="83"/>
      <c r="AT1226" s="83"/>
      <c r="AU1226" s="83"/>
      <c r="AV1226" s="83"/>
      <c r="AW1226" s="83"/>
      <c r="AX1226" s="83"/>
      <c r="AY1226" s="83"/>
      <c r="AZ1226" s="83"/>
      <c r="BA1226" s="83"/>
      <c r="BB1226" s="83"/>
      <c r="BC1226" s="83"/>
      <c r="BD1226" s="83"/>
      <c r="BE1226" s="83"/>
      <c r="BF1226" s="83"/>
      <c r="BG1226" s="83"/>
      <c r="BH1226" s="83"/>
      <c r="BI1226" s="83"/>
      <c r="BJ1226" s="83"/>
      <c r="BK1226" s="83"/>
      <c r="BL1226" s="83"/>
      <c r="BM1226" s="83"/>
      <c r="BN1226" s="83"/>
      <c r="BO1226" s="83"/>
      <c r="BP1226" s="83"/>
      <c r="BQ1226" s="83"/>
      <c r="BR1226" s="83"/>
      <c r="BS1226" s="83"/>
      <c r="BT1226" s="83"/>
      <c r="BU1226" s="83"/>
      <c r="BV1226" s="83"/>
      <c r="BW1226" s="83"/>
      <c r="BX1226" s="83"/>
      <c r="BY1226" s="83"/>
      <c r="BZ1226" s="83"/>
      <c r="CA1226" s="83"/>
      <c r="CB1226" s="83"/>
      <c r="CC1226" s="83"/>
      <c r="CD1226" s="83"/>
      <c r="CE1226" s="83"/>
      <c r="CF1226" s="83"/>
      <c r="CG1226" s="83"/>
      <c r="CH1226" s="83"/>
      <c r="CI1226" s="83"/>
      <c r="CJ1226" s="83"/>
      <c r="CK1226" s="83"/>
      <c r="CL1226" s="83"/>
      <c r="CM1226" s="83"/>
      <c r="CN1226" s="83"/>
      <c r="CO1226" s="83"/>
      <c r="CP1226" s="83"/>
      <c r="CQ1226" s="83"/>
      <c r="CR1226" s="83"/>
      <c r="CS1226" s="83"/>
      <c r="CT1226" s="83"/>
      <c r="CU1226" s="83"/>
      <c r="CV1226" s="83"/>
      <c r="CW1226" s="83"/>
      <c r="CX1226" s="83"/>
      <c r="CY1226" s="83"/>
      <c r="CZ1226" s="83"/>
      <c r="DA1226" s="83"/>
      <c r="DB1226" s="83"/>
      <c r="DC1226" s="83"/>
      <c r="DD1226" s="83"/>
      <c r="DE1226" s="83"/>
      <c r="DF1226" s="83"/>
      <c r="DG1226" s="83"/>
      <c r="DH1226" s="83"/>
      <c r="DI1226" s="83"/>
      <c r="DJ1226" s="83"/>
      <c r="DK1226" s="83"/>
      <c r="DL1226" s="83"/>
      <c r="DM1226" s="83"/>
      <c r="DN1226" s="83"/>
      <c r="DO1226" s="83"/>
      <c r="DP1226" s="83"/>
      <c r="DQ1226" s="83"/>
      <c r="DR1226" s="83"/>
      <c r="DS1226" s="83"/>
      <c r="DT1226" s="83"/>
      <c r="DU1226" s="83"/>
      <c r="DV1226" s="83"/>
      <c r="DW1226" s="83"/>
      <c r="DX1226" s="83"/>
      <c r="DY1226" s="83"/>
      <c r="DZ1226" s="83"/>
      <c r="EA1226" s="83"/>
      <c r="EB1226" s="83"/>
      <c r="EC1226" s="83"/>
      <c r="ED1226" s="83"/>
      <c r="EE1226" s="83"/>
      <c r="EF1226" s="83"/>
      <c r="EG1226" s="83"/>
      <c r="EH1226" s="83"/>
      <c r="EI1226" s="83"/>
      <c r="EJ1226" s="83"/>
    </row>
    <row r="1227" spans="1:140" s="85" customFormat="1" ht="17.399999999999999" customHeight="1" thickBot="1" x14ac:dyDescent="0.25">
      <c r="A1227" s="102" t="s">
        <v>689</v>
      </c>
      <c r="B1227" s="103"/>
      <c r="C1227" s="53"/>
      <c r="D1227" s="54"/>
      <c r="E1227" s="157"/>
      <c r="F1227" s="87"/>
      <c r="G1227" s="87"/>
      <c r="H1227" s="185">
        <f t="shared" si="20"/>
        <v>0</v>
      </c>
      <c r="I1227" s="83"/>
      <c r="J1227" s="83"/>
      <c r="K1227" s="83"/>
      <c r="L1227" s="83"/>
      <c r="M1227" s="83"/>
      <c r="N1227" s="83"/>
      <c r="O1227" s="83"/>
      <c r="P1227" s="83"/>
      <c r="Q1227" s="83"/>
      <c r="R1227" s="83"/>
      <c r="S1227" s="83"/>
      <c r="T1227" s="83"/>
      <c r="U1227" s="83"/>
      <c r="V1227" s="83"/>
      <c r="W1227" s="83"/>
      <c r="X1227" s="83"/>
      <c r="Y1227" s="83"/>
      <c r="Z1227" s="83"/>
      <c r="AA1227" s="83"/>
      <c r="AB1227" s="83"/>
      <c r="AC1227" s="83"/>
      <c r="AD1227" s="83"/>
      <c r="AE1227" s="83"/>
      <c r="AF1227" s="83"/>
      <c r="AG1227" s="83"/>
      <c r="AH1227" s="83"/>
      <c r="AI1227" s="83"/>
      <c r="AJ1227" s="83"/>
      <c r="AK1227" s="83"/>
      <c r="AL1227" s="83"/>
      <c r="AM1227" s="83"/>
      <c r="AN1227" s="83"/>
      <c r="AO1227" s="83"/>
      <c r="AP1227" s="83"/>
      <c r="AQ1227" s="83"/>
      <c r="AR1227" s="83"/>
      <c r="AS1227" s="83"/>
      <c r="AT1227" s="83"/>
      <c r="AU1227" s="83"/>
      <c r="AV1227" s="83"/>
      <c r="AW1227" s="83"/>
      <c r="AX1227" s="83"/>
      <c r="AY1227" s="83"/>
      <c r="AZ1227" s="83"/>
      <c r="BA1227" s="83"/>
      <c r="BB1227" s="83"/>
      <c r="BC1227" s="83"/>
      <c r="BD1227" s="83"/>
      <c r="BE1227" s="83"/>
      <c r="BF1227" s="83"/>
      <c r="BG1227" s="83"/>
      <c r="BH1227" s="83"/>
      <c r="BI1227" s="83"/>
      <c r="BJ1227" s="83"/>
      <c r="BK1227" s="83"/>
      <c r="BL1227" s="83"/>
      <c r="BM1227" s="83"/>
      <c r="BN1227" s="83"/>
      <c r="BO1227" s="83"/>
      <c r="BP1227" s="83"/>
      <c r="BQ1227" s="83"/>
      <c r="BR1227" s="83"/>
      <c r="BS1227" s="83"/>
      <c r="BT1227" s="83"/>
      <c r="BU1227" s="83"/>
      <c r="BV1227" s="83"/>
      <c r="BW1227" s="83"/>
      <c r="BX1227" s="83"/>
      <c r="BY1227" s="83"/>
      <c r="BZ1227" s="83"/>
      <c r="CA1227" s="83"/>
      <c r="CB1227" s="83"/>
      <c r="CC1227" s="83"/>
      <c r="CD1227" s="83"/>
      <c r="CE1227" s="83"/>
      <c r="CF1227" s="83"/>
      <c r="CG1227" s="83"/>
      <c r="CH1227" s="83"/>
      <c r="CI1227" s="83"/>
      <c r="CJ1227" s="83"/>
      <c r="CK1227" s="83"/>
      <c r="CL1227" s="83"/>
      <c r="CM1227" s="83"/>
      <c r="CN1227" s="83"/>
      <c r="CO1227" s="83"/>
      <c r="CP1227" s="83"/>
      <c r="CQ1227" s="83"/>
      <c r="CR1227" s="83"/>
      <c r="CS1227" s="83"/>
      <c r="CT1227" s="83"/>
      <c r="CU1227" s="83"/>
      <c r="CV1227" s="83"/>
      <c r="CW1227" s="83"/>
      <c r="CX1227" s="83"/>
      <c r="CY1227" s="83"/>
      <c r="CZ1227" s="83"/>
      <c r="DA1227" s="83"/>
      <c r="DB1227" s="83"/>
      <c r="DC1227" s="83"/>
      <c r="DD1227" s="83"/>
      <c r="DE1227" s="83"/>
      <c r="DF1227" s="83"/>
      <c r="DG1227" s="83"/>
      <c r="DH1227" s="83"/>
      <c r="DI1227" s="83"/>
      <c r="DJ1227" s="83"/>
      <c r="DK1227" s="83"/>
      <c r="DL1227" s="83"/>
      <c r="DM1227" s="83"/>
      <c r="DN1227" s="83"/>
      <c r="DO1227" s="83"/>
      <c r="DP1227" s="83"/>
      <c r="DQ1227" s="83"/>
      <c r="DR1227" s="83"/>
      <c r="DS1227" s="83"/>
      <c r="DT1227" s="83"/>
      <c r="DU1227" s="83"/>
      <c r="DV1227" s="83"/>
      <c r="DW1227" s="83"/>
      <c r="DX1227" s="83"/>
      <c r="DY1227" s="83"/>
      <c r="DZ1227" s="83"/>
      <c r="EA1227" s="83"/>
      <c r="EB1227" s="83"/>
      <c r="EC1227" s="83"/>
      <c r="ED1227" s="83"/>
      <c r="EE1227" s="83"/>
      <c r="EF1227" s="83"/>
      <c r="EG1227" s="83"/>
      <c r="EH1227" s="83"/>
      <c r="EI1227" s="83"/>
      <c r="EJ1227" s="83"/>
    </row>
    <row r="1228" spans="1:140" ht="20.399999999999999" x14ac:dyDescent="0.2">
      <c r="A1228" s="59">
        <v>1012</v>
      </c>
      <c r="B1228" s="70" t="s">
        <v>415</v>
      </c>
      <c r="C1228" s="21" t="s">
        <v>109</v>
      </c>
      <c r="D1228" s="6">
        <v>1</v>
      </c>
      <c r="E1228" s="148">
        <v>324482</v>
      </c>
      <c r="F1228" s="116"/>
      <c r="G1228" s="117"/>
      <c r="H1228" s="185">
        <f t="shared" si="20"/>
        <v>324482</v>
      </c>
    </row>
    <row r="1229" spans="1:140" x14ac:dyDescent="0.2">
      <c r="A1229" s="10">
        <v>1013</v>
      </c>
      <c r="B1229" s="22" t="s">
        <v>416</v>
      </c>
      <c r="C1229" s="21" t="s">
        <v>109</v>
      </c>
      <c r="D1229" s="6">
        <v>1</v>
      </c>
      <c r="E1229" s="149">
        <v>203309</v>
      </c>
      <c r="F1229" s="116"/>
      <c r="G1229" s="117"/>
      <c r="H1229" s="185">
        <f t="shared" si="20"/>
        <v>203309</v>
      </c>
    </row>
    <row r="1230" spans="1:140" ht="20.399999999999999" x14ac:dyDescent="0.2">
      <c r="A1230" s="10">
        <v>1014</v>
      </c>
      <c r="B1230" s="22" t="s">
        <v>417</v>
      </c>
      <c r="C1230" s="21" t="s">
        <v>109</v>
      </c>
      <c r="D1230" s="6">
        <v>1</v>
      </c>
      <c r="E1230" s="149">
        <v>196281</v>
      </c>
      <c r="F1230" s="116"/>
      <c r="G1230" s="117"/>
      <c r="H1230" s="185">
        <f t="shared" si="20"/>
        <v>196281</v>
      </c>
    </row>
    <row r="1231" spans="1:140" ht="20.399999999999999" x14ac:dyDescent="0.2">
      <c r="A1231" s="10">
        <v>1015</v>
      </c>
      <c r="B1231" s="22" t="s">
        <v>418</v>
      </c>
      <c r="C1231" s="21" t="s">
        <v>109</v>
      </c>
      <c r="D1231" s="6">
        <v>1</v>
      </c>
      <c r="E1231" s="149">
        <v>196322</v>
      </c>
      <c r="F1231" s="116"/>
      <c r="G1231" s="117"/>
      <c r="H1231" s="185">
        <f t="shared" si="20"/>
        <v>196322</v>
      </c>
    </row>
    <row r="1232" spans="1:140" ht="20.399999999999999" x14ac:dyDescent="0.2">
      <c r="A1232" s="10">
        <v>1016</v>
      </c>
      <c r="B1232" s="22" t="s">
        <v>419</v>
      </c>
      <c r="C1232" s="21" t="s">
        <v>109</v>
      </c>
      <c r="D1232" s="6">
        <v>1</v>
      </c>
      <c r="E1232" s="149">
        <v>14177</v>
      </c>
      <c r="F1232" s="116"/>
      <c r="G1232" s="117"/>
      <c r="H1232" s="185">
        <f t="shared" si="20"/>
        <v>14177</v>
      </c>
    </row>
    <row r="1233" spans="1:8" x14ac:dyDescent="0.2">
      <c r="A1233" s="10">
        <v>1017</v>
      </c>
      <c r="B1233" s="22" t="s">
        <v>420</v>
      </c>
      <c r="C1233" s="21" t="s">
        <v>109</v>
      </c>
      <c r="D1233" s="6">
        <v>1</v>
      </c>
      <c r="E1233" s="149">
        <v>162797</v>
      </c>
      <c r="F1233" s="116"/>
      <c r="G1233" s="117"/>
      <c r="H1233" s="185">
        <f t="shared" si="20"/>
        <v>162797</v>
      </c>
    </row>
    <row r="1234" spans="1:8" x14ac:dyDescent="0.2">
      <c r="A1234" s="10">
        <v>1018</v>
      </c>
      <c r="B1234" s="22" t="s">
        <v>421</v>
      </c>
      <c r="C1234" s="21" t="s">
        <v>109</v>
      </c>
      <c r="D1234" s="6">
        <v>1</v>
      </c>
      <c r="E1234" s="149">
        <v>114808</v>
      </c>
      <c r="F1234" s="116"/>
      <c r="G1234" s="117"/>
      <c r="H1234" s="185">
        <f t="shared" si="20"/>
        <v>114808</v>
      </c>
    </row>
    <row r="1235" spans="1:8" ht="20.399999999999999" x14ac:dyDescent="0.2">
      <c r="A1235" s="10">
        <v>1019</v>
      </c>
      <c r="B1235" s="22" t="s">
        <v>422</v>
      </c>
      <c r="C1235" s="21" t="s">
        <v>109</v>
      </c>
      <c r="D1235" s="6">
        <v>1</v>
      </c>
      <c r="E1235" s="149">
        <v>93772</v>
      </c>
      <c r="F1235" s="116"/>
      <c r="G1235" s="117"/>
      <c r="H1235" s="185">
        <f t="shared" si="20"/>
        <v>93772</v>
      </c>
    </row>
    <row r="1236" spans="1:8" ht="20.399999999999999" x14ac:dyDescent="0.2">
      <c r="A1236" s="10">
        <v>1020</v>
      </c>
      <c r="B1236" s="22" t="s">
        <v>423</v>
      </c>
      <c r="C1236" s="21" t="s">
        <v>109</v>
      </c>
      <c r="D1236" s="6">
        <v>1</v>
      </c>
      <c r="E1236" s="149">
        <v>124775</v>
      </c>
      <c r="F1236" s="116"/>
      <c r="G1236" s="117"/>
      <c r="H1236" s="185">
        <f t="shared" si="20"/>
        <v>124775</v>
      </c>
    </row>
    <row r="1237" spans="1:8" ht="20.399999999999999" x14ac:dyDescent="0.2">
      <c r="A1237" s="10">
        <v>1021</v>
      </c>
      <c r="B1237" s="22" t="s">
        <v>495</v>
      </c>
      <c r="C1237" s="21" t="s">
        <v>109</v>
      </c>
      <c r="D1237" s="6">
        <v>1</v>
      </c>
      <c r="E1237" s="149">
        <v>128800</v>
      </c>
      <c r="F1237" s="116"/>
      <c r="G1237" s="117"/>
      <c r="H1237" s="185">
        <f t="shared" si="20"/>
        <v>128800</v>
      </c>
    </row>
    <row r="1238" spans="1:8" x14ac:dyDescent="0.2">
      <c r="A1238" s="10">
        <v>1022</v>
      </c>
      <c r="B1238" s="22" t="s">
        <v>425</v>
      </c>
      <c r="C1238" s="21" t="s">
        <v>109</v>
      </c>
      <c r="D1238" s="6">
        <v>1</v>
      </c>
      <c r="E1238" s="149">
        <v>221383</v>
      </c>
      <c r="F1238" s="116"/>
      <c r="G1238" s="117"/>
      <c r="H1238" s="185">
        <f t="shared" si="20"/>
        <v>221383</v>
      </c>
    </row>
    <row r="1239" spans="1:8" x14ac:dyDescent="0.2">
      <c r="A1239" s="10">
        <v>1023</v>
      </c>
      <c r="B1239" s="22" t="s">
        <v>195</v>
      </c>
      <c r="C1239" s="21" t="s">
        <v>109</v>
      </c>
      <c r="D1239" s="6">
        <v>1</v>
      </c>
      <c r="E1239" s="149">
        <v>296438</v>
      </c>
      <c r="F1239" s="116"/>
      <c r="G1239" s="117"/>
      <c r="H1239" s="185">
        <f t="shared" si="20"/>
        <v>296438</v>
      </c>
    </row>
    <row r="1240" spans="1:8" x14ac:dyDescent="0.2">
      <c r="A1240" s="10">
        <v>1024</v>
      </c>
      <c r="B1240" s="22" t="s">
        <v>196</v>
      </c>
      <c r="C1240" s="21" t="s">
        <v>109</v>
      </c>
      <c r="D1240" s="6">
        <v>1</v>
      </c>
      <c r="E1240" s="149">
        <v>222179</v>
      </c>
      <c r="F1240" s="116"/>
      <c r="G1240" s="117"/>
      <c r="H1240" s="185">
        <f t="shared" si="20"/>
        <v>222179</v>
      </c>
    </row>
    <row r="1241" spans="1:8" ht="20.399999999999999" x14ac:dyDescent="0.2">
      <c r="A1241" s="10">
        <v>1025</v>
      </c>
      <c r="B1241" s="22" t="s">
        <v>197</v>
      </c>
      <c r="C1241" s="21" t="s">
        <v>110</v>
      </c>
      <c r="D1241" s="6">
        <v>1</v>
      </c>
      <c r="E1241" s="149">
        <v>942850</v>
      </c>
      <c r="F1241" s="116"/>
      <c r="G1241" s="117"/>
      <c r="H1241" s="185">
        <f t="shared" si="20"/>
        <v>942850</v>
      </c>
    </row>
    <row r="1242" spans="1:8" ht="30.6" x14ac:dyDescent="0.2">
      <c r="A1242" s="10">
        <v>1026</v>
      </c>
      <c r="B1242" s="22" t="s">
        <v>690</v>
      </c>
      <c r="C1242" s="21" t="s">
        <v>111</v>
      </c>
      <c r="D1242" s="6">
        <v>1</v>
      </c>
      <c r="E1242" s="149">
        <v>87588</v>
      </c>
      <c r="F1242" s="116"/>
      <c r="G1242" s="117"/>
      <c r="H1242" s="185">
        <f t="shared" si="20"/>
        <v>87588</v>
      </c>
    </row>
    <row r="1243" spans="1:8" ht="40.799999999999997" x14ac:dyDescent="0.2">
      <c r="A1243" s="10">
        <v>1027</v>
      </c>
      <c r="B1243" s="22" t="s">
        <v>427</v>
      </c>
      <c r="C1243" s="21" t="s">
        <v>110</v>
      </c>
      <c r="D1243" s="6">
        <v>1</v>
      </c>
      <c r="E1243" s="149">
        <v>1007562</v>
      </c>
      <c r="F1243" s="116"/>
      <c r="G1243" s="117"/>
      <c r="H1243" s="185">
        <f t="shared" si="20"/>
        <v>1007562</v>
      </c>
    </row>
    <row r="1244" spans="1:8" ht="30.6" x14ac:dyDescent="0.2">
      <c r="A1244" s="10">
        <v>1028</v>
      </c>
      <c r="B1244" s="22" t="s">
        <v>428</v>
      </c>
      <c r="C1244" s="21" t="s">
        <v>110</v>
      </c>
      <c r="D1244" s="6">
        <v>1</v>
      </c>
      <c r="E1244" s="149">
        <v>806017</v>
      </c>
      <c r="F1244" s="116"/>
      <c r="G1244" s="117"/>
      <c r="H1244" s="185">
        <f t="shared" si="20"/>
        <v>806017</v>
      </c>
    </row>
    <row r="1245" spans="1:8" x14ac:dyDescent="0.2">
      <c r="A1245" s="10">
        <v>1029</v>
      </c>
      <c r="B1245" s="22" t="s">
        <v>429</v>
      </c>
      <c r="C1245" s="21" t="s">
        <v>109</v>
      </c>
      <c r="D1245" s="6">
        <v>1</v>
      </c>
      <c r="E1245" s="149">
        <v>115959</v>
      </c>
      <c r="F1245" s="116"/>
      <c r="G1245" s="117"/>
      <c r="H1245" s="185">
        <f t="shared" si="20"/>
        <v>115959</v>
      </c>
    </row>
    <row r="1246" spans="1:8" ht="30.6" x14ac:dyDescent="0.2">
      <c r="A1246" s="10">
        <v>1030</v>
      </c>
      <c r="B1246" s="22" t="s">
        <v>560</v>
      </c>
      <c r="C1246" s="21" t="s">
        <v>109</v>
      </c>
      <c r="D1246" s="6">
        <v>1</v>
      </c>
      <c r="E1246" s="149">
        <v>204425</v>
      </c>
      <c r="F1246" s="116"/>
      <c r="G1246" s="117"/>
      <c r="H1246" s="185">
        <f t="shared" si="20"/>
        <v>204425</v>
      </c>
    </row>
    <row r="1247" spans="1:8" ht="20.399999999999999" x14ac:dyDescent="0.2">
      <c r="A1247" s="10">
        <v>1031</v>
      </c>
      <c r="B1247" s="22" t="s">
        <v>561</v>
      </c>
      <c r="C1247" s="21" t="s">
        <v>109</v>
      </c>
      <c r="D1247" s="6">
        <v>1</v>
      </c>
      <c r="E1247" s="149">
        <v>87009</v>
      </c>
      <c r="F1247" s="116"/>
      <c r="G1247" s="117"/>
      <c r="H1247" s="185">
        <f t="shared" si="20"/>
        <v>87009</v>
      </c>
    </row>
    <row r="1248" spans="1:8" ht="20.399999999999999" x14ac:dyDescent="0.2">
      <c r="A1248" s="10">
        <v>1032</v>
      </c>
      <c r="B1248" s="22" t="s">
        <v>189</v>
      </c>
      <c r="C1248" s="21" t="s">
        <v>109</v>
      </c>
      <c r="D1248" s="6">
        <v>1</v>
      </c>
      <c r="E1248" s="149">
        <v>117740</v>
      </c>
      <c r="F1248" s="116"/>
      <c r="G1248" s="117"/>
      <c r="H1248" s="185">
        <f t="shared" si="20"/>
        <v>117740</v>
      </c>
    </row>
    <row r="1249" spans="1:8" x14ac:dyDescent="0.2">
      <c r="A1249" s="10">
        <v>1033</v>
      </c>
      <c r="B1249" s="22" t="s">
        <v>416</v>
      </c>
      <c r="C1249" s="21" t="s">
        <v>109</v>
      </c>
      <c r="D1249" s="6">
        <v>1</v>
      </c>
      <c r="E1249" s="149">
        <v>133832</v>
      </c>
      <c r="F1249" s="116"/>
      <c r="G1249" s="117"/>
      <c r="H1249" s="185">
        <f t="shared" si="20"/>
        <v>133832</v>
      </c>
    </row>
    <row r="1250" spans="1:8" ht="20.399999999999999" x14ac:dyDescent="0.2">
      <c r="A1250" s="10">
        <v>1034</v>
      </c>
      <c r="B1250" s="22" t="s">
        <v>417</v>
      </c>
      <c r="C1250" s="21" t="s">
        <v>109</v>
      </c>
      <c r="D1250" s="6">
        <v>1</v>
      </c>
      <c r="E1250" s="149">
        <v>144452</v>
      </c>
      <c r="F1250" s="116"/>
      <c r="G1250" s="117"/>
      <c r="H1250" s="185">
        <f t="shared" si="20"/>
        <v>144452</v>
      </c>
    </row>
    <row r="1251" spans="1:8" ht="20.399999999999999" x14ac:dyDescent="0.2">
      <c r="A1251" s="10">
        <v>1035</v>
      </c>
      <c r="B1251" s="22" t="s">
        <v>433</v>
      </c>
      <c r="C1251" s="21" t="s">
        <v>109</v>
      </c>
      <c r="D1251" s="6">
        <v>1</v>
      </c>
      <c r="E1251" s="149">
        <v>200725</v>
      </c>
      <c r="F1251" s="116"/>
      <c r="G1251" s="117"/>
      <c r="H1251" s="185">
        <f t="shared" si="20"/>
        <v>200725</v>
      </c>
    </row>
    <row r="1252" spans="1:8" ht="20.399999999999999" x14ac:dyDescent="0.2">
      <c r="A1252" s="10">
        <v>1036</v>
      </c>
      <c r="B1252" s="22" t="s">
        <v>419</v>
      </c>
      <c r="C1252" s="21" t="s">
        <v>109</v>
      </c>
      <c r="D1252" s="6">
        <v>1</v>
      </c>
      <c r="E1252" s="149">
        <v>99340</v>
      </c>
      <c r="F1252" s="116"/>
      <c r="G1252" s="117"/>
      <c r="H1252" s="185">
        <f t="shared" si="20"/>
        <v>99340</v>
      </c>
    </row>
    <row r="1253" spans="1:8" x14ac:dyDescent="0.2">
      <c r="A1253" s="10">
        <v>1037</v>
      </c>
      <c r="B1253" s="22" t="s">
        <v>420</v>
      </c>
      <c r="C1253" s="21" t="s">
        <v>109</v>
      </c>
      <c r="D1253" s="6">
        <v>1</v>
      </c>
      <c r="E1253" s="149">
        <v>131196</v>
      </c>
      <c r="F1253" s="116"/>
      <c r="G1253" s="117"/>
      <c r="H1253" s="185">
        <f t="shared" si="20"/>
        <v>131196</v>
      </c>
    </row>
    <row r="1254" spans="1:8" x14ac:dyDescent="0.2">
      <c r="A1254" s="10">
        <v>1038</v>
      </c>
      <c r="B1254" s="22" t="s">
        <v>421</v>
      </c>
      <c r="C1254" s="21" t="s">
        <v>109</v>
      </c>
      <c r="D1254" s="6">
        <v>1</v>
      </c>
      <c r="E1254" s="149">
        <v>113589</v>
      </c>
      <c r="F1254" s="116"/>
      <c r="G1254" s="117"/>
      <c r="H1254" s="185">
        <f t="shared" si="20"/>
        <v>113589</v>
      </c>
    </row>
    <row r="1255" spans="1:8" ht="20.399999999999999" x14ac:dyDescent="0.2">
      <c r="A1255" s="10">
        <v>1039</v>
      </c>
      <c r="B1255" s="22" t="s">
        <v>422</v>
      </c>
      <c r="C1255" s="21" t="s">
        <v>109</v>
      </c>
      <c r="D1255" s="6">
        <v>1</v>
      </c>
      <c r="E1255" s="149">
        <v>1207573</v>
      </c>
      <c r="F1255" s="116"/>
      <c r="G1255" s="117"/>
      <c r="H1255" s="185">
        <f t="shared" si="20"/>
        <v>1207573</v>
      </c>
    </row>
    <row r="1256" spans="1:8" ht="20.399999999999999" x14ac:dyDescent="0.2">
      <c r="A1256" s="10">
        <v>1040</v>
      </c>
      <c r="B1256" s="22" t="s">
        <v>423</v>
      </c>
      <c r="C1256" s="21" t="s">
        <v>109</v>
      </c>
      <c r="D1256" s="6">
        <v>1</v>
      </c>
      <c r="E1256" s="149">
        <v>135700</v>
      </c>
      <c r="F1256" s="116"/>
      <c r="G1256" s="117"/>
      <c r="H1256" s="185">
        <f t="shared" si="20"/>
        <v>135700</v>
      </c>
    </row>
    <row r="1257" spans="1:8" ht="20.399999999999999" x14ac:dyDescent="0.2">
      <c r="A1257" s="10">
        <v>1041</v>
      </c>
      <c r="B1257" s="22" t="s">
        <v>424</v>
      </c>
      <c r="C1257" s="21" t="s">
        <v>109</v>
      </c>
      <c r="D1257" s="6">
        <v>1</v>
      </c>
      <c r="E1257" s="149">
        <v>302661</v>
      </c>
      <c r="F1257" s="116"/>
      <c r="G1257" s="117"/>
      <c r="H1257" s="185">
        <f t="shared" si="20"/>
        <v>302661</v>
      </c>
    </row>
    <row r="1258" spans="1:8" ht="20.399999999999999" x14ac:dyDescent="0.2">
      <c r="A1258" s="10">
        <v>1042</v>
      </c>
      <c r="B1258" s="22" t="s">
        <v>439</v>
      </c>
      <c r="C1258" s="21" t="s">
        <v>109</v>
      </c>
      <c r="D1258" s="6">
        <v>1</v>
      </c>
      <c r="E1258" s="149">
        <v>128309</v>
      </c>
      <c r="F1258" s="116"/>
      <c r="G1258" s="117"/>
      <c r="H1258" s="185">
        <f t="shared" si="20"/>
        <v>128309</v>
      </c>
    </row>
    <row r="1259" spans="1:8" ht="20.399999999999999" x14ac:dyDescent="0.2">
      <c r="A1259" s="10">
        <v>1043</v>
      </c>
      <c r="B1259" s="22" t="s">
        <v>191</v>
      </c>
      <c r="C1259" s="21" t="s">
        <v>109</v>
      </c>
      <c r="D1259" s="6">
        <v>1</v>
      </c>
      <c r="E1259" s="149">
        <v>186484</v>
      </c>
      <c r="F1259" s="116"/>
      <c r="G1259" s="117"/>
      <c r="H1259" s="185">
        <f t="shared" si="20"/>
        <v>186484</v>
      </c>
    </row>
    <row r="1260" spans="1:8" ht="20.399999999999999" x14ac:dyDescent="0.2">
      <c r="A1260" s="10">
        <v>1044</v>
      </c>
      <c r="B1260" s="22" t="s">
        <v>691</v>
      </c>
      <c r="C1260" s="21" t="s">
        <v>109</v>
      </c>
      <c r="D1260" s="6">
        <v>1</v>
      </c>
      <c r="E1260" s="149">
        <v>150499</v>
      </c>
      <c r="F1260" s="116"/>
      <c r="G1260" s="117"/>
      <c r="H1260" s="185">
        <f t="shared" si="20"/>
        <v>150499</v>
      </c>
    </row>
    <row r="1261" spans="1:8" ht="20.399999999999999" x14ac:dyDescent="0.2">
      <c r="A1261" s="10">
        <v>1045</v>
      </c>
      <c r="B1261" s="22" t="s">
        <v>190</v>
      </c>
      <c r="C1261" s="21" t="s">
        <v>109</v>
      </c>
      <c r="D1261" s="6">
        <v>1</v>
      </c>
      <c r="E1261" s="149">
        <v>214131</v>
      </c>
      <c r="F1261" s="116"/>
      <c r="G1261" s="117"/>
      <c r="H1261" s="185">
        <f t="shared" si="20"/>
        <v>214131</v>
      </c>
    </row>
    <row r="1262" spans="1:8" ht="20.399999999999999" x14ac:dyDescent="0.2">
      <c r="A1262" s="10">
        <v>1046</v>
      </c>
      <c r="B1262" s="22" t="s">
        <v>441</v>
      </c>
      <c r="C1262" s="21" t="s">
        <v>109</v>
      </c>
      <c r="D1262" s="6">
        <v>1</v>
      </c>
      <c r="E1262" s="149">
        <v>388869</v>
      </c>
      <c r="F1262" s="116"/>
      <c r="G1262" s="117"/>
      <c r="H1262" s="185">
        <f t="shared" si="20"/>
        <v>388869</v>
      </c>
    </row>
    <row r="1263" spans="1:8" x14ac:dyDescent="0.2">
      <c r="A1263" s="10">
        <v>1047</v>
      </c>
      <c r="B1263" s="22" t="s">
        <v>442</v>
      </c>
      <c r="C1263" s="21" t="s">
        <v>109</v>
      </c>
      <c r="D1263" s="6">
        <v>1</v>
      </c>
      <c r="E1263" s="149">
        <v>98569</v>
      </c>
      <c r="F1263" s="116"/>
      <c r="G1263" s="117"/>
      <c r="H1263" s="185">
        <f t="shared" si="20"/>
        <v>98569</v>
      </c>
    </row>
    <row r="1264" spans="1:8" ht="20.399999999999999" x14ac:dyDescent="0.2">
      <c r="A1264" s="10">
        <v>1048</v>
      </c>
      <c r="B1264" s="22" t="s">
        <v>443</v>
      </c>
      <c r="C1264" s="21" t="s">
        <v>109</v>
      </c>
      <c r="D1264" s="6">
        <v>1</v>
      </c>
      <c r="E1264" s="149">
        <v>139629</v>
      </c>
      <c r="F1264" s="116"/>
      <c r="G1264" s="117"/>
      <c r="H1264" s="185">
        <f t="shared" si="20"/>
        <v>139629</v>
      </c>
    </row>
    <row r="1265" spans="1:8" x14ac:dyDescent="0.2">
      <c r="A1265" s="10">
        <v>1049</v>
      </c>
      <c r="B1265" s="22" t="s">
        <v>444</v>
      </c>
      <c r="C1265" s="21" t="s">
        <v>111</v>
      </c>
      <c r="D1265" s="6">
        <v>1</v>
      </c>
      <c r="E1265" s="149">
        <v>61600</v>
      </c>
      <c r="F1265" s="116"/>
      <c r="G1265" s="117"/>
      <c r="H1265" s="185">
        <f t="shared" si="20"/>
        <v>61600</v>
      </c>
    </row>
    <row r="1266" spans="1:8" ht="20.399999999999999" x14ac:dyDescent="0.2">
      <c r="A1266" s="10">
        <v>1050</v>
      </c>
      <c r="B1266" s="22" t="s">
        <v>562</v>
      </c>
      <c r="C1266" s="21" t="s">
        <v>109</v>
      </c>
      <c r="D1266" s="6">
        <v>1</v>
      </c>
      <c r="E1266" s="149">
        <v>66313</v>
      </c>
      <c r="F1266" s="116"/>
      <c r="G1266" s="117"/>
      <c r="H1266" s="185">
        <f t="shared" si="20"/>
        <v>66313</v>
      </c>
    </row>
    <row r="1267" spans="1:8" x14ac:dyDescent="0.2">
      <c r="A1267" s="10">
        <v>1051</v>
      </c>
      <c r="B1267" s="22" t="s">
        <v>446</v>
      </c>
      <c r="C1267" s="21" t="s">
        <v>109</v>
      </c>
      <c r="D1267" s="6">
        <v>1</v>
      </c>
      <c r="E1267" s="149">
        <v>79898</v>
      </c>
      <c r="F1267" s="116"/>
      <c r="G1267" s="117"/>
      <c r="H1267" s="185">
        <f t="shared" si="20"/>
        <v>79898</v>
      </c>
    </row>
    <row r="1268" spans="1:8" ht="20.399999999999999" x14ac:dyDescent="0.2">
      <c r="A1268" s="10">
        <v>1052</v>
      </c>
      <c r="B1268" s="22" t="s">
        <v>447</v>
      </c>
      <c r="C1268" s="21" t="s">
        <v>109</v>
      </c>
      <c r="D1268" s="6">
        <v>1</v>
      </c>
      <c r="E1268" s="149">
        <v>130390</v>
      </c>
      <c r="F1268" s="116"/>
      <c r="G1268" s="117"/>
      <c r="H1268" s="185">
        <f t="shared" si="20"/>
        <v>130390</v>
      </c>
    </row>
    <row r="1269" spans="1:8" x14ac:dyDescent="0.2">
      <c r="A1269" s="10">
        <v>1053</v>
      </c>
      <c r="B1269" s="22" t="s">
        <v>220</v>
      </c>
      <c r="C1269" s="21" t="s">
        <v>111</v>
      </c>
      <c r="D1269" s="6">
        <v>1</v>
      </c>
      <c r="E1269" s="149">
        <v>95200</v>
      </c>
      <c r="F1269" s="116"/>
      <c r="G1269" s="117"/>
      <c r="H1269" s="185">
        <f t="shared" si="20"/>
        <v>95200</v>
      </c>
    </row>
    <row r="1270" spans="1:8" ht="20.399999999999999" x14ac:dyDescent="0.2">
      <c r="A1270" s="10">
        <v>1054</v>
      </c>
      <c r="B1270" s="22" t="s">
        <v>563</v>
      </c>
      <c r="C1270" s="21" t="s">
        <v>111</v>
      </c>
      <c r="D1270" s="6">
        <v>1</v>
      </c>
      <c r="E1270" s="149">
        <v>112000</v>
      </c>
      <c r="F1270" s="116"/>
      <c r="G1270" s="117"/>
      <c r="H1270" s="185">
        <f t="shared" si="20"/>
        <v>112000</v>
      </c>
    </row>
    <row r="1271" spans="1:8" x14ac:dyDescent="0.2">
      <c r="A1271" s="10">
        <v>1055</v>
      </c>
      <c r="B1271" s="22" t="s">
        <v>456</v>
      </c>
      <c r="C1271" s="21" t="s">
        <v>110</v>
      </c>
      <c r="D1271" s="6">
        <v>1</v>
      </c>
      <c r="E1271" s="149">
        <v>101504</v>
      </c>
      <c r="F1271" s="116"/>
      <c r="G1271" s="117"/>
      <c r="H1271" s="185">
        <f t="shared" si="20"/>
        <v>101504</v>
      </c>
    </row>
    <row r="1272" spans="1:8" x14ac:dyDescent="0.2">
      <c r="A1272" s="10">
        <v>1056</v>
      </c>
      <c r="B1272" s="22" t="s">
        <v>457</v>
      </c>
      <c r="C1272" s="21" t="s">
        <v>110</v>
      </c>
      <c r="D1272" s="6">
        <v>1</v>
      </c>
      <c r="E1272" s="149">
        <v>80203</v>
      </c>
      <c r="F1272" s="116"/>
      <c r="G1272" s="117"/>
      <c r="H1272" s="185">
        <f t="shared" si="20"/>
        <v>80203</v>
      </c>
    </row>
    <row r="1273" spans="1:8" ht="20.399999999999999" x14ac:dyDescent="0.2">
      <c r="A1273" s="10">
        <v>1057</v>
      </c>
      <c r="B1273" s="22" t="s">
        <v>467</v>
      </c>
      <c r="C1273" s="21" t="s">
        <v>111</v>
      </c>
      <c r="D1273" s="6">
        <v>1</v>
      </c>
      <c r="E1273" s="149">
        <v>92072</v>
      </c>
      <c r="F1273" s="116"/>
      <c r="G1273" s="117"/>
      <c r="H1273" s="185">
        <f t="shared" si="20"/>
        <v>92072</v>
      </c>
    </row>
    <row r="1274" spans="1:8" x14ac:dyDescent="0.2">
      <c r="A1274" s="10">
        <v>1058</v>
      </c>
      <c r="B1274" s="22" t="s">
        <v>458</v>
      </c>
      <c r="C1274" s="21" t="s">
        <v>110</v>
      </c>
      <c r="D1274" s="6">
        <v>1</v>
      </c>
      <c r="E1274" s="149">
        <v>385243</v>
      </c>
      <c r="F1274" s="116"/>
      <c r="G1274" s="117"/>
      <c r="H1274" s="185">
        <f t="shared" si="20"/>
        <v>385243</v>
      </c>
    </row>
    <row r="1275" spans="1:8" x14ac:dyDescent="0.2">
      <c r="A1275" s="10">
        <v>1059</v>
      </c>
      <c r="B1275" s="22" t="s">
        <v>468</v>
      </c>
      <c r="C1275" s="21" t="s">
        <v>110</v>
      </c>
      <c r="D1275" s="6">
        <v>1</v>
      </c>
      <c r="E1275" s="149">
        <v>930750</v>
      </c>
      <c r="F1275" s="116"/>
      <c r="G1275" s="117"/>
      <c r="H1275" s="185">
        <f t="shared" si="20"/>
        <v>930750</v>
      </c>
    </row>
    <row r="1276" spans="1:8" x14ac:dyDescent="0.2">
      <c r="A1276" s="10">
        <v>1060</v>
      </c>
      <c r="B1276" s="22" t="s">
        <v>222</v>
      </c>
      <c r="C1276" s="21" t="s">
        <v>111</v>
      </c>
      <c r="D1276" s="6">
        <v>1</v>
      </c>
      <c r="E1276" s="149">
        <v>136050</v>
      </c>
      <c r="F1276" s="116"/>
      <c r="G1276" s="117"/>
      <c r="H1276" s="185">
        <f t="shared" si="20"/>
        <v>136050</v>
      </c>
    </row>
    <row r="1277" spans="1:8" ht="51" x14ac:dyDescent="0.2">
      <c r="A1277" s="10">
        <v>1061</v>
      </c>
      <c r="B1277" s="22" t="s">
        <v>469</v>
      </c>
      <c r="C1277" s="21" t="s">
        <v>110</v>
      </c>
      <c r="D1277" s="6">
        <v>1</v>
      </c>
      <c r="E1277" s="149">
        <v>955542</v>
      </c>
      <c r="F1277" s="116"/>
      <c r="G1277" s="117"/>
      <c r="H1277" s="185">
        <f t="shared" si="20"/>
        <v>955542</v>
      </c>
    </row>
    <row r="1278" spans="1:8" ht="51" x14ac:dyDescent="0.2">
      <c r="A1278" s="10">
        <v>1062</v>
      </c>
      <c r="B1278" s="22" t="s">
        <v>692</v>
      </c>
      <c r="C1278" s="21" t="s">
        <v>110</v>
      </c>
      <c r="D1278" s="6">
        <v>1</v>
      </c>
      <c r="E1278" s="149">
        <v>727809</v>
      </c>
      <c r="F1278" s="116"/>
      <c r="G1278" s="117"/>
      <c r="H1278" s="185">
        <f t="shared" si="20"/>
        <v>727809</v>
      </c>
    </row>
    <row r="1279" spans="1:8" x14ac:dyDescent="0.2">
      <c r="A1279" s="10">
        <v>1063</v>
      </c>
      <c r="B1279" s="22" t="s">
        <v>455</v>
      </c>
      <c r="C1279" s="21" t="s">
        <v>111</v>
      </c>
      <c r="D1279" s="6">
        <v>1</v>
      </c>
      <c r="E1279" s="149">
        <v>101821</v>
      </c>
      <c r="F1279" s="116"/>
      <c r="G1279" s="117"/>
      <c r="H1279" s="185">
        <f t="shared" ref="H1279:H1342" si="21">ROUND(E1279,0)</f>
        <v>101821</v>
      </c>
    </row>
    <row r="1280" spans="1:8" x14ac:dyDescent="0.2">
      <c r="A1280" s="10">
        <v>1064</v>
      </c>
      <c r="B1280" s="22" t="s">
        <v>204</v>
      </c>
      <c r="C1280" s="21" t="s">
        <v>110</v>
      </c>
      <c r="D1280" s="6">
        <v>1</v>
      </c>
      <c r="E1280" s="149">
        <v>705358</v>
      </c>
      <c r="F1280" s="116"/>
      <c r="G1280" s="117"/>
      <c r="H1280" s="185">
        <f t="shared" si="21"/>
        <v>705358</v>
      </c>
    </row>
    <row r="1281" spans="1:8" x14ac:dyDescent="0.2">
      <c r="A1281" s="10">
        <v>1065</v>
      </c>
      <c r="B1281" s="22" t="s">
        <v>192</v>
      </c>
      <c r="C1281" s="21" t="s">
        <v>111</v>
      </c>
      <c r="D1281" s="6">
        <v>1</v>
      </c>
      <c r="E1281" s="149">
        <v>94170</v>
      </c>
      <c r="F1281" s="116"/>
      <c r="G1281" s="117"/>
      <c r="H1281" s="185">
        <f t="shared" si="21"/>
        <v>94170</v>
      </c>
    </row>
    <row r="1282" spans="1:8" x14ac:dyDescent="0.2">
      <c r="A1282" s="10">
        <v>1066</v>
      </c>
      <c r="B1282" s="22" t="s">
        <v>221</v>
      </c>
      <c r="C1282" s="21" t="s">
        <v>111</v>
      </c>
      <c r="D1282" s="6">
        <v>1</v>
      </c>
      <c r="E1282" s="149">
        <v>179136</v>
      </c>
      <c r="F1282" s="116"/>
      <c r="G1282" s="117"/>
      <c r="H1282" s="185">
        <f t="shared" si="21"/>
        <v>179136</v>
      </c>
    </row>
    <row r="1283" spans="1:8" x14ac:dyDescent="0.2">
      <c r="A1283" s="10">
        <v>1067</v>
      </c>
      <c r="B1283" s="22" t="s">
        <v>459</v>
      </c>
      <c r="C1283" s="21" t="s">
        <v>110</v>
      </c>
      <c r="D1283" s="6">
        <v>1</v>
      </c>
      <c r="E1283" s="149">
        <v>391168</v>
      </c>
      <c r="F1283" s="116"/>
      <c r="G1283" s="117"/>
      <c r="H1283" s="185">
        <f t="shared" si="21"/>
        <v>391168</v>
      </c>
    </row>
    <row r="1284" spans="1:8" ht="20.399999999999999" x14ac:dyDescent="0.2">
      <c r="A1284" s="10">
        <v>1068</v>
      </c>
      <c r="B1284" s="22" t="s">
        <v>460</v>
      </c>
      <c r="C1284" s="21" t="s">
        <v>110</v>
      </c>
      <c r="D1284" s="6">
        <v>1</v>
      </c>
      <c r="E1284" s="149">
        <v>286659</v>
      </c>
      <c r="F1284" s="116"/>
      <c r="G1284" s="117"/>
      <c r="H1284" s="185">
        <f t="shared" si="21"/>
        <v>286659</v>
      </c>
    </row>
    <row r="1285" spans="1:8" ht="20.399999999999999" x14ac:dyDescent="0.2">
      <c r="A1285" s="10">
        <v>1069</v>
      </c>
      <c r="B1285" s="22" t="s">
        <v>461</v>
      </c>
      <c r="C1285" s="21" t="s">
        <v>110</v>
      </c>
      <c r="D1285" s="6">
        <v>1</v>
      </c>
      <c r="E1285" s="149">
        <v>391168</v>
      </c>
      <c r="F1285" s="116"/>
      <c r="G1285" s="117"/>
      <c r="H1285" s="185">
        <f t="shared" si="21"/>
        <v>391168</v>
      </c>
    </row>
    <row r="1286" spans="1:8" x14ac:dyDescent="0.2">
      <c r="A1286" s="10">
        <v>1070</v>
      </c>
      <c r="B1286" s="22" t="s">
        <v>472</v>
      </c>
      <c r="C1286" s="21" t="s">
        <v>110</v>
      </c>
      <c r="D1286" s="6">
        <v>1</v>
      </c>
      <c r="E1286" s="149">
        <v>565378</v>
      </c>
      <c r="F1286" s="116"/>
      <c r="G1286" s="117"/>
      <c r="H1286" s="185">
        <f t="shared" si="21"/>
        <v>565378</v>
      </c>
    </row>
    <row r="1287" spans="1:8" x14ac:dyDescent="0.2">
      <c r="A1287" s="10">
        <v>1071</v>
      </c>
      <c r="B1287" s="22" t="s">
        <v>455</v>
      </c>
      <c r="C1287" s="21" t="s">
        <v>111</v>
      </c>
      <c r="D1287" s="6">
        <v>1</v>
      </c>
      <c r="E1287" s="149">
        <v>161535</v>
      </c>
      <c r="F1287" s="116"/>
      <c r="G1287" s="117"/>
      <c r="H1287" s="185">
        <f t="shared" si="21"/>
        <v>161535</v>
      </c>
    </row>
    <row r="1288" spans="1:8" x14ac:dyDescent="0.2">
      <c r="A1288" s="10">
        <v>1072</v>
      </c>
      <c r="B1288" s="22" t="s">
        <v>456</v>
      </c>
      <c r="C1288" s="21" t="s">
        <v>110</v>
      </c>
      <c r="D1288" s="6">
        <v>1</v>
      </c>
      <c r="E1288" s="149">
        <v>99405</v>
      </c>
      <c r="F1288" s="116"/>
      <c r="G1288" s="117"/>
      <c r="H1288" s="185">
        <f t="shared" si="21"/>
        <v>99405</v>
      </c>
    </row>
    <row r="1289" spans="1:8" x14ac:dyDescent="0.2">
      <c r="A1289" s="10">
        <v>1073</v>
      </c>
      <c r="B1289" s="22" t="s">
        <v>457</v>
      </c>
      <c r="C1289" s="21" t="s">
        <v>110</v>
      </c>
      <c r="D1289" s="6">
        <v>1</v>
      </c>
      <c r="E1289" s="149">
        <v>97054</v>
      </c>
      <c r="F1289" s="116"/>
      <c r="G1289" s="117"/>
      <c r="H1289" s="185">
        <f t="shared" si="21"/>
        <v>97054</v>
      </c>
    </row>
    <row r="1290" spans="1:8" x14ac:dyDescent="0.2">
      <c r="A1290" s="10">
        <v>1074</v>
      </c>
      <c r="B1290" s="22" t="s">
        <v>192</v>
      </c>
      <c r="C1290" s="21" t="s">
        <v>111</v>
      </c>
      <c r="D1290" s="6">
        <v>1</v>
      </c>
      <c r="E1290" s="149">
        <v>97091</v>
      </c>
      <c r="F1290" s="116"/>
      <c r="G1290" s="117"/>
      <c r="H1290" s="185">
        <f t="shared" si="21"/>
        <v>97091</v>
      </c>
    </row>
    <row r="1291" spans="1:8" x14ac:dyDescent="0.2">
      <c r="A1291" s="10">
        <v>1075</v>
      </c>
      <c r="B1291" s="22" t="s">
        <v>458</v>
      </c>
      <c r="C1291" s="21" t="s">
        <v>693</v>
      </c>
      <c r="D1291" s="6">
        <v>1</v>
      </c>
      <c r="E1291" s="149">
        <v>356652</v>
      </c>
      <c r="F1291" s="116"/>
      <c r="G1291" s="117"/>
      <c r="H1291" s="185">
        <f t="shared" si="21"/>
        <v>356652</v>
      </c>
    </row>
    <row r="1292" spans="1:8" x14ac:dyDescent="0.2">
      <c r="A1292" s="10">
        <v>1076</v>
      </c>
      <c r="B1292" s="22" t="s">
        <v>694</v>
      </c>
      <c r="C1292" s="21" t="s">
        <v>111</v>
      </c>
      <c r="D1292" s="6">
        <v>1</v>
      </c>
      <c r="E1292" s="149">
        <v>189210</v>
      </c>
      <c r="F1292" s="116"/>
      <c r="G1292" s="117"/>
      <c r="H1292" s="185">
        <f t="shared" si="21"/>
        <v>189210</v>
      </c>
    </row>
    <row r="1293" spans="1:8" x14ac:dyDescent="0.2">
      <c r="A1293" s="10">
        <v>1077</v>
      </c>
      <c r="B1293" s="22" t="s">
        <v>459</v>
      </c>
      <c r="C1293" s="21" t="s">
        <v>110</v>
      </c>
      <c r="D1293" s="6">
        <v>1</v>
      </c>
      <c r="E1293" s="149">
        <v>391168</v>
      </c>
      <c r="F1293" s="116"/>
      <c r="G1293" s="117"/>
      <c r="H1293" s="185">
        <f t="shared" si="21"/>
        <v>391168</v>
      </c>
    </row>
    <row r="1294" spans="1:8" ht="20.399999999999999" x14ac:dyDescent="0.2">
      <c r="A1294" s="10">
        <v>1078</v>
      </c>
      <c r="B1294" s="22" t="s">
        <v>460</v>
      </c>
      <c r="C1294" s="21" t="s">
        <v>110</v>
      </c>
      <c r="D1294" s="6">
        <v>1</v>
      </c>
      <c r="E1294" s="149">
        <v>299407</v>
      </c>
      <c r="F1294" s="116"/>
      <c r="G1294" s="117"/>
      <c r="H1294" s="185">
        <f t="shared" si="21"/>
        <v>299407</v>
      </c>
    </row>
    <row r="1295" spans="1:8" x14ac:dyDescent="0.2">
      <c r="A1295" s="10">
        <v>1079</v>
      </c>
      <c r="B1295" s="22" t="s">
        <v>459</v>
      </c>
      <c r="C1295" s="21" t="s">
        <v>110</v>
      </c>
      <c r="D1295" s="6">
        <v>1</v>
      </c>
      <c r="E1295" s="149">
        <v>417721</v>
      </c>
      <c r="F1295" s="116"/>
      <c r="G1295" s="117"/>
      <c r="H1295" s="185">
        <f t="shared" si="21"/>
        <v>417721</v>
      </c>
    </row>
    <row r="1296" spans="1:8" ht="20.399999999999999" x14ac:dyDescent="0.2">
      <c r="A1296" s="10">
        <v>1080</v>
      </c>
      <c r="B1296" s="22" t="s">
        <v>462</v>
      </c>
      <c r="C1296" s="21" t="s">
        <v>109</v>
      </c>
      <c r="D1296" s="6">
        <v>1</v>
      </c>
      <c r="E1296" s="149">
        <v>705250</v>
      </c>
      <c r="F1296" s="116"/>
      <c r="G1296" s="117"/>
      <c r="H1296" s="185">
        <f t="shared" si="21"/>
        <v>705250</v>
      </c>
    </row>
    <row r="1297" spans="1:140" ht="20.399999999999999" x14ac:dyDescent="0.2">
      <c r="A1297" s="10">
        <v>1081</v>
      </c>
      <c r="B1297" s="22" t="s">
        <v>463</v>
      </c>
      <c r="C1297" s="21" t="s">
        <v>110</v>
      </c>
      <c r="D1297" s="6">
        <v>1</v>
      </c>
      <c r="E1297" s="149">
        <v>389430</v>
      </c>
      <c r="F1297" s="116"/>
      <c r="G1297" s="117"/>
      <c r="H1297" s="185">
        <f t="shared" si="21"/>
        <v>389430</v>
      </c>
    </row>
    <row r="1298" spans="1:140" ht="20.399999999999999" x14ac:dyDescent="0.2">
      <c r="A1298" s="10">
        <v>1082</v>
      </c>
      <c r="B1298" s="22" t="s">
        <v>283</v>
      </c>
      <c r="C1298" s="21" t="s">
        <v>110</v>
      </c>
      <c r="D1298" s="6">
        <v>1</v>
      </c>
      <c r="E1298" s="149">
        <v>309690</v>
      </c>
      <c r="F1298" s="116"/>
      <c r="G1298" s="117"/>
      <c r="H1298" s="185">
        <f t="shared" si="21"/>
        <v>309690</v>
      </c>
    </row>
    <row r="1299" spans="1:140" ht="20.399999999999999" x14ac:dyDescent="0.2">
      <c r="A1299" s="10">
        <v>1083</v>
      </c>
      <c r="B1299" s="22" t="s">
        <v>461</v>
      </c>
      <c r="C1299" s="21" t="s">
        <v>110</v>
      </c>
      <c r="D1299" s="6">
        <v>1</v>
      </c>
      <c r="E1299" s="149">
        <v>362819</v>
      </c>
      <c r="F1299" s="116"/>
      <c r="G1299" s="117"/>
      <c r="H1299" s="185">
        <f t="shared" si="21"/>
        <v>362819</v>
      </c>
    </row>
    <row r="1300" spans="1:140" ht="21" thickBot="1" x14ac:dyDescent="0.25">
      <c r="A1300" s="10">
        <v>1084</v>
      </c>
      <c r="B1300" s="69" t="s">
        <v>465</v>
      </c>
      <c r="C1300" s="56" t="s">
        <v>110</v>
      </c>
      <c r="D1300" s="46">
        <v>1</v>
      </c>
      <c r="E1300" s="151">
        <v>6506453</v>
      </c>
      <c r="F1300" s="116"/>
      <c r="G1300" s="117"/>
      <c r="H1300" s="185">
        <f t="shared" si="21"/>
        <v>6506453</v>
      </c>
    </row>
    <row r="1301" spans="1:140" x14ac:dyDescent="0.2">
      <c r="A1301" s="38"/>
      <c r="B1301" s="63" t="s">
        <v>703</v>
      </c>
      <c r="C1301" s="47"/>
      <c r="D1301" s="48"/>
      <c r="E1301" s="152">
        <f>SUM(E1228:E1300)</f>
        <v>26496548</v>
      </c>
      <c r="F1301" s="89" t="s">
        <v>703</v>
      </c>
      <c r="G1301" s="88"/>
      <c r="H1301" s="185">
        <f t="shared" si="21"/>
        <v>26496548</v>
      </c>
    </row>
    <row r="1302" spans="1:140" ht="20.399999999999999" x14ac:dyDescent="0.2">
      <c r="A1302" s="38"/>
      <c r="B1302" s="64" t="s">
        <v>705</v>
      </c>
      <c r="C1302" s="37">
        <v>0.14000000000000001</v>
      </c>
      <c r="D1302" s="6"/>
      <c r="E1302" s="148">
        <f>E1301*C1302</f>
        <v>3709516.72</v>
      </c>
      <c r="F1302" s="89" t="s">
        <v>705</v>
      </c>
      <c r="G1302" s="88"/>
      <c r="H1302" s="185">
        <f t="shared" si="21"/>
        <v>3709517</v>
      </c>
    </row>
    <row r="1303" spans="1:140" ht="20.399999999999999" x14ac:dyDescent="0.2">
      <c r="A1303" s="38"/>
      <c r="B1303" s="64" t="s">
        <v>706</v>
      </c>
      <c r="C1303" s="37">
        <v>0.03</v>
      </c>
      <c r="D1303" s="6"/>
      <c r="E1303" s="148">
        <f>E1301*C1303</f>
        <v>794896.44</v>
      </c>
      <c r="F1303" s="89" t="s">
        <v>706</v>
      </c>
      <c r="G1303" s="88"/>
      <c r="H1303" s="185">
        <f t="shared" si="21"/>
        <v>794896</v>
      </c>
    </row>
    <row r="1304" spans="1:140" x14ac:dyDescent="0.2">
      <c r="A1304" s="38"/>
      <c r="B1304" s="64" t="s">
        <v>707</v>
      </c>
      <c r="C1304" s="37">
        <v>0.05</v>
      </c>
      <c r="D1304" s="6"/>
      <c r="E1304" s="148">
        <f>E1301*C1304</f>
        <v>1324827.4000000001</v>
      </c>
      <c r="F1304" s="90" t="s">
        <v>707</v>
      </c>
      <c r="G1304" s="88"/>
      <c r="H1304" s="185">
        <f t="shared" si="21"/>
        <v>1324827</v>
      </c>
    </row>
    <row r="1305" spans="1:140" x14ac:dyDescent="0.2">
      <c r="A1305" s="38"/>
      <c r="B1305" s="64" t="s">
        <v>708</v>
      </c>
      <c r="C1305" s="37">
        <v>0.19</v>
      </c>
      <c r="D1305" s="6"/>
      <c r="E1305" s="148">
        <f>E1304*C1305</f>
        <v>251717.20600000003</v>
      </c>
      <c r="F1305" s="90" t="s">
        <v>708</v>
      </c>
      <c r="G1305" s="88"/>
      <c r="H1305" s="185">
        <f t="shared" si="21"/>
        <v>251717</v>
      </c>
    </row>
    <row r="1306" spans="1:140" x14ac:dyDescent="0.2">
      <c r="A1306" s="38"/>
      <c r="B1306" s="64" t="s">
        <v>709</v>
      </c>
      <c r="C1306" s="18"/>
      <c r="D1306" s="6"/>
      <c r="E1306" s="148">
        <f>SUM(E1302:E1305)</f>
        <v>6080957.7660000008</v>
      </c>
      <c r="F1306" s="89" t="s">
        <v>709</v>
      </c>
      <c r="G1306" s="88"/>
      <c r="H1306" s="185">
        <f t="shared" si="21"/>
        <v>6080958</v>
      </c>
    </row>
    <row r="1307" spans="1:140" ht="10.8" thickBot="1" x14ac:dyDescent="0.25">
      <c r="A1307" s="57"/>
      <c r="B1307" s="164" t="s">
        <v>704</v>
      </c>
      <c r="C1307" s="165"/>
      <c r="D1307" s="166"/>
      <c r="E1307" s="153">
        <f>SUM(E1306,E1301)</f>
        <v>32577505.766000003</v>
      </c>
      <c r="F1307" s="89" t="s">
        <v>704</v>
      </c>
      <c r="G1307" s="88"/>
      <c r="H1307" s="185">
        <f t="shared" si="21"/>
        <v>32577506</v>
      </c>
    </row>
    <row r="1308" spans="1:140" x14ac:dyDescent="0.2">
      <c r="A1308" s="71"/>
      <c r="B1308" s="72"/>
      <c r="C1308" s="73"/>
      <c r="D1308" s="54"/>
      <c r="E1308" s="157"/>
      <c r="F1308" s="87"/>
      <c r="G1308" s="87"/>
      <c r="H1308" s="185">
        <f t="shared" si="21"/>
        <v>0</v>
      </c>
    </row>
    <row r="1309" spans="1:140" ht="10.8" thickBot="1" x14ac:dyDescent="0.25">
      <c r="A1309" s="71"/>
      <c r="B1309" s="72"/>
      <c r="C1309" s="73"/>
      <c r="D1309" s="54"/>
      <c r="E1309" s="157"/>
      <c r="F1309" s="87"/>
      <c r="G1309" s="87"/>
      <c r="H1309" s="185">
        <f t="shared" si="21"/>
        <v>0</v>
      </c>
    </row>
    <row r="1310" spans="1:140" s="26" customFormat="1" ht="17.399999999999999" customHeight="1" thickBot="1" x14ac:dyDescent="0.25">
      <c r="A1310" s="102" t="s">
        <v>695</v>
      </c>
      <c r="B1310" s="103"/>
      <c r="C1310" s="53"/>
      <c r="D1310" s="54"/>
      <c r="E1310" s="157"/>
      <c r="F1310" s="87"/>
      <c r="G1310" s="87"/>
      <c r="H1310" s="185">
        <f t="shared" si="21"/>
        <v>0</v>
      </c>
      <c r="I1310" s="74"/>
      <c r="J1310" s="74"/>
      <c r="K1310" s="74"/>
      <c r="L1310" s="74"/>
      <c r="M1310" s="74"/>
      <c r="N1310" s="74"/>
      <c r="O1310" s="74"/>
      <c r="P1310" s="74"/>
      <c r="Q1310" s="74"/>
      <c r="R1310" s="74"/>
      <c r="S1310" s="74"/>
      <c r="T1310" s="74"/>
      <c r="U1310" s="74"/>
      <c r="V1310" s="74"/>
      <c r="W1310" s="74"/>
      <c r="X1310" s="74"/>
      <c r="Y1310" s="74"/>
      <c r="Z1310" s="74"/>
      <c r="AA1310" s="74"/>
      <c r="AB1310" s="74"/>
      <c r="AC1310" s="74"/>
      <c r="AD1310" s="74"/>
      <c r="AE1310" s="74"/>
      <c r="AF1310" s="74"/>
      <c r="AG1310" s="74"/>
      <c r="AH1310" s="74"/>
      <c r="AI1310" s="74"/>
      <c r="AJ1310" s="74"/>
      <c r="AK1310" s="74"/>
      <c r="AL1310" s="74"/>
      <c r="AM1310" s="74"/>
      <c r="AN1310" s="74"/>
      <c r="AO1310" s="74"/>
      <c r="AP1310" s="74"/>
      <c r="AQ1310" s="74"/>
      <c r="AR1310" s="74"/>
      <c r="AS1310" s="74"/>
      <c r="AT1310" s="74"/>
      <c r="AU1310" s="74"/>
      <c r="AV1310" s="74"/>
      <c r="AW1310" s="74"/>
      <c r="AX1310" s="74"/>
      <c r="AY1310" s="74"/>
      <c r="AZ1310" s="74"/>
      <c r="BA1310" s="74"/>
      <c r="BB1310" s="74"/>
      <c r="BC1310" s="74"/>
      <c r="BD1310" s="74"/>
      <c r="BE1310" s="74"/>
      <c r="BF1310" s="74"/>
      <c r="BG1310" s="74"/>
      <c r="BH1310" s="74"/>
      <c r="BI1310" s="74"/>
      <c r="BJ1310" s="74"/>
      <c r="BK1310" s="74"/>
      <c r="BL1310" s="74"/>
      <c r="BM1310" s="74"/>
      <c r="BN1310" s="74"/>
      <c r="BO1310" s="74"/>
      <c r="BP1310" s="74"/>
      <c r="BQ1310" s="74"/>
      <c r="BR1310" s="74"/>
      <c r="BS1310" s="74"/>
      <c r="BT1310" s="74"/>
      <c r="BU1310" s="74"/>
      <c r="BV1310" s="74"/>
      <c r="BW1310" s="74"/>
      <c r="BX1310" s="74"/>
      <c r="BY1310" s="74"/>
      <c r="BZ1310" s="74"/>
      <c r="CA1310" s="74"/>
      <c r="CB1310" s="74"/>
      <c r="CC1310" s="74"/>
      <c r="CD1310" s="74"/>
      <c r="CE1310" s="74"/>
      <c r="CF1310" s="74"/>
      <c r="CG1310" s="74"/>
      <c r="CH1310" s="74"/>
      <c r="CI1310" s="74"/>
      <c r="CJ1310" s="74"/>
      <c r="CK1310" s="74"/>
      <c r="CL1310" s="74"/>
      <c r="CM1310" s="74"/>
      <c r="CN1310" s="74"/>
      <c r="CO1310" s="74"/>
      <c r="CP1310" s="74"/>
      <c r="CQ1310" s="74"/>
      <c r="CR1310" s="74"/>
      <c r="CS1310" s="74"/>
      <c r="CT1310" s="74"/>
      <c r="CU1310" s="74"/>
      <c r="CV1310" s="74"/>
      <c r="CW1310" s="74"/>
      <c r="CX1310" s="74"/>
      <c r="CY1310" s="74"/>
      <c r="CZ1310" s="74"/>
      <c r="DA1310" s="74"/>
      <c r="DB1310" s="74"/>
      <c r="DC1310" s="74"/>
      <c r="DD1310" s="74"/>
      <c r="DE1310" s="74"/>
      <c r="DF1310" s="74"/>
      <c r="DG1310" s="74"/>
      <c r="DH1310" s="74"/>
      <c r="DI1310" s="74"/>
      <c r="DJ1310" s="74"/>
      <c r="DK1310" s="74"/>
      <c r="DL1310" s="74"/>
      <c r="DM1310" s="74"/>
      <c r="DN1310" s="74"/>
      <c r="DO1310" s="74"/>
      <c r="DP1310" s="74"/>
      <c r="DQ1310" s="74"/>
      <c r="DR1310" s="74"/>
      <c r="DS1310" s="74"/>
      <c r="DT1310" s="74"/>
      <c r="DU1310" s="74"/>
      <c r="DV1310" s="74"/>
      <c r="DW1310" s="74"/>
      <c r="DX1310" s="74"/>
      <c r="DY1310" s="74"/>
      <c r="DZ1310" s="74"/>
      <c r="EA1310" s="74"/>
      <c r="EB1310" s="74"/>
      <c r="EC1310" s="74"/>
      <c r="ED1310" s="74"/>
      <c r="EE1310" s="74"/>
      <c r="EF1310" s="74"/>
      <c r="EG1310" s="74"/>
      <c r="EH1310" s="74"/>
      <c r="EI1310" s="74"/>
      <c r="EJ1310" s="74"/>
    </row>
    <row r="1311" spans="1:140" x14ac:dyDescent="0.2">
      <c r="A1311" s="59">
        <v>1089</v>
      </c>
      <c r="B1311" s="70" t="s">
        <v>41</v>
      </c>
      <c r="C1311" s="21" t="s">
        <v>113</v>
      </c>
      <c r="D1311" s="6">
        <v>1</v>
      </c>
      <c r="E1311" s="148">
        <v>92072</v>
      </c>
      <c r="F1311" s="116"/>
      <c r="G1311" s="117"/>
      <c r="H1311" s="185">
        <f t="shared" si="21"/>
        <v>92072</v>
      </c>
    </row>
    <row r="1312" spans="1:140" x14ac:dyDescent="0.2">
      <c r="A1312" s="10">
        <v>1090</v>
      </c>
      <c r="B1312" s="22" t="s">
        <v>42</v>
      </c>
      <c r="C1312" s="21" t="s">
        <v>113</v>
      </c>
      <c r="D1312" s="6">
        <v>1</v>
      </c>
      <c r="E1312" s="149">
        <v>98280</v>
      </c>
      <c r="F1312" s="116"/>
      <c r="G1312" s="117"/>
      <c r="H1312" s="185">
        <f t="shared" si="21"/>
        <v>98280</v>
      </c>
    </row>
    <row r="1313" spans="1:140" x14ac:dyDescent="0.2">
      <c r="A1313" s="10">
        <v>1091</v>
      </c>
      <c r="B1313" s="22" t="s">
        <v>43</v>
      </c>
      <c r="C1313" s="21" t="s">
        <v>113</v>
      </c>
      <c r="D1313" s="6">
        <v>1</v>
      </c>
      <c r="E1313" s="149">
        <v>109373</v>
      </c>
      <c r="F1313" s="116"/>
      <c r="G1313" s="117"/>
      <c r="H1313" s="185">
        <f t="shared" si="21"/>
        <v>109373</v>
      </c>
    </row>
    <row r="1314" spans="1:140" x14ac:dyDescent="0.2">
      <c r="A1314" s="10">
        <v>1092</v>
      </c>
      <c r="B1314" s="22" t="s">
        <v>44</v>
      </c>
      <c r="C1314" s="21" t="s">
        <v>113</v>
      </c>
      <c r="D1314" s="6">
        <v>1</v>
      </c>
      <c r="E1314" s="149">
        <v>92353</v>
      </c>
      <c r="F1314" s="116"/>
      <c r="G1314" s="117"/>
      <c r="H1314" s="185">
        <f t="shared" si="21"/>
        <v>92353</v>
      </c>
    </row>
    <row r="1315" spans="1:140" x14ac:dyDescent="0.2">
      <c r="A1315" s="10">
        <v>1093</v>
      </c>
      <c r="B1315" s="22" t="s">
        <v>45</v>
      </c>
      <c r="C1315" s="21" t="s">
        <v>113</v>
      </c>
      <c r="D1315" s="6">
        <v>1</v>
      </c>
      <c r="E1315" s="149">
        <v>95492</v>
      </c>
      <c r="F1315" s="116"/>
      <c r="G1315" s="117"/>
      <c r="H1315" s="185">
        <f t="shared" si="21"/>
        <v>95492</v>
      </c>
    </row>
    <row r="1316" spans="1:140" x14ac:dyDescent="0.2">
      <c r="A1316" s="10">
        <v>1094</v>
      </c>
      <c r="B1316" s="22" t="s">
        <v>46</v>
      </c>
      <c r="C1316" s="21" t="s">
        <v>113</v>
      </c>
      <c r="D1316" s="6">
        <v>1</v>
      </c>
      <c r="E1316" s="149">
        <v>109976</v>
      </c>
      <c r="F1316" s="116"/>
      <c r="G1316" s="117"/>
      <c r="H1316" s="185">
        <f t="shared" si="21"/>
        <v>109976</v>
      </c>
    </row>
    <row r="1317" spans="1:140" x14ac:dyDescent="0.2">
      <c r="A1317" s="10">
        <v>1095</v>
      </c>
      <c r="B1317" s="22" t="s">
        <v>47</v>
      </c>
      <c r="C1317" s="21" t="s">
        <v>113</v>
      </c>
      <c r="D1317" s="6">
        <v>1</v>
      </c>
      <c r="E1317" s="149">
        <v>218171</v>
      </c>
      <c r="F1317" s="116"/>
      <c r="G1317" s="117"/>
      <c r="H1317" s="185">
        <f t="shared" si="21"/>
        <v>218171</v>
      </c>
    </row>
    <row r="1318" spans="1:140" x14ac:dyDescent="0.2">
      <c r="A1318" s="10">
        <v>1096</v>
      </c>
      <c r="B1318" s="22" t="s">
        <v>48</v>
      </c>
      <c r="C1318" s="21" t="s">
        <v>113</v>
      </c>
      <c r="D1318" s="6">
        <v>1</v>
      </c>
      <c r="E1318" s="149">
        <v>222211</v>
      </c>
      <c r="F1318" s="116"/>
      <c r="G1318" s="117"/>
      <c r="H1318" s="185">
        <f t="shared" si="21"/>
        <v>222211</v>
      </c>
    </row>
    <row r="1319" spans="1:140" ht="20.399999999999999" x14ac:dyDescent="0.2">
      <c r="A1319" s="10">
        <v>1097</v>
      </c>
      <c r="B1319" s="22" t="s">
        <v>287</v>
      </c>
      <c r="C1319" s="21" t="s">
        <v>113</v>
      </c>
      <c r="D1319" s="6">
        <v>1</v>
      </c>
      <c r="E1319" s="149">
        <v>240890</v>
      </c>
      <c r="F1319" s="116"/>
      <c r="G1319" s="117"/>
      <c r="H1319" s="185">
        <f t="shared" si="21"/>
        <v>240890</v>
      </c>
    </row>
    <row r="1320" spans="1:140" x14ac:dyDescent="0.2">
      <c r="A1320" s="10">
        <v>1098</v>
      </c>
      <c r="B1320" s="22" t="s">
        <v>50</v>
      </c>
      <c r="C1320" s="21" t="s">
        <v>111</v>
      </c>
      <c r="D1320" s="6">
        <v>1</v>
      </c>
      <c r="E1320" s="149">
        <v>236781</v>
      </c>
      <c r="F1320" s="116"/>
      <c r="G1320" s="117"/>
      <c r="H1320" s="185">
        <f t="shared" si="21"/>
        <v>236781</v>
      </c>
    </row>
    <row r="1321" spans="1:140" x14ac:dyDescent="0.2">
      <c r="A1321" s="10">
        <v>1099</v>
      </c>
      <c r="B1321" s="22" t="s">
        <v>51</v>
      </c>
      <c r="C1321" s="21" t="s">
        <v>111</v>
      </c>
      <c r="D1321" s="6">
        <v>1</v>
      </c>
      <c r="E1321" s="149">
        <v>75229</v>
      </c>
      <c r="F1321" s="116"/>
      <c r="G1321" s="117"/>
      <c r="H1321" s="185">
        <f t="shared" si="21"/>
        <v>75229</v>
      </c>
    </row>
    <row r="1322" spans="1:140" s="14" customFormat="1" ht="17.399999999999999" customHeight="1" x14ac:dyDescent="0.2">
      <c r="A1322" s="100" t="s">
        <v>52</v>
      </c>
      <c r="B1322" s="101"/>
      <c r="C1322" s="13"/>
      <c r="D1322" s="35"/>
      <c r="E1322" s="150"/>
      <c r="F1322" s="116"/>
      <c r="G1322" s="117"/>
      <c r="H1322" s="185">
        <f t="shared" si="21"/>
        <v>0</v>
      </c>
      <c r="I1322" s="74"/>
      <c r="J1322" s="74"/>
      <c r="K1322" s="74"/>
      <c r="L1322" s="74"/>
      <c r="M1322" s="74"/>
      <c r="N1322" s="74"/>
      <c r="O1322" s="74"/>
      <c r="P1322" s="74"/>
      <c r="Q1322" s="74"/>
      <c r="R1322" s="74"/>
      <c r="S1322" s="74"/>
      <c r="T1322" s="74"/>
      <c r="U1322" s="74"/>
      <c r="V1322" s="74"/>
      <c r="W1322" s="74"/>
      <c r="X1322" s="74"/>
      <c r="Y1322" s="74"/>
      <c r="Z1322" s="74"/>
      <c r="AA1322" s="74"/>
      <c r="AB1322" s="74"/>
      <c r="AC1322" s="74"/>
      <c r="AD1322" s="74"/>
      <c r="AE1322" s="74"/>
      <c r="AF1322" s="74"/>
      <c r="AG1322" s="74"/>
      <c r="AH1322" s="74"/>
      <c r="AI1322" s="74"/>
      <c r="AJ1322" s="74"/>
      <c r="AK1322" s="74"/>
      <c r="AL1322" s="74"/>
      <c r="AM1322" s="74"/>
      <c r="AN1322" s="74"/>
      <c r="AO1322" s="74"/>
      <c r="AP1322" s="74"/>
      <c r="AQ1322" s="74"/>
      <c r="AR1322" s="74"/>
      <c r="AS1322" s="74"/>
      <c r="AT1322" s="74"/>
      <c r="AU1322" s="74"/>
      <c r="AV1322" s="74"/>
      <c r="AW1322" s="74"/>
      <c r="AX1322" s="74"/>
      <c r="AY1322" s="74"/>
      <c r="AZ1322" s="74"/>
      <c r="BA1322" s="74"/>
      <c r="BB1322" s="74"/>
      <c r="BC1322" s="74"/>
      <c r="BD1322" s="74"/>
      <c r="BE1322" s="74"/>
      <c r="BF1322" s="74"/>
      <c r="BG1322" s="74"/>
      <c r="BH1322" s="74"/>
      <c r="BI1322" s="74"/>
      <c r="BJ1322" s="74"/>
      <c r="BK1322" s="74"/>
      <c r="BL1322" s="74"/>
      <c r="BM1322" s="74"/>
      <c r="BN1322" s="74"/>
      <c r="BO1322" s="74"/>
      <c r="BP1322" s="74"/>
      <c r="BQ1322" s="74"/>
      <c r="BR1322" s="74"/>
      <c r="BS1322" s="74"/>
      <c r="BT1322" s="74"/>
      <c r="BU1322" s="74"/>
      <c r="BV1322" s="74"/>
      <c r="BW1322" s="74"/>
      <c r="BX1322" s="74"/>
      <c r="BY1322" s="74"/>
      <c r="BZ1322" s="74"/>
      <c r="CA1322" s="74"/>
      <c r="CB1322" s="74"/>
      <c r="CC1322" s="74"/>
      <c r="CD1322" s="74"/>
      <c r="CE1322" s="74"/>
      <c r="CF1322" s="74"/>
      <c r="CG1322" s="74"/>
      <c r="CH1322" s="74"/>
      <c r="CI1322" s="74"/>
      <c r="CJ1322" s="74"/>
      <c r="CK1322" s="74"/>
      <c r="CL1322" s="74"/>
      <c r="CM1322" s="74"/>
      <c r="CN1322" s="74"/>
      <c r="CO1322" s="74"/>
      <c r="CP1322" s="74"/>
      <c r="CQ1322" s="74"/>
      <c r="CR1322" s="74"/>
      <c r="CS1322" s="74"/>
      <c r="CT1322" s="74"/>
      <c r="CU1322" s="74"/>
      <c r="CV1322" s="74"/>
      <c r="CW1322" s="74"/>
      <c r="CX1322" s="74"/>
      <c r="CY1322" s="74"/>
      <c r="CZ1322" s="74"/>
      <c r="DA1322" s="74"/>
      <c r="DB1322" s="74"/>
      <c r="DC1322" s="74"/>
      <c r="DD1322" s="74"/>
      <c r="DE1322" s="74"/>
      <c r="DF1322" s="74"/>
      <c r="DG1322" s="74"/>
      <c r="DH1322" s="74"/>
      <c r="DI1322" s="74"/>
      <c r="DJ1322" s="74"/>
      <c r="DK1322" s="74"/>
      <c r="DL1322" s="74"/>
      <c r="DM1322" s="74"/>
      <c r="DN1322" s="74"/>
      <c r="DO1322" s="74"/>
      <c r="DP1322" s="74"/>
      <c r="DQ1322" s="74"/>
      <c r="DR1322" s="74"/>
      <c r="DS1322" s="74"/>
      <c r="DT1322" s="74"/>
      <c r="DU1322" s="74"/>
      <c r="DV1322" s="74"/>
      <c r="DW1322" s="74"/>
      <c r="DX1322" s="74"/>
      <c r="DY1322" s="74"/>
      <c r="DZ1322" s="74"/>
      <c r="EA1322" s="74"/>
      <c r="EB1322" s="74"/>
      <c r="EC1322" s="74"/>
      <c r="ED1322" s="74"/>
      <c r="EE1322" s="74"/>
      <c r="EF1322" s="74"/>
      <c r="EG1322" s="74"/>
      <c r="EH1322" s="74"/>
      <c r="EI1322" s="74"/>
      <c r="EJ1322" s="74"/>
    </row>
    <row r="1323" spans="1:140" ht="20.399999999999999" x14ac:dyDescent="0.2">
      <c r="A1323" s="10">
        <v>1100</v>
      </c>
      <c r="B1323" s="22" t="s">
        <v>53</v>
      </c>
      <c r="C1323" s="21" t="s">
        <v>110</v>
      </c>
      <c r="D1323" s="6">
        <v>1</v>
      </c>
      <c r="E1323" s="149">
        <v>382505</v>
      </c>
      <c r="F1323" s="116"/>
      <c r="G1323" s="117"/>
      <c r="H1323" s="185">
        <f t="shared" si="21"/>
        <v>382505</v>
      </c>
    </row>
    <row r="1324" spans="1:140" x14ac:dyDescent="0.2">
      <c r="A1324" s="10">
        <v>1101</v>
      </c>
      <c r="B1324" s="22" t="s">
        <v>670</v>
      </c>
      <c r="C1324" s="21" t="s">
        <v>110</v>
      </c>
      <c r="D1324" s="6">
        <v>1</v>
      </c>
      <c r="E1324" s="149">
        <v>135392</v>
      </c>
      <c r="F1324" s="116"/>
      <c r="G1324" s="117"/>
      <c r="H1324" s="185">
        <f t="shared" si="21"/>
        <v>135392</v>
      </c>
    </row>
    <row r="1325" spans="1:140" x14ac:dyDescent="0.2">
      <c r="A1325" s="10">
        <v>1102</v>
      </c>
      <c r="B1325" s="22" t="s">
        <v>696</v>
      </c>
      <c r="C1325" s="21" t="s">
        <v>110</v>
      </c>
      <c r="D1325" s="6">
        <v>1</v>
      </c>
      <c r="E1325" s="149">
        <v>201650</v>
      </c>
      <c r="F1325" s="116"/>
      <c r="G1325" s="117"/>
      <c r="H1325" s="185">
        <f t="shared" si="21"/>
        <v>201650</v>
      </c>
    </row>
    <row r="1326" spans="1:140" ht="20.399999999999999" x14ac:dyDescent="0.2">
      <c r="A1326" s="10">
        <v>1103</v>
      </c>
      <c r="B1326" s="22" t="s">
        <v>56</v>
      </c>
      <c r="C1326" s="21" t="s">
        <v>109</v>
      </c>
      <c r="D1326" s="6">
        <v>1</v>
      </c>
      <c r="E1326" s="149">
        <v>159750</v>
      </c>
      <c r="F1326" s="116"/>
      <c r="G1326" s="117"/>
      <c r="H1326" s="185">
        <f t="shared" si="21"/>
        <v>159750</v>
      </c>
    </row>
    <row r="1327" spans="1:140" ht="20.399999999999999" x14ac:dyDescent="0.2">
      <c r="A1327" s="10">
        <v>1104</v>
      </c>
      <c r="B1327" s="22" t="s">
        <v>57</v>
      </c>
      <c r="C1327" s="21" t="s">
        <v>109</v>
      </c>
      <c r="D1327" s="6">
        <v>1</v>
      </c>
      <c r="E1327" s="149">
        <v>155002</v>
      </c>
      <c r="F1327" s="116"/>
      <c r="G1327" s="117"/>
      <c r="H1327" s="185">
        <f t="shared" si="21"/>
        <v>155002</v>
      </c>
    </row>
    <row r="1328" spans="1:140" ht="20.399999999999999" x14ac:dyDescent="0.2">
      <c r="A1328" s="10">
        <v>1105</v>
      </c>
      <c r="B1328" s="22" t="s">
        <v>290</v>
      </c>
      <c r="C1328" s="21" t="s">
        <v>109</v>
      </c>
      <c r="D1328" s="6">
        <v>1</v>
      </c>
      <c r="E1328" s="149">
        <v>354403</v>
      </c>
      <c r="F1328" s="116"/>
      <c r="G1328" s="117"/>
      <c r="H1328" s="185">
        <f t="shared" si="21"/>
        <v>354403</v>
      </c>
    </row>
    <row r="1329" spans="1:140" ht="20.399999999999999" x14ac:dyDescent="0.2">
      <c r="A1329" s="10">
        <v>1106</v>
      </c>
      <c r="B1329" s="22" t="s">
        <v>59</v>
      </c>
      <c r="C1329" s="21" t="s">
        <v>109</v>
      </c>
      <c r="D1329" s="6">
        <v>1</v>
      </c>
      <c r="E1329" s="149">
        <v>414202</v>
      </c>
      <c r="F1329" s="116"/>
      <c r="G1329" s="117"/>
      <c r="H1329" s="185">
        <f t="shared" si="21"/>
        <v>414202</v>
      </c>
    </row>
    <row r="1330" spans="1:140" ht="20.399999999999999" x14ac:dyDescent="0.2">
      <c r="A1330" s="10">
        <v>1107</v>
      </c>
      <c r="B1330" s="22" t="s">
        <v>60</v>
      </c>
      <c r="C1330" s="21" t="s">
        <v>109</v>
      </c>
      <c r="D1330" s="6">
        <v>1</v>
      </c>
      <c r="E1330" s="149">
        <v>105268</v>
      </c>
      <c r="F1330" s="116"/>
      <c r="G1330" s="117"/>
      <c r="H1330" s="185">
        <f t="shared" si="21"/>
        <v>105268</v>
      </c>
    </row>
    <row r="1331" spans="1:140" ht="20.399999999999999" x14ac:dyDescent="0.2">
      <c r="A1331" s="10">
        <v>1108</v>
      </c>
      <c r="B1331" s="22" t="s">
        <v>61</v>
      </c>
      <c r="C1331" s="21" t="s">
        <v>109</v>
      </c>
      <c r="D1331" s="6">
        <v>1</v>
      </c>
      <c r="E1331" s="149">
        <v>232063</v>
      </c>
      <c r="F1331" s="116"/>
      <c r="G1331" s="117"/>
      <c r="H1331" s="185">
        <f t="shared" si="21"/>
        <v>232063</v>
      </c>
    </row>
    <row r="1332" spans="1:140" ht="20.399999999999999" x14ac:dyDescent="0.2">
      <c r="A1332" s="10">
        <v>1109</v>
      </c>
      <c r="B1332" s="22" t="s">
        <v>62</v>
      </c>
      <c r="C1332" s="21" t="s">
        <v>109</v>
      </c>
      <c r="D1332" s="6">
        <v>1</v>
      </c>
      <c r="E1332" s="149">
        <v>305648</v>
      </c>
      <c r="F1332" s="116"/>
      <c r="G1332" s="117"/>
      <c r="H1332" s="185">
        <f t="shared" si="21"/>
        <v>305648</v>
      </c>
    </row>
    <row r="1333" spans="1:140" ht="20.399999999999999" x14ac:dyDescent="0.2">
      <c r="A1333" s="10">
        <v>1110</v>
      </c>
      <c r="B1333" s="22" t="s">
        <v>63</v>
      </c>
      <c r="C1333" s="21" t="s">
        <v>109</v>
      </c>
      <c r="D1333" s="6">
        <v>1</v>
      </c>
      <c r="E1333" s="149">
        <v>138071</v>
      </c>
      <c r="F1333" s="116"/>
      <c r="G1333" s="117"/>
      <c r="H1333" s="185">
        <f t="shared" si="21"/>
        <v>138071</v>
      </c>
    </row>
    <row r="1334" spans="1:140" ht="20.399999999999999" x14ac:dyDescent="0.2">
      <c r="A1334" s="10">
        <v>1111</v>
      </c>
      <c r="B1334" s="22" t="s">
        <v>64</v>
      </c>
      <c r="C1334" s="21" t="s">
        <v>110</v>
      </c>
      <c r="D1334" s="6">
        <v>1</v>
      </c>
      <c r="E1334" s="149">
        <v>216450</v>
      </c>
      <c r="F1334" s="116"/>
      <c r="G1334" s="117"/>
      <c r="H1334" s="185">
        <f t="shared" si="21"/>
        <v>216450</v>
      </c>
    </row>
    <row r="1335" spans="1:140" ht="20.399999999999999" x14ac:dyDescent="0.2">
      <c r="A1335" s="10">
        <v>1112</v>
      </c>
      <c r="B1335" s="22" t="s">
        <v>65</v>
      </c>
      <c r="C1335" s="21" t="s">
        <v>111</v>
      </c>
      <c r="D1335" s="6">
        <v>1</v>
      </c>
      <c r="E1335" s="149">
        <v>166658</v>
      </c>
      <c r="F1335" s="116"/>
      <c r="G1335" s="117"/>
      <c r="H1335" s="185">
        <f t="shared" si="21"/>
        <v>166658</v>
      </c>
    </row>
    <row r="1336" spans="1:140" ht="20.399999999999999" x14ac:dyDescent="0.2">
      <c r="A1336" s="10">
        <v>1113</v>
      </c>
      <c r="B1336" s="22" t="s">
        <v>66</v>
      </c>
      <c r="C1336" s="21" t="s">
        <v>109</v>
      </c>
      <c r="D1336" s="6">
        <v>1</v>
      </c>
      <c r="E1336" s="149">
        <v>287864</v>
      </c>
      <c r="F1336" s="116"/>
      <c r="G1336" s="117"/>
      <c r="H1336" s="185">
        <f t="shared" si="21"/>
        <v>287864</v>
      </c>
    </row>
    <row r="1337" spans="1:140" ht="20.399999999999999" x14ac:dyDescent="0.2">
      <c r="A1337" s="10">
        <v>1114</v>
      </c>
      <c r="B1337" s="22" t="s">
        <v>67</v>
      </c>
      <c r="C1337" s="21" t="s">
        <v>109</v>
      </c>
      <c r="D1337" s="6">
        <v>1</v>
      </c>
      <c r="E1337" s="149">
        <v>205350</v>
      </c>
      <c r="F1337" s="116"/>
      <c r="G1337" s="117"/>
      <c r="H1337" s="185">
        <f t="shared" si="21"/>
        <v>205350</v>
      </c>
    </row>
    <row r="1338" spans="1:140" x14ac:dyDescent="0.2">
      <c r="A1338" s="10">
        <v>1115</v>
      </c>
      <c r="B1338" s="22" t="s">
        <v>68</v>
      </c>
      <c r="C1338" s="21" t="s">
        <v>109</v>
      </c>
      <c r="D1338" s="6">
        <v>1</v>
      </c>
      <c r="E1338" s="149">
        <v>74475</v>
      </c>
      <c r="F1338" s="116"/>
      <c r="G1338" s="117"/>
      <c r="H1338" s="185">
        <f t="shared" si="21"/>
        <v>74475</v>
      </c>
    </row>
    <row r="1339" spans="1:140" ht="20.399999999999999" x14ac:dyDescent="0.2">
      <c r="A1339" s="10">
        <v>1116</v>
      </c>
      <c r="B1339" s="22" t="s">
        <v>291</v>
      </c>
      <c r="C1339" s="21" t="s">
        <v>109</v>
      </c>
      <c r="D1339" s="6">
        <v>1</v>
      </c>
      <c r="E1339" s="149">
        <v>320075</v>
      </c>
      <c r="F1339" s="116"/>
      <c r="G1339" s="117"/>
      <c r="H1339" s="185">
        <f t="shared" si="21"/>
        <v>320075</v>
      </c>
    </row>
    <row r="1340" spans="1:140" s="14" customFormat="1" ht="17.399999999999999" customHeight="1" x14ac:dyDescent="0.2">
      <c r="A1340" s="100" t="s">
        <v>70</v>
      </c>
      <c r="B1340" s="101"/>
      <c r="C1340" s="13"/>
      <c r="D1340" s="35"/>
      <c r="E1340" s="150"/>
      <c r="F1340" s="116"/>
      <c r="G1340" s="117"/>
      <c r="H1340" s="185">
        <f t="shared" si="21"/>
        <v>0</v>
      </c>
      <c r="I1340" s="74"/>
      <c r="J1340" s="74"/>
      <c r="K1340" s="74"/>
      <c r="L1340" s="74"/>
      <c r="M1340" s="74"/>
      <c r="N1340" s="74"/>
      <c r="O1340" s="74"/>
      <c r="P1340" s="74"/>
      <c r="Q1340" s="74"/>
      <c r="R1340" s="74"/>
      <c r="S1340" s="74"/>
      <c r="T1340" s="74"/>
      <c r="U1340" s="74"/>
      <c r="V1340" s="74"/>
      <c r="W1340" s="74"/>
      <c r="X1340" s="74"/>
      <c r="Y1340" s="74"/>
      <c r="Z1340" s="74"/>
      <c r="AA1340" s="74"/>
      <c r="AB1340" s="74"/>
      <c r="AC1340" s="74"/>
      <c r="AD1340" s="74"/>
      <c r="AE1340" s="74"/>
      <c r="AF1340" s="74"/>
      <c r="AG1340" s="74"/>
      <c r="AH1340" s="74"/>
      <c r="AI1340" s="74"/>
      <c r="AJ1340" s="74"/>
      <c r="AK1340" s="74"/>
      <c r="AL1340" s="74"/>
      <c r="AM1340" s="74"/>
      <c r="AN1340" s="74"/>
      <c r="AO1340" s="74"/>
      <c r="AP1340" s="74"/>
      <c r="AQ1340" s="74"/>
      <c r="AR1340" s="74"/>
      <c r="AS1340" s="74"/>
      <c r="AT1340" s="74"/>
      <c r="AU1340" s="74"/>
      <c r="AV1340" s="74"/>
      <c r="AW1340" s="74"/>
      <c r="AX1340" s="74"/>
      <c r="AY1340" s="74"/>
      <c r="AZ1340" s="74"/>
      <c r="BA1340" s="74"/>
      <c r="BB1340" s="74"/>
      <c r="BC1340" s="74"/>
      <c r="BD1340" s="74"/>
      <c r="BE1340" s="74"/>
      <c r="BF1340" s="74"/>
      <c r="BG1340" s="74"/>
      <c r="BH1340" s="74"/>
      <c r="BI1340" s="74"/>
      <c r="BJ1340" s="74"/>
      <c r="BK1340" s="74"/>
      <c r="BL1340" s="74"/>
      <c r="BM1340" s="74"/>
      <c r="BN1340" s="74"/>
      <c r="BO1340" s="74"/>
      <c r="BP1340" s="74"/>
      <c r="BQ1340" s="74"/>
      <c r="BR1340" s="74"/>
      <c r="BS1340" s="74"/>
      <c r="BT1340" s="74"/>
      <c r="BU1340" s="74"/>
      <c r="BV1340" s="74"/>
      <c r="BW1340" s="74"/>
      <c r="BX1340" s="74"/>
      <c r="BY1340" s="74"/>
      <c r="BZ1340" s="74"/>
      <c r="CA1340" s="74"/>
      <c r="CB1340" s="74"/>
      <c r="CC1340" s="74"/>
      <c r="CD1340" s="74"/>
      <c r="CE1340" s="74"/>
      <c r="CF1340" s="74"/>
      <c r="CG1340" s="74"/>
      <c r="CH1340" s="74"/>
      <c r="CI1340" s="74"/>
      <c r="CJ1340" s="74"/>
      <c r="CK1340" s="74"/>
      <c r="CL1340" s="74"/>
      <c r="CM1340" s="74"/>
      <c r="CN1340" s="74"/>
      <c r="CO1340" s="74"/>
      <c r="CP1340" s="74"/>
      <c r="CQ1340" s="74"/>
      <c r="CR1340" s="74"/>
      <c r="CS1340" s="74"/>
      <c r="CT1340" s="74"/>
      <c r="CU1340" s="74"/>
      <c r="CV1340" s="74"/>
      <c r="CW1340" s="74"/>
      <c r="CX1340" s="74"/>
      <c r="CY1340" s="74"/>
      <c r="CZ1340" s="74"/>
      <c r="DA1340" s="74"/>
      <c r="DB1340" s="74"/>
      <c r="DC1340" s="74"/>
      <c r="DD1340" s="74"/>
      <c r="DE1340" s="74"/>
      <c r="DF1340" s="74"/>
      <c r="DG1340" s="74"/>
      <c r="DH1340" s="74"/>
      <c r="DI1340" s="74"/>
      <c r="DJ1340" s="74"/>
      <c r="DK1340" s="74"/>
      <c r="DL1340" s="74"/>
      <c r="DM1340" s="74"/>
      <c r="DN1340" s="74"/>
      <c r="DO1340" s="74"/>
      <c r="DP1340" s="74"/>
      <c r="DQ1340" s="74"/>
      <c r="DR1340" s="74"/>
      <c r="DS1340" s="74"/>
      <c r="DT1340" s="74"/>
      <c r="DU1340" s="74"/>
      <c r="DV1340" s="74"/>
      <c r="DW1340" s="74"/>
      <c r="DX1340" s="74"/>
      <c r="DY1340" s="74"/>
      <c r="DZ1340" s="74"/>
      <c r="EA1340" s="74"/>
      <c r="EB1340" s="74"/>
      <c r="EC1340" s="74"/>
      <c r="ED1340" s="74"/>
      <c r="EE1340" s="74"/>
      <c r="EF1340" s="74"/>
      <c r="EG1340" s="74"/>
      <c r="EH1340" s="74"/>
      <c r="EI1340" s="74"/>
      <c r="EJ1340" s="74"/>
    </row>
    <row r="1341" spans="1:140" ht="30.6" x14ac:dyDescent="0.2">
      <c r="A1341" s="10">
        <v>1117</v>
      </c>
      <c r="B1341" s="22" t="s">
        <v>672</v>
      </c>
      <c r="C1341" s="21" t="s">
        <v>109</v>
      </c>
      <c r="D1341" s="6">
        <v>1</v>
      </c>
      <c r="E1341" s="149">
        <v>251844</v>
      </c>
      <c r="F1341" s="116"/>
      <c r="G1341" s="117"/>
      <c r="H1341" s="185">
        <f t="shared" si="21"/>
        <v>251844</v>
      </c>
    </row>
    <row r="1342" spans="1:140" ht="30.6" x14ac:dyDescent="0.2">
      <c r="A1342" s="10">
        <v>1118</v>
      </c>
      <c r="B1342" s="22" t="s">
        <v>673</v>
      </c>
      <c r="C1342" s="21" t="s">
        <v>109</v>
      </c>
      <c r="D1342" s="6">
        <v>1</v>
      </c>
      <c r="E1342" s="149">
        <v>102499</v>
      </c>
      <c r="F1342" s="116"/>
      <c r="G1342" s="117"/>
      <c r="H1342" s="185">
        <f t="shared" si="21"/>
        <v>102499</v>
      </c>
    </row>
    <row r="1343" spans="1:140" x14ac:dyDescent="0.2">
      <c r="A1343" s="10">
        <v>1119</v>
      </c>
      <c r="B1343" s="22" t="s">
        <v>697</v>
      </c>
      <c r="C1343" s="21" t="s">
        <v>109</v>
      </c>
      <c r="D1343" s="6">
        <v>1</v>
      </c>
      <c r="E1343" s="149">
        <v>137500</v>
      </c>
      <c r="F1343" s="116"/>
      <c r="G1343" s="117"/>
      <c r="H1343" s="185">
        <f t="shared" ref="H1343:H1406" si="22">ROUND(E1343,0)</f>
        <v>137500</v>
      </c>
    </row>
    <row r="1344" spans="1:140" ht="20.399999999999999" x14ac:dyDescent="0.2">
      <c r="A1344" s="10">
        <v>1120</v>
      </c>
      <c r="B1344" s="22" t="s">
        <v>74</v>
      </c>
      <c r="C1344" s="21" t="s">
        <v>109</v>
      </c>
      <c r="D1344" s="6">
        <v>1</v>
      </c>
      <c r="E1344" s="149">
        <v>171583</v>
      </c>
      <c r="F1344" s="116"/>
      <c r="G1344" s="117"/>
      <c r="H1344" s="185">
        <f t="shared" si="22"/>
        <v>171583</v>
      </c>
    </row>
    <row r="1345" spans="1:140" ht="61.2" x14ac:dyDescent="0.2">
      <c r="A1345" s="10">
        <v>1121</v>
      </c>
      <c r="B1345" s="22" t="s">
        <v>674</v>
      </c>
      <c r="C1345" s="21" t="s">
        <v>109</v>
      </c>
      <c r="D1345" s="6">
        <v>1</v>
      </c>
      <c r="E1345" s="149">
        <v>101717</v>
      </c>
      <c r="F1345" s="116"/>
      <c r="G1345" s="117"/>
      <c r="H1345" s="185">
        <f t="shared" si="22"/>
        <v>101717</v>
      </c>
    </row>
    <row r="1346" spans="1:140" ht="20.399999999999999" x14ac:dyDescent="0.2">
      <c r="A1346" s="10">
        <v>1122</v>
      </c>
      <c r="B1346" s="22" t="s">
        <v>75</v>
      </c>
      <c r="C1346" s="21" t="s">
        <v>111</v>
      </c>
      <c r="D1346" s="6">
        <v>1</v>
      </c>
      <c r="E1346" s="149">
        <v>203630</v>
      </c>
      <c r="F1346" s="116"/>
      <c r="G1346" s="117"/>
      <c r="H1346" s="185">
        <f t="shared" si="22"/>
        <v>203630</v>
      </c>
    </row>
    <row r="1347" spans="1:140" ht="20.399999999999999" x14ac:dyDescent="0.2">
      <c r="A1347" s="10">
        <v>1123</v>
      </c>
      <c r="B1347" s="22" t="s">
        <v>293</v>
      </c>
      <c r="C1347" s="21" t="s">
        <v>110</v>
      </c>
      <c r="D1347" s="6">
        <v>1</v>
      </c>
      <c r="E1347" s="149">
        <v>248404</v>
      </c>
      <c r="F1347" s="116"/>
      <c r="G1347" s="117"/>
      <c r="H1347" s="185">
        <f t="shared" si="22"/>
        <v>248404</v>
      </c>
    </row>
    <row r="1348" spans="1:140" s="14" customFormat="1" ht="17.399999999999999" customHeight="1" x14ac:dyDescent="0.2">
      <c r="A1348" s="100" t="s">
        <v>77</v>
      </c>
      <c r="B1348" s="101"/>
      <c r="C1348" s="13"/>
      <c r="D1348" s="35"/>
      <c r="E1348" s="150"/>
      <c r="F1348" s="116"/>
      <c r="G1348" s="117"/>
      <c r="H1348" s="185">
        <f t="shared" si="22"/>
        <v>0</v>
      </c>
      <c r="I1348" s="74"/>
      <c r="J1348" s="74"/>
      <c r="K1348" s="74"/>
      <c r="L1348" s="74"/>
      <c r="M1348" s="74"/>
      <c r="N1348" s="74"/>
      <c r="O1348" s="74"/>
      <c r="P1348" s="74"/>
      <c r="Q1348" s="74"/>
      <c r="R1348" s="74"/>
      <c r="S1348" s="74"/>
      <c r="T1348" s="74"/>
      <c r="U1348" s="74"/>
      <c r="V1348" s="74"/>
      <c r="W1348" s="74"/>
      <c r="X1348" s="74"/>
      <c r="Y1348" s="74"/>
      <c r="Z1348" s="74"/>
      <c r="AA1348" s="74"/>
      <c r="AB1348" s="74"/>
      <c r="AC1348" s="74"/>
      <c r="AD1348" s="74"/>
      <c r="AE1348" s="74"/>
      <c r="AF1348" s="74"/>
      <c r="AG1348" s="74"/>
      <c r="AH1348" s="74"/>
      <c r="AI1348" s="74"/>
      <c r="AJ1348" s="74"/>
      <c r="AK1348" s="74"/>
      <c r="AL1348" s="74"/>
      <c r="AM1348" s="74"/>
      <c r="AN1348" s="74"/>
      <c r="AO1348" s="74"/>
      <c r="AP1348" s="74"/>
      <c r="AQ1348" s="74"/>
      <c r="AR1348" s="74"/>
      <c r="AS1348" s="74"/>
      <c r="AT1348" s="74"/>
      <c r="AU1348" s="74"/>
      <c r="AV1348" s="74"/>
      <c r="AW1348" s="74"/>
      <c r="AX1348" s="74"/>
      <c r="AY1348" s="74"/>
      <c r="AZ1348" s="74"/>
      <c r="BA1348" s="74"/>
      <c r="BB1348" s="74"/>
      <c r="BC1348" s="74"/>
      <c r="BD1348" s="74"/>
      <c r="BE1348" s="74"/>
      <c r="BF1348" s="74"/>
      <c r="BG1348" s="74"/>
      <c r="BH1348" s="74"/>
      <c r="BI1348" s="74"/>
      <c r="BJ1348" s="74"/>
      <c r="BK1348" s="74"/>
      <c r="BL1348" s="74"/>
      <c r="BM1348" s="74"/>
      <c r="BN1348" s="74"/>
      <c r="BO1348" s="74"/>
      <c r="BP1348" s="74"/>
      <c r="BQ1348" s="74"/>
      <c r="BR1348" s="74"/>
      <c r="BS1348" s="74"/>
      <c r="BT1348" s="74"/>
      <c r="BU1348" s="74"/>
      <c r="BV1348" s="74"/>
      <c r="BW1348" s="74"/>
      <c r="BX1348" s="74"/>
      <c r="BY1348" s="74"/>
      <c r="BZ1348" s="74"/>
      <c r="CA1348" s="74"/>
      <c r="CB1348" s="74"/>
      <c r="CC1348" s="74"/>
      <c r="CD1348" s="74"/>
      <c r="CE1348" s="74"/>
      <c r="CF1348" s="74"/>
      <c r="CG1348" s="74"/>
      <c r="CH1348" s="74"/>
      <c r="CI1348" s="74"/>
      <c r="CJ1348" s="74"/>
      <c r="CK1348" s="74"/>
      <c r="CL1348" s="74"/>
      <c r="CM1348" s="74"/>
      <c r="CN1348" s="74"/>
      <c r="CO1348" s="74"/>
      <c r="CP1348" s="74"/>
      <c r="CQ1348" s="74"/>
      <c r="CR1348" s="74"/>
      <c r="CS1348" s="74"/>
      <c r="CT1348" s="74"/>
      <c r="CU1348" s="74"/>
      <c r="CV1348" s="74"/>
      <c r="CW1348" s="74"/>
      <c r="CX1348" s="74"/>
      <c r="CY1348" s="74"/>
      <c r="CZ1348" s="74"/>
      <c r="DA1348" s="74"/>
      <c r="DB1348" s="74"/>
      <c r="DC1348" s="74"/>
      <c r="DD1348" s="74"/>
      <c r="DE1348" s="74"/>
      <c r="DF1348" s="74"/>
      <c r="DG1348" s="74"/>
      <c r="DH1348" s="74"/>
      <c r="DI1348" s="74"/>
      <c r="DJ1348" s="74"/>
      <c r="DK1348" s="74"/>
      <c r="DL1348" s="74"/>
      <c r="DM1348" s="74"/>
      <c r="DN1348" s="74"/>
      <c r="DO1348" s="74"/>
      <c r="DP1348" s="74"/>
      <c r="DQ1348" s="74"/>
      <c r="DR1348" s="74"/>
      <c r="DS1348" s="74"/>
      <c r="DT1348" s="74"/>
      <c r="DU1348" s="74"/>
      <c r="DV1348" s="74"/>
      <c r="DW1348" s="74"/>
      <c r="DX1348" s="74"/>
      <c r="DY1348" s="74"/>
      <c r="DZ1348" s="74"/>
      <c r="EA1348" s="74"/>
      <c r="EB1348" s="74"/>
      <c r="EC1348" s="74"/>
      <c r="ED1348" s="74"/>
      <c r="EE1348" s="74"/>
      <c r="EF1348" s="74"/>
      <c r="EG1348" s="74"/>
      <c r="EH1348" s="74"/>
      <c r="EI1348" s="74"/>
      <c r="EJ1348" s="74"/>
    </row>
    <row r="1349" spans="1:140" x14ac:dyDescent="0.2">
      <c r="A1349" s="10">
        <v>1124</v>
      </c>
      <c r="B1349" s="22" t="s">
        <v>78</v>
      </c>
      <c r="C1349" s="21" t="s">
        <v>113</v>
      </c>
      <c r="D1349" s="6">
        <v>1</v>
      </c>
      <c r="E1349" s="149">
        <v>86995</v>
      </c>
      <c r="F1349" s="116"/>
      <c r="G1349" s="117"/>
      <c r="H1349" s="185">
        <f t="shared" si="22"/>
        <v>86995</v>
      </c>
    </row>
    <row r="1350" spans="1:140" ht="20.399999999999999" x14ac:dyDescent="0.2">
      <c r="A1350" s="10">
        <v>1125</v>
      </c>
      <c r="B1350" s="22" t="s">
        <v>79</v>
      </c>
      <c r="C1350" s="21" t="s">
        <v>109</v>
      </c>
      <c r="D1350" s="6">
        <v>1</v>
      </c>
      <c r="E1350" s="149">
        <v>229346</v>
      </c>
      <c r="F1350" s="116"/>
      <c r="G1350" s="117"/>
      <c r="H1350" s="185">
        <f t="shared" si="22"/>
        <v>229346</v>
      </c>
    </row>
    <row r="1351" spans="1:140" x14ac:dyDescent="0.2">
      <c r="A1351" s="10">
        <v>1126</v>
      </c>
      <c r="B1351" s="22" t="s">
        <v>80</v>
      </c>
      <c r="C1351" s="21" t="s">
        <v>113</v>
      </c>
      <c r="D1351" s="6">
        <v>1</v>
      </c>
      <c r="E1351" s="149">
        <v>109276</v>
      </c>
      <c r="F1351" s="116"/>
      <c r="G1351" s="117"/>
      <c r="H1351" s="185">
        <f t="shared" si="22"/>
        <v>109276</v>
      </c>
    </row>
    <row r="1352" spans="1:140" x14ac:dyDescent="0.2">
      <c r="A1352" s="10">
        <v>1127</v>
      </c>
      <c r="B1352" s="22" t="s">
        <v>81</v>
      </c>
      <c r="C1352" s="21" t="s">
        <v>109</v>
      </c>
      <c r="D1352" s="6">
        <v>1</v>
      </c>
      <c r="E1352" s="149">
        <v>60993</v>
      </c>
      <c r="F1352" s="116"/>
      <c r="G1352" s="117"/>
      <c r="H1352" s="185">
        <f t="shared" si="22"/>
        <v>60993</v>
      </c>
    </row>
    <row r="1353" spans="1:140" x14ac:dyDescent="0.2">
      <c r="A1353" s="10">
        <v>1128</v>
      </c>
      <c r="B1353" s="22" t="s">
        <v>82</v>
      </c>
      <c r="C1353" s="21" t="s">
        <v>109</v>
      </c>
      <c r="D1353" s="6">
        <v>1</v>
      </c>
      <c r="E1353" s="149">
        <v>98186</v>
      </c>
      <c r="F1353" s="116"/>
      <c r="G1353" s="117"/>
      <c r="H1353" s="185">
        <f t="shared" si="22"/>
        <v>98186</v>
      </c>
    </row>
    <row r="1354" spans="1:140" ht="20.399999999999999" x14ac:dyDescent="0.2">
      <c r="A1354" s="10">
        <v>1129</v>
      </c>
      <c r="B1354" s="22" t="s">
        <v>83</v>
      </c>
      <c r="C1354" s="21" t="s">
        <v>109</v>
      </c>
      <c r="D1354" s="6">
        <v>1</v>
      </c>
      <c r="E1354" s="149">
        <v>96965</v>
      </c>
      <c r="F1354" s="116"/>
      <c r="G1354" s="117"/>
      <c r="H1354" s="185">
        <f t="shared" si="22"/>
        <v>96965</v>
      </c>
    </row>
    <row r="1355" spans="1:140" x14ac:dyDescent="0.2">
      <c r="A1355" s="10">
        <v>1130</v>
      </c>
      <c r="B1355" s="22" t="s">
        <v>84</v>
      </c>
      <c r="C1355" s="21" t="s">
        <v>109</v>
      </c>
      <c r="D1355" s="6">
        <v>1</v>
      </c>
      <c r="E1355" s="149">
        <v>105003</v>
      </c>
      <c r="F1355" s="116"/>
      <c r="G1355" s="117"/>
      <c r="H1355" s="185">
        <f t="shared" si="22"/>
        <v>105003</v>
      </c>
    </row>
    <row r="1356" spans="1:140" ht="20.399999999999999" x14ac:dyDescent="0.2">
      <c r="A1356" s="10">
        <v>1131</v>
      </c>
      <c r="B1356" s="22" t="s">
        <v>676</v>
      </c>
      <c r="C1356" s="21" t="s">
        <v>109</v>
      </c>
      <c r="D1356" s="6">
        <v>1</v>
      </c>
      <c r="E1356" s="149">
        <v>212307</v>
      </c>
      <c r="F1356" s="116"/>
      <c r="G1356" s="117"/>
      <c r="H1356" s="185">
        <f t="shared" si="22"/>
        <v>212307</v>
      </c>
    </row>
    <row r="1357" spans="1:140" x14ac:dyDescent="0.2">
      <c r="A1357" s="10">
        <v>1132</v>
      </c>
      <c r="B1357" s="22" t="s">
        <v>86</v>
      </c>
      <c r="C1357" s="21" t="s">
        <v>109</v>
      </c>
      <c r="D1357" s="6">
        <v>1</v>
      </c>
      <c r="E1357" s="149">
        <v>79635</v>
      </c>
      <c r="F1357" s="116"/>
      <c r="G1357" s="117"/>
      <c r="H1357" s="185">
        <f t="shared" si="22"/>
        <v>79635</v>
      </c>
    </row>
    <row r="1358" spans="1:140" x14ac:dyDescent="0.2">
      <c r="A1358" s="10">
        <v>1133</v>
      </c>
      <c r="B1358" s="22" t="s">
        <v>87</v>
      </c>
      <c r="C1358" s="21" t="s">
        <v>109</v>
      </c>
      <c r="D1358" s="6">
        <v>1</v>
      </c>
      <c r="E1358" s="149">
        <v>108127</v>
      </c>
      <c r="F1358" s="116"/>
      <c r="G1358" s="117"/>
      <c r="H1358" s="185">
        <f t="shared" si="22"/>
        <v>108127</v>
      </c>
    </row>
    <row r="1359" spans="1:140" ht="20.399999999999999" x14ac:dyDescent="0.2">
      <c r="A1359" s="10">
        <v>1134</v>
      </c>
      <c r="B1359" s="22" t="s">
        <v>677</v>
      </c>
      <c r="C1359" s="21" t="s">
        <v>109</v>
      </c>
      <c r="D1359" s="6">
        <v>1</v>
      </c>
      <c r="E1359" s="149">
        <v>234519</v>
      </c>
      <c r="F1359" s="116"/>
      <c r="G1359" s="117"/>
      <c r="H1359" s="185">
        <f t="shared" si="22"/>
        <v>234519</v>
      </c>
    </row>
    <row r="1360" spans="1:140" ht="20.399999999999999" x14ac:dyDescent="0.2">
      <c r="A1360" s="10">
        <v>1135</v>
      </c>
      <c r="B1360" s="22" t="s">
        <v>89</v>
      </c>
      <c r="C1360" s="21" t="s">
        <v>109</v>
      </c>
      <c r="D1360" s="6">
        <v>1</v>
      </c>
      <c r="E1360" s="149">
        <v>181500</v>
      </c>
      <c r="F1360" s="116"/>
      <c r="G1360" s="117"/>
      <c r="H1360" s="185">
        <f t="shared" si="22"/>
        <v>181500</v>
      </c>
    </row>
    <row r="1361" spans="1:8" ht="20.399999999999999" x14ac:dyDescent="0.2">
      <c r="A1361" s="10">
        <v>1136</v>
      </c>
      <c r="B1361" s="22" t="s">
        <v>90</v>
      </c>
      <c r="C1361" s="21" t="s">
        <v>109</v>
      </c>
      <c r="D1361" s="6">
        <v>1</v>
      </c>
      <c r="E1361" s="149">
        <v>220304</v>
      </c>
      <c r="F1361" s="116"/>
      <c r="G1361" s="117"/>
      <c r="H1361" s="185">
        <f t="shared" si="22"/>
        <v>220304</v>
      </c>
    </row>
    <row r="1362" spans="1:8" ht="20.399999999999999" x14ac:dyDescent="0.2">
      <c r="A1362" s="10">
        <v>1137</v>
      </c>
      <c r="B1362" s="22" t="s">
        <v>294</v>
      </c>
      <c r="C1362" s="21" t="s">
        <v>109</v>
      </c>
      <c r="D1362" s="6">
        <v>1</v>
      </c>
      <c r="E1362" s="149">
        <v>213212</v>
      </c>
      <c r="F1362" s="116"/>
      <c r="G1362" s="117"/>
      <c r="H1362" s="185">
        <f t="shared" si="22"/>
        <v>213212</v>
      </c>
    </row>
    <row r="1363" spans="1:8" ht="20.399999999999999" x14ac:dyDescent="0.2">
      <c r="A1363" s="10">
        <v>1138</v>
      </c>
      <c r="B1363" s="22" t="s">
        <v>92</v>
      </c>
      <c r="C1363" s="21" t="s">
        <v>109</v>
      </c>
      <c r="D1363" s="6">
        <v>1</v>
      </c>
      <c r="E1363" s="149">
        <v>171606</v>
      </c>
      <c r="F1363" s="116"/>
      <c r="G1363" s="117"/>
      <c r="H1363" s="185">
        <f t="shared" si="22"/>
        <v>171606</v>
      </c>
    </row>
    <row r="1364" spans="1:8" ht="20.399999999999999" x14ac:dyDescent="0.2">
      <c r="A1364" s="10">
        <v>1139</v>
      </c>
      <c r="B1364" s="22" t="s">
        <v>93</v>
      </c>
      <c r="C1364" s="21" t="s">
        <v>109</v>
      </c>
      <c r="D1364" s="6">
        <v>1</v>
      </c>
      <c r="E1364" s="149">
        <v>214247</v>
      </c>
      <c r="F1364" s="116"/>
      <c r="G1364" s="117"/>
      <c r="H1364" s="185">
        <f t="shared" si="22"/>
        <v>214247</v>
      </c>
    </row>
    <row r="1365" spans="1:8" ht="20.399999999999999" x14ac:dyDescent="0.2">
      <c r="A1365" s="10">
        <v>1140</v>
      </c>
      <c r="B1365" s="22" t="s">
        <v>94</v>
      </c>
      <c r="C1365" s="21" t="s">
        <v>111</v>
      </c>
      <c r="D1365" s="6">
        <v>1</v>
      </c>
      <c r="E1365" s="149">
        <v>76680</v>
      </c>
      <c r="F1365" s="116"/>
      <c r="G1365" s="117"/>
      <c r="H1365" s="185">
        <f t="shared" si="22"/>
        <v>76680</v>
      </c>
    </row>
    <row r="1366" spans="1:8" x14ac:dyDescent="0.2">
      <c r="A1366" s="10">
        <v>1141</v>
      </c>
      <c r="B1366" s="22" t="s">
        <v>95</v>
      </c>
      <c r="C1366" s="21" t="s">
        <v>109</v>
      </c>
      <c r="D1366" s="6">
        <v>1</v>
      </c>
      <c r="E1366" s="149">
        <v>194187</v>
      </c>
      <c r="F1366" s="116"/>
      <c r="G1366" s="117"/>
      <c r="H1366" s="185">
        <f t="shared" si="22"/>
        <v>194187</v>
      </c>
    </row>
    <row r="1367" spans="1:8" x14ac:dyDescent="0.2">
      <c r="A1367" s="10">
        <v>1142</v>
      </c>
      <c r="B1367" s="22" t="s">
        <v>96</v>
      </c>
      <c r="C1367" s="21" t="s">
        <v>109</v>
      </c>
      <c r="D1367" s="6">
        <v>1</v>
      </c>
      <c r="E1367" s="149">
        <v>192554</v>
      </c>
      <c r="F1367" s="116"/>
      <c r="G1367" s="117"/>
      <c r="H1367" s="185">
        <f t="shared" si="22"/>
        <v>192554</v>
      </c>
    </row>
    <row r="1368" spans="1:8" ht="20.399999999999999" x14ac:dyDescent="0.2">
      <c r="A1368" s="10">
        <v>1143</v>
      </c>
      <c r="B1368" s="22" t="s">
        <v>295</v>
      </c>
      <c r="C1368" s="21" t="s">
        <v>109</v>
      </c>
      <c r="D1368" s="6">
        <v>1</v>
      </c>
      <c r="E1368" s="149">
        <v>92994</v>
      </c>
      <c r="F1368" s="116"/>
      <c r="G1368" s="117"/>
      <c r="H1368" s="185">
        <f t="shared" si="22"/>
        <v>92994</v>
      </c>
    </row>
    <row r="1369" spans="1:8" ht="30.6" x14ac:dyDescent="0.2">
      <c r="A1369" s="10">
        <v>1144</v>
      </c>
      <c r="B1369" s="22" t="s">
        <v>296</v>
      </c>
      <c r="C1369" s="21" t="s">
        <v>109</v>
      </c>
      <c r="D1369" s="6">
        <v>1</v>
      </c>
      <c r="E1369" s="149">
        <v>103121</v>
      </c>
      <c r="F1369" s="116"/>
      <c r="G1369" s="117"/>
      <c r="H1369" s="185">
        <f t="shared" si="22"/>
        <v>103121</v>
      </c>
    </row>
    <row r="1370" spans="1:8" ht="20.399999999999999" x14ac:dyDescent="0.2">
      <c r="A1370" s="10">
        <v>1145</v>
      </c>
      <c r="B1370" s="22" t="s">
        <v>99</v>
      </c>
      <c r="C1370" s="21" t="s">
        <v>110</v>
      </c>
      <c r="D1370" s="6">
        <v>1</v>
      </c>
      <c r="E1370" s="149">
        <v>3832383</v>
      </c>
      <c r="F1370" s="116"/>
      <c r="G1370" s="117"/>
      <c r="H1370" s="185">
        <f t="shared" si="22"/>
        <v>3832383</v>
      </c>
    </row>
    <row r="1371" spans="1:8" ht="20.399999999999999" x14ac:dyDescent="0.2">
      <c r="A1371" s="10">
        <v>1146</v>
      </c>
      <c r="B1371" s="22" t="s">
        <v>100</v>
      </c>
      <c r="C1371" s="21" t="s">
        <v>109</v>
      </c>
      <c r="D1371" s="6">
        <v>1</v>
      </c>
      <c r="E1371" s="149">
        <v>1016781</v>
      </c>
      <c r="F1371" s="116"/>
      <c r="G1371" s="117"/>
      <c r="H1371" s="185">
        <f t="shared" si="22"/>
        <v>1016781</v>
      </c>
    </row>
    <row r="1372" spans="1:8" x14ac:dyDescent="0.2">
      <c r="A1372" s="10">
        <v>1147</v>
      </c>
      <c r="B1372" s="22" t="s">
        <v>698</v>
      </c>
      <c r="C1372" s="21" t="s">
        <v>110</v>
      </c>
      <c r="D1372" s="6">
        <v>1</v>
      </c>
      <c r="E1372" s="149">
        <v>1962000</v>
      </c>
      <c r="F1372" s="116"/>
      <c r="G1372" s="117"/>
      <c r="H1372" s="185">
        <f t="shared" si="22"/>
        <v>1962000</v>
      </c>
    </row>
    <row r="1373" spans="1:8" x14ac:dyDescent="0.2">
      <c r="A1373" s="10">
        <v>1148</v>
      </c>
      <c r="B1373" s="22" t="s">
        <v>102</v>
      </c>
      <c r="C1373" s="21" t="s">
        <v>110</v>
      </c>
      <c r="D1373" s="6">
        <v>1</v>
      </c>
      <c r="E1373" s="149">
        <v>755329</v>
      </c>
      <c r="F1373" s="116"/>
      <c r="G1373" s="117"/>
      <c r="H1373" s="185">
        <f t="shared" si="22"/>
        <v>755329</v>
      </c>
    </row>
    <row r="1374" spans="1:8" x14ac:dyDescent="0.2">
      <c r="A1374" s="10">
        <v>1149</v>
      </c>
      <c r="B1374" s="22" t="s">
        <v>103</v>
      </c>
      <c r="C1374" s="21" t="s">
        <v>113</v>
      </c>
      <c r="D1374" s="6">
        <v>1</v>
      </c>
      <c r="E1374" s="149">
        <v>171732</v>
      </c>
      <c r="F1374" s="116"/>
      <c r="G1374" s="117"/>
      <c r="H1374" s="185">
        <f t="shared" si="22"/>
        <v>171732</v>
      </c>
    </row>
    <row r="1375" spans="1:8" x14ac:dyDescent="0.2">
      <c r="A1375" s="10">
        <v>1150</v>
      </c>
      <c r="B1375" s="22" t="s">
        <v>104</v>
      </c>
      <c r="C1375" s="21" t="s">
        <v>113</v>
      </c>
      <c r="D1375" s="6">
        <v>1</v>
      </c>
      <c r="E1375" s="149">
        <v>157158</v>
      </c>
      <c r="F1375" s="116"/>
      <c r="G1375" s="117"/>
      <c r="H1375" s="185">
        <f t="shared" si="22"/>
        <v>157158</v>
      </c>
    </row>
    <row r="1376" spans="1:8" x14ac:dyDescent="0.2">
      <c r="A1376" s="10">
        <v>1151</v>
      </c>
      <c r="B1376" s="22" t="s">
        <v>105</v>
      </c>
      <c r="C1376" s="21" t="s">
        <v>109</v>
      </c>
      <c r="D1376" s="6">
        <v>1</v>
      </c>
      <c r="E1376" s="149">
        <v>91800</v>
      </c>
      <c r="F1376" s="116"/>
      <c r="G1376" s="117"/>
      <c r="H1376" s="185">
        <f t="shared" si="22"/>
        <v>91800</v>
      </c>
    </row>
    <row r="1377" spans="1:140" ht="20.399999999999999" x14ac:dyDescent="0.2">
      <c r="A1377" s="10">
        <v>1152</v>
      </c>
      <c r="B1377" s="22" t="s">
        <v>106</v>
      </c>
      <c r="C1377" s="21" t="s">
        <v>110</v>
      </c>
      <c r="D1377" s="6">
        <v>1</v>
      </c>
      <c r="E1377" s="149">
        <v>174739</v>
      </c>
      <c r="F1377" s="116"/>
      <c r="G1377" s="117"/>
      <c r="H1377" s="185">
        <f t="shared" si="22"/>
        <v>174739</v>
      </c>
    </row>
    <row r="1378" spans="1:140" ht="20.399999999999999" x14ac:dyDescent="0.2">
      <c r="A1378" s="10">
        <v>1153</v>
      </c>
      <c r="B1378" s="22" t="s">
        <v>107</v>
      </c>
      <c r="C1378" s="21" t="s">
        <v>109</v>
      </c>
      <c r="D1378" s="6">
        <v>1</v>
      </c>
      <c r="E1378" s="149">
        <v>193059</v>
      </c>
      <c r="F1378" s="116"/>
      <c r="G1378" s="117"/>
      <c r="H1378" s="185">
        <f t="shared" si="22"/>
        <v>193059</v>
      </c>
    </row>
    <row r="1379" spans="1:140" ht="20.399999999999999" x14ac:dyDescent="0.2">
      <c r="A1379" s="10">
        <v>1154</v>
      </c>
      <c r="B1379" s="22" t="s">
        <v>108</v>
      </c>
      <c r="C1379" s="21" t="s">
        <v>110</v>
      </c>
      <c r="D1379" s="6">
        <v>1</v>
      </c>
      <c r="E1379" s="149">
        <v>325746</v>
      </c>
      <c r="F1379" s="116"/>
      <c r="G1379" s="117"/>
      <c r="H1379" s="185">
        <f t="shared" si="22"/>
        <v>325746</v>
      </c>
    </row>
    <row r="1380" spans="1:140" s="14" customFormat="1" ht="17.399999999999999" customHeight="1" x14ac:dyDescent="0.2">
      <c r="A1380" s="100" t="s">
        <v>114</v>
      </c>
      <c r="B1380" s="101"/>
      <c r="C1380" s="13"/>
      <c r="D1380" s="35"/>
      <c r="E1380" s="150"/>
      <c r="F1380" s="116"/>
      <c r="G1380" s="117"/>
      <c r="H1380" s="185">
        <f t="shared" si="22"/>
        <v>0</v>
      </c>
      <c r="I1380" s="74"/>
      <c r="J1380" s="74"/>
      <c r="K1380" s="74"/>
      <c r="L1380" s="74"/>
      <c r="M1380" s="74"/>
      <c r="N1380" s="74"/>
      <c r="O1380" s="74"/>
      <c r="P1380" s="74"/>
      <c r="Q1380" s="74"/>
      <c r="R1380" s="74"/>
      <c r="S1380" s="74"/>
      <c r="T1380" s="74"/>
      <c r="U1380" s="74"/>
      <c r="V1380" s="74"/>
      <c r="W1380" s="74"/>
      <c r="X1380" s="74"/>
      <c r="Y1380" s="74"/>
      <c r="Z1380" s="74"/>
      <c r="AA1380" s="74"/>
      <c r="AB1380" s="74"/>
      <c r="AC1380" s="74"/>
      <c r="AD1380" s="74"/>
      <c r="AE1380" s="74"/>
      <c r="AF1380" s="74"/>
      <c r="AG1380" s="74"/>
      <c r="AH1380" s="74"/>
      <c r="AI1380" s="74"/>
      <c r="AJ1380" s="74"/>
      <c r="AK1380" s="74"/>
      <c r="AL1380" s="74"/>
      <c r="AM1380" s="74"/>
      <c r="AN1380" s="74"/>
      <c r="AO1380" s="74"/>
      <c r="AP1380" s="74"/>
      <c r="AQ1380" s="74"/>
      <c r="AR1380" s="74"/>
      <c r="AS1380" s="74"/>
      <c r="AT1380" s="74"/>
      <c r="AU1380" s="74"/>
      <c r="AV1380" s="74"/>
      <c r="AW1380" s="74"/>
      <c r="AX1380" s="74"/>
      <c r="AY1380" s="74"/>
      <c r="AZ1380" s="74"/>
      <c r="BA1380" s="74"/>
      <c r="BB1380" s="74"/>
      <c r="BC1380" s="74"/>
      <c r="BD1380" s="74"/>
      <c r="BE1380" s="74"/>
      <c r="BF1380" s="74"/>
      <c r="BG1380" s="74"/>
      <c r="BH1380" s="74"/>
      <c r="BI1380" s="74"/>
      <c r="BJ1380" s="74"/>
      <c r="BK1380" s="74"/>
      <c r="BL1380" s="74"/>
      <c r="BM1380" s="74"/>
      <c r="BN1380" s="74"/>
      <c r="BO1380" s="74"/>
      <c r="BP1380" s="74"/>
      <c r="BQ1380" s="74"/>
      <c r="BR1380" s="74"/>
      <c r="BS1380" s="74"/>
      <c r="BT1380" s="74"/>
      <c r="BU1380" s="74"/>
      <c r="BV1380" s="74"/>
      <c r="BW1380" s="74"/>
      <c r="BX1380" s="74"/>
      <c r="BY1380" s="74"/>
      <c r="BZ1380" s="74"/>
      <c r="CA1380" s="74"/>
      <c r="CB1380" s="74"/>
      <c r="CC1380" s="74"/>
      <c r="CD1380" s="74"/>
      <c r="CE1380" s="74"/>
      <c r="CF1380" s="74"/>
      <c r="CG1380" s="74"/>
      <c r="CH1380" s="74"/>
      <c r="CI1380" s="74"/>
      <c r="CJ1380" s="74"/>
      <c r="CK1380" s="74"/>
      <c r="CL1380" s="74"/>
      <c r="CM1380" s="74"/>
      <c r="CN1380" s="74"/>
      <c r="CO1380" s="74"/>
      <c r="CP1380" s="74"/>
      <c r="CQ1380" s="74"/>
      <c r="CR1380" s="74"/>
      <c r="CS1380" s="74"/>
      <c r="CT1380" s="74"/>
      <c r="CU1380" s="74"/>
      <c r="CV1380" s="74"/>
      <c r="CW1380" s="74"/>
      <c r="CX1380" s="74"/>
      <c r="CY1380" s="74"/>
      <c r="CZ1380" s="74"/>
      <c r="DA1380" s="74"/>
      <c r="DB1380" s="74"/>
      <c r="DC1380" s="74"/>
      <c r="DD1380" s="74"/>
      <c r="DE1380" s="74"/>
      <c r="DF1380" s="74"/>
      <c r="DG1380" s="74"/>
      <c r="DH1380" s="74"/>
      <c r="DI1380" s="74"/>
      <c r="DJ1380" s="74"/>
      <c r="DK1380" s="74"/>
      <c r="DL1380" s="74"/>
      <c r="DM1380" s="74"/>
      <c r="DN1380" s="74"/>
      <c r="DO1380" s="74"/>
      <c r="DP1380" s="74"/>
      <c r="DQ1380" s="74"/>
      <c r="DR1380" s="74"/>
      <c r="DS1380" s="74"/>
      <c r="DT1380" s="74"/>
      <c r="DU1380" s="74"/>
      <c r="DV1380" s="74"/>
      <c r="DW1380" s="74"/>
      <c r="DX1380" s="74"/>
      <c r="DY1380" s="74"/>
      <c r="DZ1380" s="74"/>
      <c r="EA1380" s="74"/>
      <c r="EB1380" s="74"/>
      <c r="EC1380" s="74"/>
      <c r="ED1380" s="74"/>
      <c r="EE1380" s="74"/>
      <c r="EF1380" s="74"/>
      <c r="EG1380" s="74"/>
      <c r="EH1380" s="74"/>
      <c r="EI1380" s="74"/>
      <c r="EJ1380" s="74"/>
    </row>
    <row r="1381" spans="1:140" ht="20.399999999999999" x14ac:dyDescent="0.2">
      <c r="A1381" s="10">
        <v>1155</v>
      </c>
      <c r="B1381" s="22" t="s">
        <v>115</v>
      </c>
      <c r="C1381" s="21" t="s">
        <v>109</v>
      </c>
      <c r="D1381" s="6">
        <v>1</v>
      </c>
      <c r="E1381" s="149">
        <v>211224</v>
      </c>
      <c r="F1381" s="116"/>
      <c r="G1381" s="117"/>
      <c r="H1381" s="185">
        <f t="shared" si="22"/>
        <v>211224</v>
      </c>
    </row>
    <row r="1382" spans="1:140" x14ac:dyDescent="0.2">
      <c r="A1382" s="10">
        <v>1156</v>
      </c>
      <c r="B1382" s="22" t="s">
        <v>116</v>
      </c>
      <c r="C1382" s="21" t="s">
        <v>109</v>
      </c>
      <c r="D1382" s="6">
        <v>1</v>
      </c>
      <c r="E1382" s="149">
        <v>179850</v>
      </c>
      <c r="F1382" s="116"/>
      <c r="G1382" s="117"/>
      <c r="H1382" s="185">
        <f t="shared" si="22"/>
        <v>179850</v>
      </c>
    </row>
    <row r="1383" spans="1:140" s="14" customFormat="1" ht="17.399999999999999" customHeight="1" x14ac:dyDescent="0.2">
      <c r="A1383" s="100" t="s">
        <v>117</v>
      </c>
      <c r="B1383" s="101"/>
      <c r="C1383" s="13"/>
      <c r="D1383" s="35"/>
      <c r="E1383" s="150"/>
      <c r="F1383" s="116"/>
      <c r="G1383" s="117"/>
      <c r="H1383" s="185">
        <f t="shared" si="22"/>
        <v>0</v>
      </c>
      <c r="I1383" s="74"/>
      <c r="J1383" s="74"/>
      <c r="K1383" s="74"/>
      <c r="L1383" s="74"/>
      <c r="M1383" s="74"/>
      <c r="N1383" s="74"/>
      <c r="O1383" s="74"/>
      <c r="P1383" s="74"/>
      <c r="Q1383" s="74"/>
      <c r="R1383" s="74"/>
      <c r="S1383" s="74"/>
      <c r="T1383" s="74"/>
      <c r="U1383" s="74"/>
      <c r="V1383" s="74"/>
      <c r="W1383" s="74"/>
      <c r="X1383" s="74"/>
      <c r="Y1383" s="74"/>
      <c r="Z1383" s="74"/>
      <c r="AA1383" s="74"/>
      <c r="AB1383" s="74"/>
      <c r="AC1383" s="74"/>
      <c r="AD1383" s="74"/>
      <c r="AE1383" s="74"/>
      <c r="AF1383" s="74"/>
      <c r="AG1383" s="74"/>
      <c r="AH1383" s="74"/>
      <c r="AI1383" s="74"/>
      <c r="AJ1383" s="74"/>
      <c r="AK1383" s="74"/>
      <c r="AL1383" s="74"/>
      <c r="AM1383" s="74"/>
      <c r="AN1383" s="74"/>
      <c r="AO1383" s="74"/>
      <c r="AP1383" s="74"/>
      <c r="AQ1383" s="74"/>
      <c r="AR1383" s="74"/>
      <c r="AS1383" s="74"/>
      <c r="AT1383" s="74"/>
      <c r="AU1383" s="74"/>
      <c r="AV1383" s="74"/>
      <c r="AW1383" s="74"/>
      <c r="AX1383" s="74"/>
      <c r="AY1383" s="74"/>
      <c r="AZ1383" s="74"/>
      <c r="BA1383" s="74"/>
      <c r="BB1383" s="74"/>
      <c r="BC1383" s="74"/>
      <c r="BD1383" s="74"/>
      <c r="BE1383" s="74"/>
      <c r="BF1383" s="74"/>
      <c r="BG1383" s="74"/>
      <c r="BH1383" s="74"/>
      <c r="BI1383" s="74"/>
      <c r="BJ1383" s="74"/>
      <c r="BK1383" s="74"/>
      <c r="BL1383" s="74"/>
      <c r="BM1383" s="74"/>
      <c r="BN1383" s="74"/>
      <c r="BO1383" s="74"/>
      <c r="BP1383" s="74"/>
      <c r="BQ1383" s="74"/>
      <c r="BR1383" s="74"/>
      <c r="BS1383" s="74"/>
      <c r="BT1383" s="74"/>
      <c r="BU1383" s="74"/>
      <c r="BV1383" s="74"/>
      <c r="BW1383" s="74"/>
      <c r="BX1383" s="74"/>
      <c r="BY1383" s="74"/>
      <c r="BZ1383" s="74"/>
      <c r="CA1383" s="74"/>
      <c r="CB1383" s="74"/>
      <c r="CC1383" s="74"/>
      <c r="CD1383" s="74"/>
      <c r="CE1383" s="74"/>
      <c r="CF1383" s="74"/>
      <c r="CG1383" s="74"/>
      <c r="CH1383" s="74"/>
      <c r="CI1383" s="74"/>
      <c r="CJ1383" s="74"/>
      <c r="CK1383" s="74"/>
      <c r="CL1383" s="74"/>
      <c r="CM1383" s="74"/>
      <c r="CN1383" s="74"/>
      <c r="CO1383" s="74"/>
      <c r="CP1383" s="74"/>
      <c r="CQ1383" s="74"/>
      <c r="CR1383" s="74"/>
      <c r="CS1383" s="74"/>
      <c r="CT1383" s="74"/>
      <c r="CU1383" s="74"/>
      <c r="CV1383" s="74"/>
      <c r="CW1383" s="74"/>
      <c r="CX1383" s="74"/>
      <c r="CY1383" s="74"/>
      <c r="CZ1383" s="74"/>
      <c r="DA1383" s="74"/>
      <c r="DB1383" s="74"/>
      <c r="DC1383" s="74"/>
      <c r="DD1383" s="74"/>
      <c r="DE1383" s="74"/>
      <c r="DF1383" s="74"/>
      <c r="DG1383" s="74"/>
      <c r="DH1383" s="74"/>
      <c r="DI1383" s="74"/>
      <c r="DJ1383" s="74"/>
      <c r="DK1383" s="74"/>
      <c r="DL1383" s="74"/>
      <c r="DM1383" s="74"/>
      <c r="DN1383" s="74"/>
      <c r="DO1383" s="74"/>
      <c r="DP1383" s="74"/>
      <c r="DQ1383" s="74"/>
      <c r="DR1383" s="74"/>
      <c r="DS1383" s="74"/>
      <c r="DT1383" s="74"/>
      <c r="DU1383" s="74"/>
      <c r="DV1383" s="74"/>
      <c r="DW1383" s="74"/>
      <c r="DX1383" s="74"/>
      <c r="DY1383" s="74"/>
      <c r="DZ1383" s="74"/>
      <c r="EA1383" s="74"/>
      <c r="EB1383" s="74"/>
      <c r="EC1383" s="74"/>
      <c r="ED1383" s="74"/>
      <c r="EE1383" s="74"/>
      <c r="EF1383" s="74"/>
      <c r="EG1383" s="74"/>
      <c r="EH1383" s="74"/>
      <c r="EI1383" s="74"/>
      <c r="EJ1383" s="74"/>
    </row>
    <row r="1384" spans="1:140" ht="20.399999999999999" x14ac:dyDescent="0.2">
      <c r="A1384" s="10">
        <v>1157</v>
      </c>
      <c r="B1384" s="22" t="s">
        <v>679</v>
      </c>
      <c r="C1384" s="21" t="s">
        <v>110</v>
      </c>
      <c r="D1384" s="6">
        <v>1</v>
      </c>
      <c r="E1384" s="149">
        <v>1144330</v>
      </c>
      <c r="F1384" s="116"/>
      <c r="G1384" s="117"/>
      <c r="H1384" s="185">
        <f t="shared" si="22"/>
        <v>1144330</v>
      </c>
    </row>
    <row r="1385" spans="1:140" ht="20.399999999999999" x14ac:dyDescent="0.2">
      <c r="A1385" s="10">
        <v>1158</v>
      </c>
      <c r="B1385" s="22" t="s">
        <v>119</v>
      </c>
      <c r="C1385" s="21" t="s">
        <v>111</v>
      </c>
      <c r="D1385" s="6">
        <v>1</v>
      </c>
      <c r="E1385" s="149">
        <v>291500</v>
      </c>
      <c r="F1385" s="116"/>
      <c r="G1385" s="117"/>
      <c r="H1385" s="185">
        <f t="shared" si="22"/>
        <v>291500</v>
      </c>
    </row>
    <row r="1386" spans="1:140" ht="20.399999999999999" x14ac:dyDescent="0.2">
      <c r="A1386" s="10">
        <v>1159</v>
      </c>
      <c r="B1386" s="22" t="s">
        <v>121</v>
      </c>
      <c r="C1386" s="21" t="s">
        <v>111</v>
      </c>
      <c r="D1386" s="6">
        <v>1</v>
      </c>
      <c r="E1386" s="149">
        <v>257556</v>
      </c>
      <c r="F1386" s="116"/>
      <c r="G1386" s="117"/>
      <c r="H1386" s="185">
        <f t="shared" si="22"/>
        <v>257556</v>
      </c>
    </row>
    <row r="1387" spans="1:140" ht="20.399999999999999" x14ac:dyDescent="0.2">
      <c r="A1387" s="10">
        <v>1160</v>
      </c>
      <c r="B1387" s="22" t="s">
        <v>681</v>
      </c>
      <c r="C1387" s="21" t="s">
        <v>109</v>
      </c>
      <c r="D1387" s="6">
        <v>1</v>
      </c>
      <c r="E1387" s="149">
        <v>50678</v>
      </c>
      <c r="F1387" s="116"/>
      <c r="G1387" s="117"/>
      <c r="H1387" s="185">
        <f t="shared" si="22"/>
        <v>50678</v>
      </c>
    </row>
    <row r="1388" spans="1:140" x14ac:dyDescent="0.2">
      <c r="A1388" s="10">
        <v>1161</v>
      </c>
      <c r="B1388" s="22" t="s">
        <v>123</v>
      </c>
      <c r="C1388" s="21" t="s">
        <v>109</v>
      </c>
      <c r="D1388" s="6">
        <v>1</v>
      </c>
      <c r="E1388" s="149">
        <v>76535</v>
      </c>
      <c r="F1388" s="116"/>
      <c r="G1388" s="117"/>
      <c r="H1388" s="185">
        <f t="shared" si="22"/>
        <v>76535</v>
      </c>
    </row>
    <row r="1389" spans="1:140" x14ac:dyDescent="0.2">
      <c r="A1389" s="10">
        <v>1162</v>
      </c>
      <c r="B1389" s="22" t="s">
        <v>682</v>
      </c>
      <c r="C1389" s="21" t="s">
        <v>110</v>
      </c>
      <c r="D1389" s="6">
        <v>1</v>
      </c>
      <c r="E1389" s="149">
        <v>927675</v>
      </c>
      <c r="F1389" s="116"/>
      <c r="G1389" s="117"/>
      <c r="H1389" s="185">
        <f t="shared" si="22"/>
        <v>927675</v>
      </c>
    </row>
    <row r="1390" spans="1:140" x14ac:dyDescent="0.2">
      <c r="A1390" s="10">
        <v>1163</v>
      </c>
      <c r="B1390" s="22" t="s">
        <v>125</v>
      </c>
      <c r="C1390" s="21" t="s">
        <v>110</v>
      </c>
      <c r="D1390" s="6">
        <v>1</v>
      </c>
      <c r="E1390" s="149">
        <v>940800</v>
      </c>
      <c r="F1390" s="116"/>
      <c r="G1390" s="117"/>
      <c r="H1390" s="185">
        <f t="shared" si="22"/>
        <v>940800</v>
      </c>
    </row>
    <row r="1391" spans="1:140" x14ac:dyDescent="0.2">
      <c r="A1391" s="10">
        <v>1164</v>
      </c>
      <c r="B1391" s="22" t="s">
        <v>126</v>
      </c>
      <c r="C1391" s="21" t="s">
        <v>110</v>
      </c>
      <c r="D1391" s="6">
        <v>1</v>
      </c>
      <c r="E1391" s="149">
        <v>354620</v>
      </c>
      <c r="F1391" s="116"/>
      <c r="G1391" s="117"/>
      <c r="H1391" s="185">
        <f t="shared" si="22"/>
        <v>354620</v>
      </c>
    </row>
    <row r="1392" spans="1:140" ht="20.399999999999999" x14ac:dyDescent="0.2">
      <c r="A1392" s="10">
        <v>1165</v>
      </c>
      <c r="B1392" s="22" t="s">
        <v>127</v>
      </c>
      <c r="C1392" s="21" t="s">
        <v>110</v>
      </c>
      <c r="D1392" s="6">
        <v>1</v>
      </c>
      <c r="E1392" s="149">
        <v>375958</v>
      </c>
      <c r="F1392" s="116"/>
      <c r="G1392" s="117"/>
      <c r="H1392" s="185">
        <f t="shared" si="22"/>
        <v>375958</v>
      </c>
    </row>
    <row r="1393" spans="1:140" s="14" customFormat="1" ht="17.399999999999999" customHeight="1" x14ac:dyDescent="0.2">
      <c r="A1393" s="100" t="s">
        <v>128</v>
      </c>
      <c r="B1393" s="101"/>
      <c r="C1393" s="13"/>
      <c r="D1393" s="35"/>
      <c r="E1393" s="150"/>
      <c r="F1393" s="116"/>
      <c r="G1393" s="117"/>
      <c r="H1393" s="185">
        <f t="shared" si="22"/>
        <v>0</v>
      </c>
      <c r="I1393" s="74"/>
      <c r="J1393" s="74"/>
      <c r="K1393" s="74"/>
      <c r="L1393" s="74"/>
      <c r="M1393" s="74"/>
      <c r="N1393" s="74"/>
      <c r="O1393" s="74"/>
      <c r="P1393" s="74"/>
      <c r="Q1393" s="74"/>
      <c r="R1393" s="74"/>
      <c r="S1393" s="74"/>
      <c r="T1393" s="74"/>
      <c r="U1393" s="74"/>
      <c r="V1393" s="74"/>
      <c r="W1393" s="74"/>
      <c r="X1393" s="74"/>
      <c r="Y1393" s="74"/>
      <c r="Z1393" s="74"/>
      <c r="AA1393" s="74"/>
      <c r="AB1393" s="74"/>
      <c r="AC1393" s="74"/>
      <c r="AD1393" s="74"/>
      <c r="AE1393" s="74"/>
      <c r="AF1393" s="74"/>
      <c r="AG1393" s="74"/>
      <c r="AH1393" s="74"/>
      <c r="AI1393" s="74"/>
      <c r="AJ1393" s="74"/>
      <c r="AK1393" s="74"/>
      <c r="AL1393" s="74"/>
      <c r="AM1393" s="74"/>
      <c r="AN1393" s="74"/>
      <c r="AO1393" s="74"/>
      <c r="AP1393" s="74"/>
      <c r="AQ1393" s="74"/>
      <c r="AR1393" s="74"/>
      <c r="AS1393" s="74"/>
      <c r="AT1393" s="74"/>
      <c r="AU1393" s="74"/>
      <c r="AV1393" s="74"/>
      <c r="AW1393" s="74"/>
      <c r="AX1393" s="74"/>
      <c r="AY1393" s="74"/>
      <c r="AZ1393" s="74"/>
      <c r="BA1393" s="74"/>
      <c r="BB1393" s="74"/>
      <c r="BC1393" s="74"/>
      <c r="BD1393" s="74"/>
      <c r="BE1393" s="74"/>
      <c r="BF1393" s="74"/>
      <c r="BG1393" s="74"/>
      <c r="BH1393" s="74"/>
      <c r="BI1393" s="74"/>
      <c r="BJ1393" s="74"/>
      <c r="BK1393" s="74"/>
      <c r="BL1393" s="74"/>
      <c r="BM1393" s="74"/>
      <c r="BN1393" s="74"/>
      <c r="BO1393" s="74"/>
      <c r="BP1393" s="74"/>
      <c r="BQ1393" s="74"/>
      <c r="BR1393" s="74"/>
      <c r="BS1393" s="74"/>
      <c r="BT1393" s="74"/>
      <c r="BU1393" s="74"/>
      <c r="BV1393" s="74"/>
      <c r="BW1393" s="74"/>
      <c r="BX1393" s="74"/>
      <c r="BY1393" s="74"/>
      <c r="BZ1393" s="74"/>
      <c r="CA1393" s="74"/>
      <c r="CB1393" s="74"/>
      <c r="CC1393" s="74"/>
      <c r="CD1393" s="74"/>
      <c r="CE1393" s="74"/>
      <c r="CF1393" s="74"/>
      <c r="CG1393" s="74"/>
      <c r="CH1393" s="74"/>
      <c r="CI1393" s="74"/>
      <c r="CJ1393" s="74"/>
      <c r="CK1393" s="74"/>
      <c r="CL1393" s="74"/>
      <c r="CM1393" s="74"/>
      <c r="CN1393" s="74"/>
      <c r="CO1393" s="74"/>
      <c r="CP1393" s="74"/>
      <c r="CQ1393" s="74"/>
      <c r="CR1393" s="74"/>
      <c r="CS1393" s="74"/>
      <c r="CT1393" s="74"/>
      <c r="CU1393" s="74"/>
      <c r="CV1393" s="74"/>
      <c r="CW1393" s="74"/>
      <c r="CX1393" s="74"/>
      <c r="CY1393" s="74"/>
      <c r="CZ1393" s="74"/>
      <c r="DA1393" s="74"/>
      <c r="DB1393" s="74"/>
      <c r="DC1393" s="74"/>
      <c r="DD1393" s="74"/>
      <c r="DE1393" s="74"/>
      <c r="DF1393" s="74"/>
      <c r="DG1393" s="74"/>
      <c r="DH1393" s="74"/>
      <c r="DI1393" s="74"/>
      <c r="DJ1393" s="74"/>
      <c r="DK1393" s="74"/>
      <c r="DL1393" s="74"/>
      <c r="DM1393" s="74"/>
      <c r="DN1393" s="74"/>
      <c r="DO1393" s="74"/>
      <c r="DP1393" s="74"/>
      <c r="DQ1393" s="74"/>
      <c r="DR1393" s="74"/>
      <c r="DS1393" s="74"/>
      <c r="DT1393" s="74"/>
      <c r="DU1393" s="74"/>
      <c r="DV1393" s="74"/>
      <c r="DW1393" s="74"/>
      <c r="DX1393" s="74"/>
      <c r="DY1393" s="74"/>
      <c r="DZ1393" s="74"/>
      <c r="EA1393" s="74"/>
      <c r="EB1393" s="74"/>
      <c r="EC1393" s="74"/>
      <c r="ED1393" s="74"/>
      <c r="EE1393" s="74"/>
      <c r="EF1393" s="74"/>
      <c r="EG1393" s="74"/>
      <c r="EH1393" s="74"/>
      <c r="EI1393" s="74"/>
      <c r="EJ1393" s="74"/>
    </row>
    <row r="1394" spans="1:140" ht="20.399999999999999" x14ac:dyDescent="0.2">
      <c r="A1394" s="10">
        <v>1166</v>
      </c>
      <c r="B1394" s="22" t="s">
        <v>129</v>
      </c>
      <c r="C1394" s="21" t="s">
        <v>109</v>
      </c>
      <c r="D1394" s="6">
        <v>1</v>
      </c>
      <c r="E1394" s="149">
        <v>1012361</v>
      </c>
      <c r="F1394" s="116"/>
      <c r="G1394" s="117"/>
      <c r="H1394" s="185">
        <f t="shared" si="22"/>
        <v>1012361</v>
      </c>
    </row>
    <row r="1395" spans="1:140" ht="40.799999999999997" x14ac:dyDescent="0.2">
      <c r="A1395" s="10">
        <v>1167</v>
      </c>
      <c r="B1395" s="22" t="s">
        <v>130</v>
      </c>
      <c r="C1395" s="21" t="s">
        <v>109</v>
      </c>
      <c r="D1395" s="6">
        <v>1</v>
      </c>
      <c r="E1395" s="149">
        <v>982125</v>
      </c>
      <c r="F1395" s="116"/>
      <c r="G1395" s="117"/>
      <c r="H1395" s="185">
        <f t="shared" si="22"/>
        <v>982125</v>
      </c>
    </row>
    <row r="1396" spans="1:140" x14ac:dyDescent="0.2">
      <c r="A1396" s="10">
        <v>1168</v>
      </c>
      <c r="B1396" s="22" t="s">
        <v>131</v>
      </c>
      <c r="C1396" s="21" t="s">
        <v>109</v>
      </c>
      <c r="D1396" s="6">
        <v>1</v>
      </c>
      <c r="E1396" s="149">
        <v>321338</v>
      </c>
      <c r="F1396" s="116"/>
      <c r="G1396" s="117"/>
      <c r="H1396" s="185">
        <f t="shared" si="22"/>
        <v>321338</v>
      </c>
    </row>
    <row r="1397" spans="1:140" ht="20.399999999999999" x14ac:dyDescent="0.2">
      <c r="A1397" s="10">
        <v>1169</v>
      </c>
      <c r="B1397" s="22" t="s">
        <v>132</v>
      </c>
      <c r="C1397" s="21" t="s">
        <v>109</v>
      </c>
      <c r="D1397" s="6">
        <v>1</v>
      </c>
      <c r="E1397" s="149">
        <v>140513</v>
      </c>
      <c r="F1397" s="116"/>
      <c r="G1397" s="117"/>
      <c r="H1397" s="185">
        <f t="shared" si="22"/>
        <v>140513</v>
      </c>
    </row>
    <row r="1398" spans="1:140" ht="20.399999999999999" x14ac:dyDescent="0.2">
      <c r="A1398" s="10">
        <v>1170</v>
      </c>
      <c r="B1398" s="22" t="s">
        <v>133</v>
      </c>
      <c r="C1398" s="21" t="s">
        <v>110</v>
      </c>
      <c r="D1398" s="6">
        <v>1</v>
      </c>
      <c r="E1398" s="149">
        <v>992320</v>
      </c>
      <c r="F1398" s="116"/>
      <c r="G1398" s="117"/>
      <c r="H1398" s="185">
        <f t="shared" si="22"/>
        <v>992320</v>
      </c>
    </row>
    <row r="1399" spans="1:140" x14ac:dyDescent="0.2">
      <c r="A1399" s="10">
        <v>1171</v>
      </c>
      <c r="B1399" s="22" t="s">
        <v>134</v>
      </c>
      <c r="C1399" s="21" t="s">
        <v>110</v>
      </c>
      <c r="D1399" s="6">
        <v>1</v>
      </c>
      <c r="E1399" s="149">
        <v>525388</v>
      </c>
      <c r="F1399" s="116"/>
      <c r="G1399" s="117"/>
      <c r="H1399" s="185">
        <f t="shared" si="22"/>
        <v>525388</v>
      </c>
    </row>
    <row r="1400" spans="1:140" x14ac:dyDescent="0.2">
      <c r="A1400" s="10">
        <v>1172</v>
      </c>
      <c r="B1400" s="22" t="s">
        <v>135</v>
      </c>
      <c r="C1400" s="21" t="s">
        <v>110</v>
      </c>
      <c r="D1400" s="6">
        <v>1</v>
      </c>
      <c r="E1400" s="149">
        <v>3219000</v>
      </c>
      <c r="F1400" s="116"/>
      <c r="G1400" s="117"/>
      <c r="H1400" s="185">
        <f t="shared" si="22"/>
        <v>3219000</v>
      </c>
    </row>
    <row r="1401" spans="1:140" ht="30.6" x14ac:dyDescent="0.2">
      <c r="A1401" s="10">
        <v>1173</v>
      </c>
      <c r="B1401" s="22" t="s">
        <v>136</v>
      </c>
      <c r="C1401" s="21" t="s">
        <v>110</v>
      </c>
      <c r="D1401" s="6">
        <v>1</v>
      </c>
      <c r="E1401" s="149">
        <v>1589525</v>
      </c>
      <c r="F1401" s="116"/>
      <c r="G1401" s="117"/>
      <c r="H1401" s="185">
        <f t="shared" si="22"/>
        <v>1589525</v>
      </c>
    </row>
    <row r="1402" spans="1:140" s="14" customFormat="1" ht="17.399999999999999" customHeight="1" x14ac:dyDescent="0.2">
      <c r="A1402" s="100" t="s">
        <v>137</v>
      </c>
      <c r="B1402" s="101"/>
      <c r="C1402" s="13"/>
      <c r="D1402" s="35"/>
      <c r="E1402" s="150"/>
      <c r="F1402" s="116"/>
      <c r="G1402" s="117"/>
      <c r="H1402" s="185">
        <f t="shared" si="22"/>
        <v>0</v>
      </c>
      <c r="I1402" s="74"/>
      <c r="J1402" s="74"/>
      <c r="K1402" s="74"/>
      <c r="L1402" s="74"/>
      <c r="M1402" s="74"/>
      <c r="N1402" s="74"/>
      <c r="O1402" s="74"/>
      <c r="P1402" s="74"/>
      <c r="Q1402" s="74"/>
      <c r="R1402" s="74"/>
      <c r="S1402" s="74"/>
      <c r="T1402" s="74"/>
      <c r="U1402" s="74"/>
      <c r="V1402" s="74"/>
      <c r="W1402" s="74"/>
      <c r="X1402" s="74"/>
      <c r="Y1402" s="74"/>
      <c r="Z1402" s="74"/>
      <c r="AA1402" s="74"/>
      <c r="AB1402" s="74"/>
      <c r="AC1402" s="74"/>
      <c r="AD1402" s="74"/>
      <c r="AE1402" s="74"/>
      <c r="AF1402" s="74"/>
      <c r="AG1402" s="74"/>
      <c r="AH1402" s="74"/>
      <c r="AI1402" s="74"/>
      <c r="AJ1402" s="74"/>
      <c r="AK1402" s="74"/>
      <c r="AL1402" s="74"/>
      <c r="AM1402" s="74"/>
      <c r="AN1402" s="74"/>
      <c r="AO1402" s="74"/>
      <c r="AP1402" s="74"/>
      <c r="AQ1402" s="74"/>
      <c r="AR1402" s="74"/>
      <c r="AS1402" s="74"/>
      <c r="AT1402" s="74"/>
      <c r="AU1402" s="74"/>
      <c r="AV1402" s="74"/>
      <c r="AW1402" s="74"/>
      <c r="AX1402" s="74"/>
      <c r="AY1402" s="74"/>
      <c r="AZ1402" s="74"/>
      <c r="BA1402" s="74"/>
      <c r="BB1402" s="74"/>
      <c r="BC1402" s="74"/>
      <c r="BD1402" s="74"/>
      <c r="BE1402" s="74"/>
      <c r="BF1402" s="74"/>
      <c r="BG1402" s="74"/>
      <c r="BH1402" s="74"/>
      <c r="BI1402" s="74"/>
      <c r="BJ1402" s="74"/>
      <c r="BK1402" s="74"/>
      <c r="BL1402" s="74"/>
      <c r="BM1402" s="74"/>
      <c r="BN1402" s="74"/>
      <c r="BO1402" s="74"/>
      <c r="BP1402" s="74"/>
      <c r="BQ1402" s="74"/>
      <c r="BR1402" s="74"/>
      <c r="BS1402" s="74"/>
      <c r="BT1402" s="74"/>
      <c r="BU1402" s="74"/>
      <c r="BV1402" s="74"/>
      <c r="BW1402" s="74"/>
      <c r="BX1402" s="74"/>
      <c r="BY1402" s="74"/>
      <c r="BZ1402" s="74"/>
      <c r="CA1402" s="74"/>
      <c r="CB1402" s="74"/>
      <c r="CC1402" s="74"/>
      <c r="CD1402" s="74"/>
      <c r="CE1402" s="74"/>
      <c r="CF1402" s="74"/>
      <c r="CG1402" s="74"/>
      <c r="CH1402" s="74"/>
      <c r="CI1402" s="74"/>
      <c r="CJ1402" s="74"/>
      <c r="CK1402" s="74"/>
      <c r="CL1402" s="74"/>
      <c r="CM1402" s="74"/>
      <c r="CN1402" s="74"/>
      <c r="CO1402" s="74"/>
      <c r="CP1402" s="74"/>
      <c r="CQ1402" s="74"/>
      <c r="CR1402" s="74"/>
      <c r="CS1402" s="74"/>
      <c r="CT1402" s="74"/>
      <c r="CU1402" s="74"/>
      <c r="CV1402" s="74"/>
      <c r="CW1402" s="74"/>
      <c r="CX1402" s="74"/>
      <c r="CY1402" s="74"/>
      <c r="CZ1402" s="74"/>
      <c r="DA1402" s="74"/>
      <c r="DB1402" s="74"/>
      <c r="DC1402" s="74"/>
      <c r="DD1402" s="74"/>
      <c r="DE1402" s="74"/>
      <c r="DF1402" s="74"/>
      <c r="DG1402" s="74"/>
      <c r="DH1402" s="74"/>
      <c r="DI1402" s="74"/>
      <c r="DJ1402" s="74"/>
      <c r="DK1402" s="74"/>
      <c r="DL1402" s="74"/>
      <c r="DM1402" s="74"/>
      <c r="DN1402" s="74"/>
      <c r="DO1402" s="74"/>
      <c r="DP1402" s="74"/>
      <c r="DQ1402" s="74"/>
      <c r="DR1402" s="74"/>
      <c r="DS1402" s="74"/>
      <c r="DT1402" s="74"/>
      <c r="DU1402" s="74"/>
      <c r="DV1402" s="74"/>
      <c r="DW1402" s="74"/>
      <c r="DX1402" s="74"/>
      <c r="DY1402" s="74"/>
      <c r="DZ1402" s="74"/>
      <c r="EA1402" s="74"/>
      <c r="EB1402" s="74"/>
      <c r="EC1402" s="74"/>
      <c r="ED1402" s="74"/>
      <c r="EE1402" s="74"/>
      <c r="EF1402" s="74"/>
      <c r="EG1402" s="74"/>
      <c r="EH1402" s="74"/>
      <c r="EI1402" s="74"/>
      <c r="EJ1402" s="74"/>
    </row>
    <row r="1403" spans="1:140" x14ac:dyDescent="0.2">
      <c r="A1403" s="10">
        <v>1174</v>
      </c>
      <c r="B1403" s="22" t="s">
        <v>138</v>
      </c>
      <c r="C1403" s="21" t="s">
        <v>110</v>
      </c>
      <c r="D1403" s="6">
        <v>1</v>
      </c>
      <c r="E1403" s="149">
        <v>123466</v>
      </c>
      <c r="F1403" s="116"/>
      <c r="G1403" s="117"/>
      <c r="H1403" s="185">
        <f t="shared" si="22"/>
        <v>123466</v>
      </c>
    </row>
    <row r="1404" spans="1:140" x14ac:dyDescent="0.2">
      <c r="A1404" s="10">
        <v>1175</v>
      </c>
      <c r="B1404" s="22" t="s">
        <v>139</v>
      </c>
      <c r="C1404" s="21" t="s">
        <v>110</v>
      </c>
      <c r="D1404" s="6">
        <v>1</v>
      </c>
      <c r="E1404" s="149">
        <v>151200</v>
      </c>
      <c r="F1404" s="116"/>
      <c r="G1404" s="117"/>
      <c r="H1404" s="185">
        <f t="shared" si="22"/>
        <v>151200</v>
      </c>
    </row>
    <row r="1405" spans="1:140" x14ac:dyDescent="0.2">
      <c r="A1405" s="10">
        <v>1176</v>
      </c>
      <c r="B1405" s="22" t="s">
        <v>140</v>
      </c>
      <c r="C1405" s="21" t="s">
        <v>110</v>
      </c>
      <c r="D1405" s="6">
        <v>1</v>
      </c>
      <c r="E1405" s="149">
        <v>168750</v>
      </c>
      <c r="F1405" s="116"/>
      <c r="G1405" s="117"/>
      <c r="H1405" s="185">
        <f t="shared" si="22"/>
        <v>168750</v>
      </c>
    </row>
    <row r="1406" spans="1:140" x14ac:dyDescent="0.2">
      <c r="A1406" s="10">
        <v>1177</v>
      </c>
      <c r="B1406" s="22" t="s">
        <v>141</v>
      </c>
      <c r="C1406" s="21" t="s">
        <v>113</v>
      </c>
      <c r="D1406" s="6">
        <v>1</v>
      </c>
      <c r="E1406" s="149">
        <v>33638</v>
      </c>
      <c r="F1406" s="116"/>
      <c r="G1406" s="117"/>
      <c r="H1406" s="185">
        <f t="shared" si="22"/>
        <v>33638</v>
      </c>
    </row>
    <row r="1407" spans="1:140" x14ac:dyDescent="0.2">
      <c r="A1407" s="10">
        <v>1178</v>
      </c>
      <c r="B1407" s="22" t="s">
        <v>142</v>
      </c>
      <c r="C1407" s="21" t="s">
        <v>110</v>
      </c>
      <c r="D1407" s="6">
        <v>1</v>
      </c>
      <c r="E1407" s="149">
        <v>111500</v>
      </c>
      <c r="F1407" s="116"/>
      <c r="G1407" s="117"/>
      <c r="H1407" s="185">
        <f t="shared" ref="H1407:H1449" si="23">ROUND(E1407,0)</f>
        <v>111500</v>
      </c>
    </row>
    <row r="1408" spans="1:140" x14ac:dyDescent="0.2">
      <c r="A1408" s="10">
        <v>1179</v>
      </c>
      <c r="B1408" s="22" t="s">
        <v>143</v>
      </c>
      <c r="C1408" s="21" t="s">
        <v>110</v>
      </c>
      <c r="D1408" s="6">
        <v>1</v>
      </c>
      <c r="E1408" s="149">
        <v>337109</v>
      </c>
      <c r="F1408" s="116"/>
      <c r="G1408" s="117"/>
      <c r="H1408" s="185">
        <f t="shared" si="23"/>
        <v>337109</v>
      </c>
    </row>
    <row r="1409" spans="1:8" ht="30.6" x14ac:dyDescent="0.2">
      <c r="A1409" s="10">
        <v>1180</v>
      </c>
      <c r="B1409" s="22" t="s">
        <v>699</v>
      </c>
      <c r="C1409" s="21" t="s">
        <v>110</v>
      </c>
      <c r="D1409" s="6">
        <v>1</v>
      </c>
      <c r="E1409" s="149">
        <v>2659663</v>
      </c>
      <c r="F1409" s="116"/>
      <c r="G1409" s="117"/>
      <c r="H1409" s="185">
        <f t="shared" si="23"/>
        <v>2659663</v>
      </c>
    </row>
    <row r="1410" spans="1:8" x14ac:dyDescent="0.2">
      <c r="A1410" s="10">
        <v>1181</v>
      </c>
      <c r="B1410" s="22" t="s">
        <v>145</v>
      </c>
      <c r="C1410" s="21" t="s">
        <v>113</v>
      </c>
      <c r="D1410" s="6">
        <v>1</v>
      </c>
      <c r="E1410" s="149">
        <v>30054</v>
      </c>
      <c r="F1410" s="116"/>
      <c r="G1410" s="117"/>
      <c r="H1410" s="185">
        <f t="shared" si="23"/>
        <v>30054</v>
      </c>
    </row>
    <row r="1411" spans="1:8" x14ac:dyDescent="0.2">
      <c r="A1411" s="10">
        <v>1182</v>
      </c>
      <c r="B1411" s="22" t="s">
        <v>146</v>
      </c>
      <c r="C1411" s="21" t="s">
        <v>113</v>
      </c>
      <c r="D1411" s="6">
        <v>1</v>
      </c>
      <c r="E1411" s="149">
        <v>18428</v>
      </c>
      <c r="F1411" s="116"/>
      <c r="G1411" s="117"/>
      <c r="H1411" s="185">
        <f t="shared" si="23"/>
        <v>18428</v>
      </c>
    </row>
    <row r="1412" spans="1:8" x14ac:dyDescent="0.2">
      <c r="A1412" s="10">
        <v>1183</v>
      </c>
      <c r="B1412" s="22" t="s">
        <v>147</v>
      </c>
      <c r="C1412" s="21" t="s">
        <v>113</v>
      </c>
      <c r="D1412" s="6">
        <v>1</v>
      </c>
      <c r="E1412" s="149">
        <v>23198</v>
      </c>
      <c r="F1412" s="116"/>
      <c r="G1412" s="117"/>
      <c r="H1412" s="185">
        <f t="shared" si="23"/>
        <v>23198</v>
      </c>
    </row>
    <row r="1413" spans="1:8" x14ac:dyDescent="0.2">
      <c r="A1413" s="10">
        <v>1184</v>
      </c>
      <c r="B1413" s="22" t="s">
        <v>148</v>
      </c>
      <c r="C1413" s="21" t="s">
        <v>113</v>
      </c>
      <c r="D1413" s="6">
        <v>1</v>
      </c>
      <c r="E1413" s="149">
        <v>35829</v>
      </c>
      <c r="F1413" s="116"/>
      <c r="G1413" s="117"/>
      <c r="H1413" s="185">
        <f t="shared" si="23"/>
        <v>35829</v>
      </c>
    </row>
    <row r="1414" spans="1:8" x14ac:dyDescent="0.2">
      <c r="A1414" s="10">
        <v>1185</v>
      </c>
      <c r="B1414" s="22" t="s">
        <v>149</v>
      </c>
      <c r="C1414" s="21" t="s">
        <v>113</v>
      </c>
      <c r="D1414" s="6">
        <v>1</v>
      </c>
      <c r="E1414" s="149">
        <v>53211</v>
      </c>
      <c r="F1414" s="116"/>
      <c r="G1414" s="117"/>
      <c r="H1414" s="185">
        <f t="shared" si="23"/>
        <v>53211</v>
      </c>
    </row>
    <row r="1415" spans="1:8" x14ac:dyDescent="0.2">
      <c r="A1415" s="10">
        <v>1186</v>
      </c>
      <c r="B1415" s="22" t="s">
        <v>150</v>
      </c>
      <c r="C1415" s="21" t="s">
        <v>113</v>
      </c>
      <c r="D1415" s="6">
        <v>1</v>
      </c>
      <c r="E1415" s="149">
        <v>76137</v>
      </c>
      <c r="F1415" s="116"/>
      <c r="G1415" s="117"/>
      <c r="H1415" s="185">
        <f t="shared" si="23"/>
        <v>76137</v>
      </c>
    </row>
    <row r="1416" spans="1:8" ht="20.399999999999999" x14ac:dyDescent="0.2">
      <c r="A1416" s="10">
        <v>1187</v>
      </c>
      <c r="B1416" s="22" t="s">
        <v>683</v>
      </c>
      <c r="C1416" s="21" t="s">
        <v>110</v>
      </c>
      <c r="D1416" s="6">
        <v>1</v>
      </c>
      <c r="E1416" s="149">
        <v>1419000</v>
      </c>
      <c r="F1416" s="116"/>
      <c r="G1416" s="117"/>
      <c r="H1416" s="185">
        <f t="shared" si="23"/>
        <v>1419000</v>
      </c>
    </row>
    <row r="1417" spans="1:8" ht="20.399999999999999" x14ac:dyDescent="0.2">
      <c r="A1417" s="10">
        <v>1188</v>
      </c>
      <c r="B1417" s="22" t="s">
        <v>700</v>
      </c>
      <c r="C1417" s="21" t="s">
        <v>109</v>
      </c>
      <c r="D1417" s="6">
        <v>1</v>
      </c>
      <c r="E1417" s="149">
        <v>120894</v>
      </c>
      <c r="F1417" s="116"/>
      <c r="G1417" s="117"/>
      <c r="H1417" s="185">
        <f t="shared" si="23"/>
        <v>120894</v>
      </c>
    </row>
    <row r="1418" spans="1:8" ht="20.399999999999999" x14ac:dyDescent="0.2">
      <c r="A1418" s="10">
        <v>1189</v>
      </c>
      <c r="B1418" s="22" t="s">
        <v>152</v>
      </c>
      <c r="C1418" s="21" t="s">
        <v>110</v>
      </c>
      <c r="D1418" s="6">
        <v>1</v>
      </c>
      <c r="E1418" s="149">
        <v>1477542</v>
      </c>
      <c r="F1418" s="116"/>
      <c r="G1418" s="117"/>
      <c r="H1418" s="185">
        <f t="shared" si="23"/>
        <v>1477542</v>
      </c>
    </row>
    <row r="1419" spans="1:8" ht="20.399999999999999" x14ac:dyDescent="0.2">
      <c r="A1419" s="10">
        <v>1190</v>
      </c>
      <c r="B1419" s="22" t="s">
        <v>153</v>
      </c>
      <c r="C1419" s="21" t="s">
        <v>110</v>
      </c>
      <c r="D1419" s="6">
        <v>1</v>
      </c>
      <c r="E1419" s="149">
        <v>1706985</v>
      </c>
      <c r="F1419" s="116"/>
      <c r="G1419" s="117"/>
      <c r="H1419" s="185">
        <f t="shared" si="23"/>
        <v>1706985</v>
      </c>
    </row>
    <row r="1420" spans="1:8" ht="20.399999999999999" x14ac:dyDescent="0.2">
      <c r="A1420" s="10">
        <v>1191</v>
      </c>
      <c r="B1420" s="22" t="s">
        <v>154</v>
      </c>
      <c r="C1420" s="21" t="s">
        <v>110</v>
      </c>
      <c r="D1420" s="6">
        <v>1</v>
      </c>
      <c r="E1420" s="149">
        <v>1617997</v>
      </c>
      <c r="F1420" s="116"/>
      <c r="G1420" s="117"/>
      <c r="H1420" s="185">
        <f t="shared" si="23"/>
        <v>1617997</v>
      </c>
    </row>
    <row r="1421" spans="1:8" ht="20.399999999999999" x14ac:dyDescent="0.2">
      <c r="A1421" s="10">
        <v>1192</v>
      </c>
      <c r="B1421" s="22" t="s">
        <v>155</v>
      </c>
      <c r="C1421" s="21" t="s">
        <v>110</v>
      </c>
      <c r="D1421" s="6">
        <v>1</v>
      </c>
      <c r="E1421" s="149">
        <v>1273843</v>
      </c>
      <c r="F1421" s="116"/>
      <c r="G1421" s="117"/>
      <c r="H1421" s="185">
        <f t="shared" si="23"/>
        <v>1273843</v>
      </c>
    </row>
    <row r="1422" spans="1:8" x14ac:dyDescent="0.2">
      <c r="A1422" s="10">
        <v>1193</v>
      </c>
      <c r="B1422" s="22" t="s">
        <v>156</v>
      </c>
      <c r="C1422" s="21" t="s">
        <v>110</v>
      </c>
      <c r="D1422" s="6">
        <v>1</v>
      </c>
      <c r="E1422" s="149">
        <v>140096</v>
      </c>
      <c r="F1422" s="116"/>
      <c r="G1422" s="117"/>
      <c r="H1422" s="185">
        <f t="shared" si="23"/>
        <v>140096</v>
      </c>
    </row>
    <row r="1423" spans="1:8" x14ac:dyDescent="0.2">
      <c r="A1423" s="10">
        <v>1194</v>
      </c>
      <c r="B1423" s="22" t="s">
        <v>157</v>
      </c>
      <c r="C1423" s="21" t="s">
        <v>110</v>
      </c>
      <c r="D1423" s="6">
        <v>1</v>
      </c>
      <c r="E1423" s="149">
        <v>324000</v>
      </c>
      <c r="F1423" s="116"/>
      <c r="G1423" s="117"/>
      <c r="H1423" s="185">
        <f t="shared" si="23"/>
        <v>324000</v>
      </c>
    </row>
    <row r="1424" spans="1:8" x14ac:dyDescent="0.2">
      <c r="A1424" s="10">
        <v>1195</v>
      </c>
      <c r="B1424" s="22" t="s">
        <v>158</v>
      </c>
      <c r="C1424" s="21" t="s">
        <v>110</v>
      </c>
      <c r="D1424" s="6">
        <v>1</v>
      </c>
      <c r="E1424" s="149">
        <v>794064</v>
      </c>
      <c r="F1424" s="116"/>
      <c r="G1424" s="117"/>
      <c r="H1424" s="185">
        <f t="shared" si="23"/>
        <v>794064</v>
      </c>
    </row>
    <row r="1425" spans="1:140" x14ac:dyDescent="0.2">
      <c r="A1425" s="10">
        <v>1196</v>
      </c>
      <c r="B1425" s="22" t="s">
        <v>159</v>
      </c>
      <c r="C1425" s="21" t="s">
        <v>110</v>
      </c>
      <c r="D1425" s="6">
        <v>1</v>
      </c>
      <c r="E1425" s="149">
        <v>313200</v>
      </c>
      <c r="F1425" s="116"/>
      <c r="G1425" s="117"/>
      <c r="H1425" s="185">
        <f t="shared" si="23"/>
        <v>313200</v>
      </c>
    </row>
    <row r="1426" spans="1:140" s="14" customFormat="1" ht="17.399999999999999" customHeight="1" x14ac:dyDescent="0.2">
      <c r="A1426" s="100" t="s">
        <v>137</v>
      </c>
      <c r="B1426" s="101"/>
      <c r="C1426" s="13"/>
      <c r="D1426" s="35"/>
      <c r="E1426" s="150"/>
      <c r="F1426" s="116"/>
      <c r="G1426" s="117"/>
      <c r="H1426" s="185">
        <f t="shared" si="23"/>
        <v>0</v>
      </c>
      <c r="I1426" s="74"/>
      <c r="J1426" s="74"/>
      <c r="K1426" s="74"/>
      <c r="L1426" s="74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74"/>
      <c r="Z1426" s="74"/>
      <c r="AA1426" s="74"/>
      <c r="AB1426" s="74"/>
      <c r="AC1426" s="74"/>
      <c r="AD1426" s="74"/>
      <c r="AE1426" s="74"/>
      <c r="AF1426" s="74"/>
      <c r="AG1426" s="74"/>
      <c r="AH1426" s="74"/>
      <c r="AI1426" s="74"/>
      <c r="AJ1426" s="74"/>
      <c r="AK1426" s="74"/>
      <c r="AL1426" s="74"/>
      <c r="AM1426" s="74"/>
      <c r="AN1426" s="74"/>
      <c r="AO1426" s="74"/>
      <c r="AP1426" s="74"/>
      <c r="AQ1426" s="74"/>
      <c r="AR1426" s="74"/>
      <c r="AS1426" s="74"/>
      <c r="AT1426" s="74"/>
      <c r="AU1426" s="74"/>
      <c r="AV1426" s="74"/>
      <c r="AW1426" s="74"/>
      <c r="AX1426" s="74"/>
      <c r="AY1426" s="74"/>
      <c r="AZ1426" s="74"/>
      <c r="BA1426" s="74"/>
      <c r="BB1426" s="74"/>
      <c r="BC1426" s="74"/>
      <c r="BD1426" s="74"/>
      <c r="BE1426" s="74"/>
      <c r="BF1426" s="74"/>
      <c r="BG1426" s="74"/>
      <c r="BH1426" s="74"/>
      <c r="BI1426" s="74"/>
      <c r="BJ1426" s="74"/>
      <c r="BK1426" s="74"/>
      <c r="BL1426" s="74"/>
      <c r="BM1426" s="74"/>
      <c r="BN1426" s="74"/>
      <c r="BO1426" s="74"/>
      <c r="BP1426" s="74"/>
      <c r="BQ1426" s="74"/>
      <c r="BR1426" s="74"/>
      <c r="BS1426" s="74"/>
      <c r="BT1426" s="74"/>
      <c r="BU1426" s="74"/>
      <c r="BV1426" s="74"/>
      <c r="BW1426" s="74"/>
      <c r="BX1426" s="74"/>
      <c r="BY1426" s="74"/>
      <c r="BZ1426" s="74"/>
      <c r="CA1426" s="74"/>
      <c r="CB1426" s="74"/>
      <c r="CC1426" s="74"/>
      <c r="CD1426" s="74"/>
      <c r="CE1426" s="74"/>
      <c r="CF1426" s="74"/>
      <c r="CG1426" s="74"/>
      <c r="CH1426" s="74"/>
      <c r="CI1426" s="74"/>
      <c r="CJ1426" s="74"/>
      <c r="CK1426" s="74"/>
      <c r="CL1426" s="74"/>
      <c r="CM1426" s="74"/>
      <c r="CN1426" s="74"/>
      <c r="CO1426" s="74"/>
      <c r="CP1426" s="74"/>
      <c r="CQ1426" s="74"/>
      <c r="CR1426" s="74"/>
      <c r="CS1426" s="74"/>
      <c r="CT1426" s="74"/>
      <c r="CU1426" s="74"/>
      <c r="CV1426" s="74"/>
      <c r="CW1426" s="74"/>
      <c r="CX1426" s="74"/>
      <c r="CY1426" s="74"/>
      <c r="CZ1426" s="74"/>
      <c r="DA1426" s="74"/>
      <c r="DB1426" s="74"/>
      <c r="DC1426" s="74"/>
      <c r="DD1426" s="74"/>
      <c r="DE1426" s="74"/>
      <c r="DF1426" s="74"/>
      <c r="DG1426" s="74"/>
      <c r="DH1426" s="74"/>
      <c r="DI1426" s="74"/>
      <c r="DJ1426" s="74"/>
      <c r="DK1426" s="74"/>
      <c r="DL1426" s="74"/>
      <c r="DM1426" s="74"/>
      <c r="DN1426" s="74"/>
      <c r="DO1426" s="74"/>
      <c r="DP1426" s="74"/>
      <c r="DQ1426" s="74"/>
      <c r="DR1426" s="74"/>
      <c r="DS1426" s="74"/>
      <c r="DT1426" s="74"/>
      <c r="DU1426" s="74"/>
      <c r="DV1426" s="74"/>
      <c r="DW1426" s="74"/>
      <c r="DX1426" s="74"/>
      <c r="DY1426" s="74"/>
      <c r="DZ1426" s="74"/>
      <c r="EA1426" s="74"/>
      <c r="EB1426" s="74"/>
      <c r="EC1426" s="74"/>
      <c r="ED1426" s="74"/>
      <c r="EE1426" s="74"/>
      <c r="EF1426" s="74"/>
      <c r="EG1426" s="74"/>
      <c r="EH1426" s="74"/>
      <c r="EI1426" s="74"/>
      <c r="EJ1426" s="74"/>
    </row>
    <row r="1427" spans="1:140" ht="20.399999999999999" x14ac:dyDescent="0.2">
      <c r="A1427" s="10">
        <v>1197</v>
      </c>
      <c r="B1427" s="22" t="s">
        <v>161</v>
      </c>
      <c r="C1427" s="21" t="s">
        <v>109</v>
      </c>
      <c r="D1427" s="6">
        <v>1</v>
      </c>
      <c r="E1427" s="149">
        <v>228306</v>
      </c>
      <c r="F1427" s="116"/>
      <c r="G1427" s="117"/>
      <c r="H1427" s="185">
        <f t="shared" si="23"/>
        <v>228306</v>
      </c>
    </row>
    <row r="1428" spans="1:140" ht="20.399999999999999" x14ac:dyDescent="0.2">
      <c r="A1428" s="10">
        <v>1198</v>
      </c>
      <c r="B1428" s="22" t="s">
        <v>162</v>
      </c>
      <c r="C1428" s="21" t="s">
        <v>110</v>
      </c>
      <c r="D1428" s="6">
        <v>1</v>
      </c>
      <c r="E1428" s="149">
        <v>106240</v>
      </c>
      <c r="F1428" s="116"/>
      <c r="G1428" s="117"/>
      <c r="H1428" s="185">
        <f t="shared" si="23"/>
        <v>106240</v>
      </c>
    </row>
    <row r="1429" spans="1:140" x14ac:dyDescent="0.2">
      <c r="A1429" s="10">
        <v>1199</v>
      </c>
      <c r="B1429" s="22" t="s">
        <v>163</v>
      </c>
      <c r="C1429" s="21" t="s">
        <v>109</v>
      </c>
      <c r="D1429" s="6">
        <v>1</v>
      </c>
      <c r="E1429" s="149">
        <v>63433</v>
      </c>
      <c r="F1429" s="116"/>
      <c r="G1429" s="117"/>
      <c r="H1429" s="185">
        <f t="shared" si="23"/>
        <v>63433</v>
      </c>
    </row>
    <row r="1430" spans="1:140" ht="20.399999999999999" x14ac:dyDescent="0.2">
      <c r="A1430" s="10">
        <v>1200</v>
      </c>
      <c r="B1430" s="22" t="s">
        <v>164</v>
      </c>
      <c r="C1430" s="21" t="s">
        <v>113</v>
      </c>
      <c r="D1430" s="6">
        <v>1</v>
      </c>
      <c r="E1430" s="149">
        <v>106820</v>
      </c>
      <c r="F1430" s="116"/>
      <c r="G1430" s="117"/>
      <c r="H1430" s="185">
        <f t="shared" si="23"/>
        <v>106820</v>
      </c>
    </row>
    <row r="1431" spans="1:140" x14ac:dyDescent="0.2">
      <c r="A1431" s="10">
        <v>1201</v>
      </c>
      <c r="B1431" s="22" t="s">
        <v>298</v>
      </c>
      <c r="C1431" s="21" t="s">
        <v>110</v>
      </c>
      <c r="D1431" s="6">
        <v>1</v>
      </c>
      <c r="E1431" s="149">
        <v>151200</v>
      </c>
      <c r="F1431" s="116"/>
      <c r="G1431" s="117"/>
      <c r="H1431" s="185">
        <f t="shared" si="23"/>
        <v>151200</v>
      </c>
    </row>
    <row r="1432" spans="1:140" ht="20.399999999999999" x14ac:dyDescent="0.2">
      <c r="A1432" s="10">
        <v>1202</v>
      </c>
      <c r="B1432" s="22" t="s">
        <v>299</v>
      </c>
      <c r="C1432" s="21" t="s">
        <v>113</v>
      </c>
      <c r="D1432" s="6">
        <v>1</v>
      </c>
      <c r="E1432" s="149">
        <v>180675</v>
      </c>
      <c r="F1432" s="116"/>
      <c r="G1432" s="117"/>
      <c r="H1432" s="185">
        <f t="shared" si="23"/>
        <v>180675</v>
      </c>
    </row>
    <row r="1433" spans="1:140" ht="20.399999999999999" x14ac:dyDescent="0.2">
      <c r="A1433" s="10">
        <v>1203</v>
      </c>
      <c r="B1433" s="22" t="s">
        <v>701</v>
      </c>
      <c r="C1433" s="21" t="s">
        <v>109</v>
      </c>
      <c r="D1433" s="6">
        <v>1</v>
      </c>
      <c r="E1433" s="149">
        <v>233275</v>
      </c>
      <c r="F1433" s="116"/>
      <c r="G1433" s="117"/>
      <c r="H1433" s="185">
        <f t="shared" si="23"/>
        <v>233275</v>
      </c>
    </row>
    <row r="1434" spans="1:140" ht="20.399999999999999" x14ac:dyDescent="0.2">
      <c r="A1434" s="10">
        <v>1204</v>
      </c>
      <c r="B1434" s="22" t="s">
        <v>168</v>
      </c>
      <c r="C1434" s="21" t="s">
        <v>109</v>
      </c>
      <c r="D1434" s="6">
        <v>1</v>
      </c>
      <c r="E1434" s="149">
        <v>194256</v>
      </c>
      <c r="F1434" s="116"/>
      <c r="G1434" s="117"/>
      <c r="H1434" s="185">
        <f t="shared" si="23"/>
        <v>194256</v>
      </c>
    </row>
    <row r="1435" spans="1:140" ht="20.399999999999999" x14ac:dyDescent="0.2">
      <c r="A1435" s="10">
        <v>1205</v>
      </c>
      <c r="B1435" s="22" t="s">
        <v>300</v>
      </c>
      <c r="C1435" s="21" t="s">
        <v>109</v>
      </c>
      <c r="D1435" s="6">
        <v>1</v>
      </c>
      <c r="E1435" s="149">
        <v>215110</v>
      </c>
      <c r="F1435" s="116"/>
      <c r="G1435" s="117"/>
      <c r="H1435" s="185">
        <f t="shared" si="23"/>
        <v>215110</v>
      </c>
    </row>
    <row r="1436" spans="1:140" ht="20.399999999999999" x14ac:dyDescent="0.2">
      <c r="A1436" s="10">
        <v>1206</v>
      </c>
      <c r="B1436" s="22" t="s">
        <v>170</v>
      </c>
      <c r="C1436" s="21" t="s">
        <v>110</v>
      </c>
      <c r="D1436" s="6">
        <v>1</v>
      </c>
      <c r="E1436" s="149">
        <v>126044</v>
      </c>
      <c r="F1436" s="116"/>
      <c r="G1436" s="117"/>
      <c r="H1436" s="185">
        <f t="shared" si="23"/>
        <v>126044</v>
      </c>
    </row>
    <row r="1437" spans="1:140" ht="20.399999999999999" x14ac:dyDescent="0.2">
      <c r="A1437" s="10">
        <v>1207</v>
      </c>
      <c r="B1437" s="22" t="s">
        <v>171</v>
      </c>
      <c r="C1437" s="21" t="s">
        <v>110</v>
      </c>
      <c r="D1437" s="6">
        <v>1</v>
      </c>
      <c r="E1437" s="149">
        <v>166880</v>
      </c>
      <c r="F1437" s="116"/>
      <c r="G1437" s="117"/>
      <c r="H1437" s="185">
        <f t="shared" si="23"/>
        <v>166880</v>
      </c>
    </row>
    <row r="1438" spans="1:140" s="14" customFormat="1" ht="17.399999999999999" customHeight="1" x14ac:dyDescent="0.2">
      <c r="A1438" s="100" t="s">
        <v>137</v>
      </c>
      <c r="B1438" s="101"/>
      <c r="C1438" s="13"/>
      <c r="D1438" s="35"/>
      <c r="E1438" s="150"/>
      <c r="F1438" s="116"/>
      <c r="G1438" s="117"/>
      <c r="H1438" s="185">
        <f t="shared" si="23"/>
        <v>0</v>
      </c>
      <c r="I1438" s="74"/>
      <c r="J1438" s="74"/>
      <c r="K1438" s="74"/>
      <c r="L1438" s="74"/>
      <c r="M1438" s="74"/>
      <c r="N1438" s="74"/>
      <c r="O1438" s="74"/>
      <c r="P1438" s="74"/>
      <c r="Q1438" s="74"/>
      <c r="R1438" s="74"/>
      <c r="S1438" s="74"/>
      <c r="T1438" s="74"/>
      <c r="U1438" s="74"/>
      <c r="V1438" s="74"/>
      <c r="W1438" s="74"/>
      <c r="X1438" s="74"/>
      <c r="Y1438" s="74"/>
      <c r="Z1438" s="74"/>
      <c r="AA1438" s="74"/>
      <c r="AB1438" s="74"/>
      <c r="AC1438" s="74"/>
      <c r="AD1438" s="74"/>
      <c r="AE1438" s="74"/>
      <c r="AF1438" s="74"/>
      <c r="AG1438" s="74"/>
      <c r="AH1438" s="74"/>
      <c r="AI1438" s="74"/>
      <c r="AJ1438" s="74"/>
      <c r="AK1438" s="74"/>
      <c r="AL1438" s="74"/>
      <c r="AM1438" s="74"/>
      <c r="AN1438" s="74"/>
      <c r="AO1438" s="74"/>
      <c r="AP1438" s="74"/>
      <c r="AQ1438" s="74"/>
      <c r="AR1438" s="74"/>
      <c r="AS1438" s="74"/>
      <c r="AT1438" s="74"/>
      <c r="AU1438" s="74"/>
      <c r="AV1438" s="74"/>
      <c r="AW1438" s="74"/>
      <c r="AX1438" s="74"/>
      <c r="AY1438" s="74"/>
      <c r="AZ1438" s="74"/>
      <c r="BA1438" s="74"/>
      <c r="BB1438" s="74"/>
      <c r="BC1438" s="74"/>
      <c r="BD1438" s="74"/>
      <c r="BE1438" s="74"/>
      <c r="BF1438" s="74"/>
      <c r="BG1438" s="74"/>
      <c r="BH1438" s="74"/>
      <c r="BI1438" s="74"/>
      <c r="BJ1438" s="74"/>
      <c r="BK1438" s="74"/>
      <c r="BL1438" s="74"/>
      <c r="BM1438" s="74"/>
      <c r="BN1438" s="74"/>
      <c r="BO1438" s="74"/>
      <c r="BP1438" s="74"/>
      <c r="BQ1438" s="74"/>
      <c r="BR1438" s="74"/>
      <c r="BS1438" s="74"/>
      <c r="BT1438" s="74"/>
      <c r="BU1438" s="74"/>
      <c r="BV1438" s="74"/>
      <c r="BW1438" s="74"/>
      <c r="BX1438" s="74"/>
      <c r="BY1438" s="74"/>
      <c r="BZ1438" s="74"/>
      <c r="CA1438" s="74"/>
      <c r="CB1438" s="74"/>
      <c r="CC1438" s="74"/>
      <c r="CD1438" s="74"/>
      <c r="CE1438" s="74"/>
      <c r="CF1438" s="74"/>
      <c r="CG1438" s="74"/>
      <c r="CH1438" s="74"/>
      <c r="CI1438" s="74"/>
      <c r="CJ1438" s="74"/>
      <c r="CK1438" s="74"/>
      <c r="CL1438" s="74"/>
      <c r="CM1438" s="74"/>
      <c r="CN1438" s="74"/>
      <c r="CO1438" s="74"/>
      <c r="CP1438" s="74"/>
      <c r="CQ1438" s="74"/>
      <c r="CR1438" s="74"/>
      <c r="CS1438" s="74"/>
      <c r="CT1438" s="74"/>
      <c r="CU1438" s="74"/>
      <c r="CV1438" s="74"/>
      <c r="CW1438" s="74"/>
      <c r="CX1438" s="74"/>
      <c r="CY1438" s="74"/>
      <c r="CZ1438" s="74"/>
      <c r="DA1438" s="74"/>
      <c r="DB1438" s="74"/>
      <c r="DC1438" s="74"/>
      <c r="DD1438" s="74"/>
      <c r="DE1438" s="74"/>
      <c r="DF1438" s="74"/>
      <c r="DG1438" s="74"/>
      <c r="DH1438" s="74"/>
      <c r="DI1438" s="74"/>
      <c r="DJ1438" s="74"/>
      <c r="DK1438" s="74"/>
      <c r="DL1438" s="74"/>
      <c r="DM1438" s="74"/>
      <c r="DN1438" s="74"/>
      <c r="DO1438" s="74"/>
      <c r="DP1438" s="74"/>
      <c r="DQ1438" s="74"/>
      <c r="DR1438" s="74"/>
      <c r="DS1438" s="74"/>
      <c r="DT1438" s="74"/>
      <c r="DU1438" s="74"/>
      <c r="DV1438" s="74"/>
      <c r="DW1438" s="74"/>
      <c r="DX1438" s="74"/>
      <c r="DY1438" s="74"/>
      <c r="DZ1438" s="74"/>
      <c r="EA1438" s="74"/>
      <c r="EB1438" s="74"/>
      <c r="EC1438" s="74"/>
      <c r="ED1438" s="74"/>
      <c r="EE1438" s="74"/>
      <c r="EF1438" s="74"/>
      <c r="EG1438" s="74"/>
      <c r="EH1438" s="74"/>
      <c r="EI1438" s="74"/>
      <c r="EJ1438" s="74"/>
    </row>
    <row r="1439" spans="1:140" x14ac:dyDescent="0.2">
      <c r="A1439" s="10">
        <v>1208</v>
      </c>
      <c r="B1439" s="22" t="s">
        <v>686</v>
      </c>
      <c r="C1439" s="21" t="s">
        <v>113</v>
      </c>
      <c r="D1439" s="6">
        <v>1</v>
      </c>
      <c r="E1439" s="149">
        <v>107310</v>
      </c>
      <c r="F1439" s="116"/>
      <c r="G1439" s="117"/>
      <c r="H1439" s="185">
        <f t="shared" si="23"/>
        <v>107310</v>
      </c>
    </row>
    <row r="1440" spans="1:140" ht="20.399999999999999" x14ac:dyDescent="0.2">
      <c r="A1440" s="10">
        <v>1209</v>
      </c>
      <c r="B1440" s="22" t="s">
        <v>173</v>
      </c>
      <c r="C1440" s="21" t="s">
        <v>110</v>
      </c>
      <c r="D1440" s="6">
        <v>1</v>
      </c>
      <c r="E1440" s="149">
        <v>130880</v>
      </c>
      <c r="F1440" s="116"/>
      <c r="G1440" s="117"/>
      <c r="H1440" s="185">
        <f t="shared" si="23"/>
        <v>130880</v>
      </c>
    </row>
    <row r="1441" spans="1:8" ht="61.2" x14ac:dyDescent="0.2">
      <c r="A1441" s="10">
        <v>1210</v>
      </c>
      <c r="B1441" s="22" t="s">
        <v>687</v>
      </c>
      <c r="C1441" s="21" t="s">
        <v>110</v>
      </c>
      <c r="D1441" s="6">
        <v>1</v>
      </c>
      <c r="E1441" s="149">
        <v>2441600</v>
      </c>
      <c r="F1441" s="116"/>
      <c r="G1441" s="117"/>
      <c r="H1441" s="185">
        <f t="shared" si="23"/>
        <v>2441600</v>
      </c>
    </row>
    <row r="1442" spans="1:8" ht="40.799999999999997" x14ac:dyDescent="0.2">
      <c r="A1442" s="10">
        <v>1211</v>
      </c>
      <c r="B1442" s="22" t="s">
        <v>702</v>
      </c>
      <c r="C1442" s="21" t="s">
        <v>110</v>
      </c>
      <c r="D1442" s="6">
        <v>1</v>
      </c>
      <c r="E1442" s="149">
        <v>279840</v>
      </c>
      <c r="F1442" s="116"/>
      <c r="G1442" s="117"/>
      <c r="H1442" s="185">
        <f t="shared" si="23"/>
        <v>279840</v>
      </c>
    </row>
    <row r="1443" spans="1:8" x14ac:dyDescent="0.2">
      <c r="A1443" s="42"/>
      <c r="B1443" s="27" t="s">
        <v>703</v>
      </c>
      <c r="C1443" s="18"/>
      <c r="D1443" s="6"/>
      <c r="E1443" s="149">
        <f>SUM(E1311:E1442)</f>
        <v>49760284</v>
      </c>
      <c r="F1443" s="89" t="s">
        <v>703</v>
      </c>
      <c r="G1443" s="88"/>
      <c r="H1443" s="185"/>
    </row>
    <row r="1444" spans="1:8" ht="20.399999999999999" x14ac:dyDescent="0.2">
      <c r="A1444" s="42"/>
      <c r="B1444" s="27" t="s">
        <v>705</v>
      </c>
      <c r="C1444" s="37">
        <v>0.14000000000000001</v>
      </c>
      <c r="D1444" s="6"/>
      <c r="E1444" s="149">
        <f>E1443*C1444</f>
        <v>6966439.7600000007</v>
      </c>
      <c r="F1444" s="89" t="s">
        <v>705</v>
      </c>
      <c r="G1444" s="88"/>
      <c r="H1444" s="185"/>
    </row>
    <row r="1445" spans="1:8" ht="20.399999999999999" x14ac:dyDescent="0.2">
      <c r="A1445" s="42"/>
      <c r="B1445" s="27" t="s">
        <v>706</v>
      </c>
      <c r="C1445" s="37">
        <v>0.03</v>
      </c>
      <c r="D1445" s="6"/>
      <c r="E1445" s="149">
        <f>E1443*C1445</f>
        <v>1492808.52</v>
      </c>
      <c r="F1445" s="89" t="s">
        <v>706</v>
      </c>
      <c r="G1445" s="88"/>
      <c r="H1445" s="185"/>
    </row>
    <row r="1446" spans="1:8" x14ac:dyDescent="0.2">
      <c r="A1446" s="42"/>
      <c r="B1446" s="27" t="s">
        <v>707</v>
      </c>
      <c r="C1446" s="37">
        <v>0.05</v>
      </c>
      <c r="D1446" s="6"/>
      <c r="E1446" s="149">
        <f>E1443*C1446</f>
        <v>2488014.2000000002</v>
      </c>
      <c r="F1446" s="90" t="s">
        <v>707</v>
      </c>
      <c r="G1446" s="88"/>
      <c r="H1446" s="185"/>
    </row>
    <row r="1447" spans="1:8" x14ac:dyDescent="0.2">
      <c r="A1447" s="42"/>
      <c r="B1447" s="27" t="s">
        <v>708</v>
      </c>
      <c r="C1447" s="37">
        <v>0.19</v>
      </c>
      <c r="D1447" s="6"/>
      <c r="E1447" s="149">
        <f>E1446*C1447</f>
        <v>472722.69800000003</v>
      </c>
      <c r="F1447" s="90" t="s">
        <v>708</v>
      </c>
      <c r="G1447" s="88"/>
      <c r="H1447" s="185"/>
    </row>
    <row r="1448" spans="1:8" ht="10.8" thickBot="1" x14ac:dyDescent="0.25">
      <c r="A1448" s="42"/>
      <c r="B1448" s="175" t="s">
        <v>709</v>
      </c>
      <c r="C1448" s="45"/>
      <c r="D1448" s="46"/>
      <c r="E1448" s="151">
        <f>SUM(E1444:E1447)</f>
        <v>11419985.178000001</v>
      </c>
      <c r="F1448" s="89" t="s">
        <v>709</v>
      </c>
      <c r="G1448" s="88"/>
      <c r="H1448" s="185"/>
    </row>
    <row r="1449" spans="1:8" ht="10.8" thickBot="1" x14ac:dyDescent="0.25">
      <c r="A1449" s="38"/>
      <c r="B1449" s="176" t="s">
        <v>704</v>
      </c>
      <c r="C1449" s="177"/>
      <c r="D1449" s="178"/>
      <c r="E1449" s="179">
        <f>SUM(E1448,E1443)</f>
        <v>61180269.178000003</v>
      </c>
      <c r="F1449" s="132" t="s">
        <v>704</v>
      </c>
      <c r="G1449" s="88"/>
      <c r="H1449" s="185"/>
    </row>
    <row r="1451" spans="1:8" ht="10.8" thickBot="1" x14ac:dyDescent="0.25">
      <c r="G1451" s="189"/>
    </row>
    <row r="1452" spans="1:8" ht="36.6" thickBot="1" x14ac:dyDescent="0.25">
      <c r="B1452" s="186" t="s">
        <v>714</v>
      </c>
      <c r="C1452" s="187">
        <f>E47+E196+E212+E237+E250+E281+E335+E349+E359+E503+E634+E810+E846+E890+E972+E1083+E1225+E1307+E1449</f>
        <v>565699818.21100008</v>
      </c>
      <c r="D1452" s="187"/>
      <c r="E1452" s="188"/>
      <c r="F1452" s="191" t="s">
        <v>715</v>
      </c>
      <c r="G1452" s="193" t="s">
        <v>716</v>
      </c>
    </row>
    <row r="1453" spans="1:8" x14ac:dyDescent="0.2">
      <c r="F1453" s="190"/>
      <c r="G1453" s="190"/>
    </row>
    <row r="1454" spans="1:8" x14ac:dyDescent="0.2">
      <c r="F1454" s="180"/>
    </row>
    <row r="1466" spans="5:5" x14ac:dyDescent="0.2">
      <c r="E1466" s="192"/>
    </row>
    <row r="1467" spans="5:5" x14ac:dyDescent="0.2">
      <c r="E1467" s="192"/>
    </row>
    <row r="1468" spans="5:5" x14ac:dyDescent="0.2">
      <c r="E1468" s="192"/>
    </row>
  </sheetData>
  <mergeCells count="1356">
    <mergeCell ref="C1452:E1452"/>
    <mergeCell ref="F1440:G1440"/>
    <mergeCell ref="F1441:G1441"/>
    <mergeCell ref="F1442:G1442"/>
    <mergeCell ref="F1435:G1435"/>
    <mergeCell ref="F1436:G1436"/>
    <mergeCell ref="F1437:G1437"/>
    <mergeCell ref="F1438:G1438"/>
    <mergeCell ref="F1439:G1439"/>
    <mergeCell ref="F1430:G1430"/>
    <mergeCell ref="F1431:G1431"/>
    <mergeCell ref="F1432:G1432"/>
    <mergeCell ref="F1433:G1433"/>
    <mergeCell ref="F1434:G1434"/>
    <mergeCell ref="F1425:G1425"/>
    <mergeCell ref="F1426:G1426"/>
    <mergeCell ref="F1427:G1427"/>
    <mergeCell ref="F1428:G1428"/>
    <mergeCell ref="F1429:G1429"/>
    <mergeCell ref="F1420:G1420"/>
    <mergeCell ref="F1421:G1421"/>
    <mergeCell ref="F1422:G1422"/>
    <mergeCell ref="F1423:G1423"/>
    <mergeCell ref="F1424:G1424"/>
    <mergeCell ref="F1415:G1415"/>
    <mergeCell ref="F1416:G1416"/>
    <mergeCell ref="F1417:G1417"/>
    <mergeCell ref="F1418:G1418"/>
    <mergeCell ref="F1419:G1419"/>
    <mergeCell ref="F1410:G1410"/>
    <mergeCell ref="F1411:G1411"/>
    <mergeCell ref="F1412:G1412"/>
    <mergeCell ref="F1413:G1413"/>
    <mergeCell ref="F1414:G1414"/>
    <mergeCell ref="F1405:G1405"/>
    <mergeCell ref="F1406:G1406"/>
    <mergeCell ref="F1407:G1407"/>
    <mergeCell ref="F1408:G1408"/>
    <mergeCell ref="F1409:G1409"/>
    <mergeCell ref="F1400:G1400"/>
    <mergeCell ref="F1401:G1401"/>
    <mergeCell ref="F1402:G1402"/>
    <mergeCell ref="F1403:G1403"/>
    <mergeCell ref="F1404:G1404"/>
    <mergeCell ref="F1395:G1395"/>
    <mergeCell ref="F1396:G1396"/>
    <mergeCell ref="F1397:G1397"/>
    <mergeCell ref="F1398:G1398"/>
    <mergeCell ref="F1399:G1399"/>
    <mergeCell ref="F1390:G1390"/>
    <mergeCell ref="F1391:G1391"/>
    <mergeCell ref="F1392:G1392"/>
    <mergeCell ref="F1393:G1393"/>
    <mergeCell ref="F1394:G1394"/>
    <mergeCell ref="F1385:G1385"/>
    <mergeCell ref="F1386:G1386"/>
    <mergeCell ref="F1387:G1387"/>
    <mergeCell ref="F1388:G1388"/>
    <mergeCell ref="F1389:G1389"/>
    <mergeCell ref="F1380:G1380"/>
    <mergeCell ref="F1381:G1381"/>
    <mergeCell ref="F1382:G1382"/>
    <mergeCell ref="F1383:G1383"/>
    <mergeCell ref="F1384:G1384"/>
    <mergeCell ref="F1375:G1375"/>
    <mergeCell ref="F1376:G1376"/>
    <mergeCell ref="F1377:G1377"/>
    <mergeCell ref="F1378:G1378"/>
    <mergeCell ref="F1379:G1379"/>
    <mergeCell ref="F1370:G1370"/>
    <mergeCell ref="F1371:G1371"/>
    <mergeCell ref="F1372:G1372"/>
    <mergeCell ref="F1373:G1373"/>
    <mergeCell ref="F1374:G1374"/>
    <mergeCell ref="F1365:G1365"/>
    <mergeCell ref="F1366:G1366"/>
    <mergeCell ref="F1367:G1367"/>
    <mergeCell ref="F1368:G1368"/>
    <mergeCell ref="F1369:G1369"/>
    <mergeCell ref="F1360:G1360"/>
    <mergeCell ref="F1361:G1361"/>
    <mergeCell ref="F1362:G1362"/>
    <mergeCell ref="F1363:G1363"/>
    <mergeCell ref="F1364:G1364"/>
    <mergeCell ref="F1355:G1355"/>
    <mergeCell ref="F1356:G1356"/>
    <mergeCell ref="F1357:G1357"/>
    <mergeCell ref="F1358:G1358"/>
    <mergeCell ref="F1359:G1359"/>
    <mergeCell ref="F1350:G1350"/>
    <mergeCell ref="F1351:G1351"/>
    <mergeCell ref="F1352:G1352"/>
    <mergeCell ref="F1353:G1353"/>
    <mergeCell ref="F1354:G1354"/>
    <mergeCell ref="F1345:G1345"/>
    <mergeCell ref="F1346:G1346"/>
    <mergeCell ref="F1347:G1347"/>
    <mergeCell ref="F1348:G1348"/>
    <mergeCell ref="F1349:G1349"/>
    <mergeCell ref="F1340:G1340"/>
    <mergeCell ref="F1341:G1341"/>
    <mergeCell ref="F1342:G1342"/>
    <mergeCell ref="F1343:G1343"/>
    <mergeCell ref="F1344:G1344"/>
    <mergeCell ref="F1335:G1335"/>
    <mergeCell ref="F1336:G1336"/>
    <mergeCell ref="F1337:G1337"/>
    <mergeCell ref="F1338:G1338"/>
    <mergeCell ref="F1339:G1339"/>
    <mergeCell ref="F1330:G1330"/>
    <mergeCell ref="F1331:G1331"/>
    <mergeCell ref="F1332:G1332"/>
    <mergeCell ref="F1333:G1333"/>
    <mergeCell ref="F1334:G1334"/>
    <mergeCell ref="F1325:G1325"/>
    <mergeCell ref="F1326:G1326"/>
    <mergeCell ref="F1327:G1327"/>
    <mergeCell ref="F1328:G1328"/>
    <mergeCell ref="F1329:G1329"/>
    <mergeCell ref="F1320:G1320"/>
    <mergeCell ref="F1321:G1321"/>
    <mergeCell ref="F1322:G1322"/>
    <mergeCell ref="F1323:G1323"/>
    <mergeCell ref="F1324:G1324"/>
    <mergeCell ref="F1315:G1315"/>
    <mergeCell ref="F1316:G1316"/>
    <mergeCell ref="F1317:G1317"/>
    <mergeCell ref="F1318:G1318"/>
    <mergeCell ref="F1319:G1319"/>
    <mergeCell ref="F1300:G1300"/>
    <mergeCell ref="F1311:G1311"/>
    <mergeCell ref="F1312:G1312"/>
    <mergeCell ref="F1313:G1313"/>
    <mergeCell ref="F1314:G1314"/>
    <mergeCell ref="F1295:G1295"/>
    <mergeCell ref="F1296:G1296"/>
    <mergeCell ref="F1297:G1297"/>
    <mergeCell ref="F1298:G1298"/>
    <mergeCell ref="F1299:G1299"/>
    <mergeCell ref="F1290:G1290"/>
    <mergeCell ref="F1291:G1291"/>
    <mergeCell ref="F1292:G1292"/>
    <mergeCell ref="F1293:G1293"/>
    <mergeCell ref="F1294:G1294"/>
    <mergeCell ref="F1285:G1285"/>
    <mergeCell ref="F1286:G1286"/>
    <mergeCell ref="F1287:G1287"/>
    <mergeCell ref="F1288:G1288"/>
    <mergeCell ref="F1289:G1289"/>
    <mergeCell ref="F1280:G1280"/>
    <mergeCell ref="F1281:G1281"/>
    <mergeCell ref="F1282:G1282"/>
    <mergeCell ref="F1283:G1283"/>
    <mergeCell ref="F1284:G1284"/>
    <mergeCell ref="F1275:G1275"/>
    <mergeCell ref="F1276:G1276"/>
    <mergeCell ref="F1277:G1277"/>
    <mergeCell ref="F1278:G1278"/>
    <mergeCell ref="F1279:G1279"/>
    <mergeCell ref="F1270:G1270"/>
    <mergeCell ref="F1271:G1271"/>
    <mergeCell ref="F1272:G1272"/>
    <mergeCell ref="F1273:G1273"/>
    <mergeCell ref="F1274:G1274"/>
    <mergeCell ref="F1265:G1265"/>
    <mergeCell ref="F1266:G1266"/>
    <mergeCell ref="F1267:G1267"/>
    <mergeCell ref="F1268:G1268"/>
    <mergeCell ref="F1269:G1269"/>
    <mergeCell ref="F1260:G1260"/>
    <mergeCell ref="F1261:G1261"/>
    <mergeCell ref="F1262:G1262"/>
    <mergeCell ref="F1263:G1263"/>
    <mergeCell ref="F1264:G1264"/>
    <mergeCell ref="F1255:G1255"/>
    <mergeCell ref="F1256:G1256"/>
    <mergeCell ref="F1257:G1257"/>
    <mergeCell ref="F1258:G1258"/>
    <mergeCell ref="F1259:G1259"/>
    <mergeCell ref="F1250:G1250"/>
    <mergeCell ref="F1251:G1251"/>
    <mergeCell ref="F1252:G1252"/>
    <mergeCell ref="F1253:G1253"/>
    <mergeCell ref="F1254:G1254"/>
    <mergeCell ref="F1245:G1245"/>
    <mergeCell ref="F1246:G1246"/>
    <mergeCell ref="F1247:G1247"/>
    <mergeCell ref="F1248:G1248"/>
    <mergeCell ref="F1249:G1249"/>
    <mergeCell ref="F1240:G1240"/>
    <mergeCell ref="F1241:G1241"/>
    <mergeCell ref="F1242:G1242"/>
    <mergeCell ref="F1243:G1243"/>
    <mergeCell ref="F1244:G1244"/>
    <mergeCell ref="F1235:G1235"/>
    <mergeCell ref="F1236:G1236"/>
    <mergeCell ref="F1237:G1237"/>
    <mergeCell ref="F1238:G1238"/>
    <mergeCell ref="F1239:G1239"/>
    <mergeCell ref="F1230:G1230"/>
    <mergeCell ref="F1231:G1231"/>
    <mergeCell ref="F1232:G1232"/>
    <mergeCell ref="F1233:G1233"/>
    <mergeCell ref="F1234:G1234"/>
    <mergeCell ref="F1216:G1216"/>
    <mergeCell ref="F1217:G1217"/>
    <mergeCell ref="F1218:G1218"/>
    <mergeCell ref="F1228:G1228"/>
    <mergeCell ref="F1229:G1229"/>
    <mergeCell ref="F1211:G1211"/>
    <mergeCell ref="F1212:G1212"/>
    <mergeCell ref="F1213:G1213"/>
    <mergeCell ref="F1214:G1214"/>
    <mergeCell ref="F1215:G1215"/>
    <mergeCell ref="F1206:G1206"/>
    <mergeCell ref="F1207:G1207"/>
    <mergeCell ref="F1208:G1208"/>
    <mergeCell ref="F1209:G1209"/>
    <mergeCell ref="F1210:G1210"/>
    <mergeCell ref="F1201:G1201"/>
    <mergeCell ref="F1202:G1202"/>
    <mergeCell ref="F1203:G1203"/>
    <mergeCell ref="F1204:G1204"/>
    <mergeCell ref="F1205:G1205"/>
    <mergeCell ref="F1196:G1196"/>
    <mergeCell ref="F1197:G1197"/>
    <mergeCell ref="F1198:G1198"/>
    <mergeCell ref="F1199:G1199"/>
    <mergeCell ref="F1200:G1200"/>
    <mergeCell ref="F1191:G1191"/>
    <mergeCell ref="F1192:G1192"/>
    <mergeCell ref="F1193:G1193"/>
    <mergeCell ref="F1194:G1194"/>
    <mergeCell ref="F1195:G1195"/>
    <mergeCell ref="F1186:G1186"/>
    <mergeCell ref="F1187:G1187"/>
    <mergeCell ref="F1188:G1188"/>
    <mergeCell ref="F1189:G1189"/>
    <mergeCell ref="F1190:G1190"/>
    <mergeCell ref="F1181:G1181"/>
    <mergeCell ref="F1182:G1182"/>
    <mergeCell ref="F1183:G1183"/>
    <mergeCell ref="F1184:G1184"/>
    <mergeCell ref="F1185:G1185"/>
    <mergeCell ref="F1176:G1176"/>
    <mergeCell ref="F1177:G1177"/>
    <mergeCell ref="F1178:G1178"/>
    <mergeCell ref="F1179:G1179"/>
    <mergeCell ref="F1180:G1180"/>
    <mergeCell ref="F1171:G1171"/>
    <mergeCell ref="F1172:G1172"/>
    <mergeCell ref="F1173:G1173"/>
    <mergeCell ref="F1174:G1174"/>
    <mergeCell ref="F1175:G1175"/>
    <mergeCell ref="F1166:G1166"/>
    <mergeCell ref="F1167:G1167"/>
    <mergeCell ref="F1168:G1168"/>
    <mergeCell ref="F1169:G1169"/>
    <mergeCell ref="F1170:G1170"/>
    <mergeCell ref="F1161:G1161"/>
    <mergeCell ref="F1162:G1162"/>
    <mergeCell ref="F1163:G1163"/>
    <mergeCell ref="F1164:G1164"/>
    <mergeCell ref="F1165:G1165"/>
    <mergeCell ref="F1156:G1156"/>
    <mergeCell ref="F1157:G1157"/>
    <mergeCell ref="F1158:G1158"/>
    <mergeCell ref="F1159:G1159"/>
    <mergeCell ref="F1160:G1160"/>
    <mergeCell ref="F1151:G1151"/>
    <mergeCell ref="F1152:G1152"/>
    <mergeCell ref="F1153:G1153"/>
    <mergeCell ref="F1154:G1154"/>
    <mergeCell ref="F1155:G1155"/>
    <mergeCell ref="F1146:G1146"/>
    <mergeCell ref="F1147:G1147"/>
    <mergeCell ref="F1148:G1148"/>
    <mergeCell ref="F1149:G1149"/>
    <mergeCell ref="F1150:G1150"/>
    <mergeCell ref="F1141:G1141"/>
    <mergeCell ref="F1142:G1142"/>
    <mergeCell ref="F1143:G1143"/>
    <mergeCell ref="F1144:G1144"/>
    <mergeCell ref="F1145:G1145"/>
    <mergeCell ref="F1136:G1136"/>
    <mergeCell ref="F1137:G1137"/>
    <mergeCell ref="F1138:G1138"/>
    <mergeCell ref="F1139:G1139"/>
    <mergeCell ref="F1140:G1140"/>
    <mergeCell ref="F1131:G1131"/>
    <mergeCell ref="F1132:G1132"/>
    <mergeCell ref="F1133:G1133"/>
    <mergeCell ref="F1134:G1134"/>
    <mergeCell ref="F1135:G1135"/>
    <mergeCell ref="F1126:G1126"/>
    <mergeCell ref="F1127:G1127"/>
    <mergeCell ref="F1128:G1128"/>
    <mergeCell ref="F1129:G1129"/>
    <mergeCell ref="F1130:G1130"/>
    <mergeCell ref="F1121:G1121"/>
    <mergeCell ref="F1122:G1122"/>
    <mergeCell ref="F1123:G1123"/>
    <mergeCell ref="F1124:G1124"/>
    <mergeCell ref="F1125:G1125"/>
    <mergeCell ref="F1116:G1116"/>
    <mergeCell ref="F1117:G1117"/>
    <mergeCell ref="F1118:G1118"/>
    <mergeCell ref="F1119:G1119"/>
    <mergeCell ref="F1120:G1120"/>
    <mergeCell ref="F1111:G1111"/>
    <mergeCell ref="F1112:G1112"/>
    <mergeCell ref="F1113:G1113"/>
    <mergeCell ref="F1114:G1114"/>
    <mergeCell ref="F1115:G1115"/>
    <mergeCell ref="F1106:G1106"/>
    <mergeCell ref="F1107:G1107"/>
    <mergeCell ref="F1108:G1108"/>
    <mergeCell ref="F1109:G1109"/>
    <mergeCell ref="F1110:G1110"/>
    <mergeCell ref="F1101:G1101"/>
    <mergeCell ref="F1102:G1102"/>
    <mergeCell ref="F1103:G1103"/>
    <mergeCell ref="F1104:G1104"/>
    <mergeCell ref="F1105:G1105"/>
    <mergeCell ref="F1096:G1096"/>
    <mergeCell ref="F1097:G1097"/>
    <mergeCell ref="F1098:G1098"/>
    <mergeCell ref="F1099:G1099"/>
    <mergeCell ref="F1100:G1100"/>
    <mergeCell ref="F1091:G1091"/>
    <mergeCell ref="F1092:G1092"/>
    <mergeCell ref="F1093:G1093"/>
    <mergeCell ref="F1094:G1094"/>
    <mergeCell ref="F1095:G1095"/>
    <mergeCell ref="F1086:G1086"/>
    <mergeCell ref="F1087:G1087"/>
    <mergeCell ref="F1088:G1088"/>
    <mergeCell ref="F1089:G1089"/>
    <mergeCell ref="F1090:G1090"/>
    <mergeCell ref="F1072:G1072"/>
    <mergeCell ref="F1073:G1073"/>
    <mergeCell ref="F1074:G1074"/>
    <mergeCell ref="F1075:G1075"/>
    <mergeCell ref="F1076:G1076"/>
    <mergeCell ref="F1067:G1067"/>
    <mergeCell ref="F1068:G1068"/>
    <mergeCell ref="F1069:G1069"/>
    <mergeCell ref="F1070:G1070"/>
    <mergeCell ref="F1071:G1071"/>
    <mergeCell ref="F1062:G1062"/>
    <mergeCell ref="F1063:G1063"/>
    <mergeCell ref="F1064:G1064"/>
    <mergeCell ref="F1065:G1065"/>
    <mergeCell ref="F1066:G1066"/>
    <mergeCell ref="F1057:G1057"/>
    <mergeCell ref="F1058:G1058"/>
    <mergeCell ref="F1059:G1059"/>
    <mergeCell ref="F1060:G1060"/>
    <mergeCell ref="F1061:G1061"/>
    <mergeCell ref="F1052:G1052"/>
    <mergeCell ref="F1053:G1053"/>
    <mergeCell ref="F1054:G1054"/>
    <mergeCell ref="F1055:G1055"/>
    <mergeCell ref="F1056:G1056"/>
    <mergeCell ref="F1047:G1047"/>
    <mergeCell ref="F1048:G1048"/>
    <mergeCell ref="F1049:G1049"/>
    <mergeCell ref="F1050:G1050"/>
    <mergeCell ref="F1051:G1051"/>
    <mergeCell ref="F1042:G1042"/>
    <mergeCell ref="F1043:G1043"/>
    <mergeCell ref="F1044:G1044"/>
    <mergeCell ref="F1045:G1045"/>
    <mergeCell ref="F1046:G1046"/>
    <mergeCell ref="F1037:G1037"/>
    <mergeCell ref="F1038:G1038"/>
    <mergeCell ref="F1039:G1039"/>
    <mergeCell ref="F1040:G1040"/>
    <mergeCell ref="F1041:G1041"/>
    <mergeCell ref="F1032:G1032"/>
    <mergeCell ref="F1033:G1033"/>
    <mergeCell ref="F1034:G1034"/>
    <mergeCell ref="F1035:G1035"/>
    <mergeCell ref="F1036:G1036"/>
    <mergeCell ref="F1027:G1027"/>
    <mergeCell ref="F1028:G1028"/>
    <mergeCell ref="F1029:G1029"/>
    <mergeCell ref="F1030:G1030"/>
    <mergeCell ref="F1031:G1031"/>
    <mergeCell ref="F1022:G1022"/>
    <mergeCell ref="F1023:G1023"/>
    <mergeCell ref="F1024:G1024"/>
    <mergeCell ref="F1025:G1025"/>
    <mergeCell ref="F1026:G1026"/>
    <mergeCell ref="F1017:G1017"/>
    <mergeCell ref="F1018:G1018"/>
    <mergeCell ref="F1019:G1019"/>
    <mergeCell ref="F1020:G1020"/>
    <mergeCell ref="F1021:G1021"/>
    <mergeCell ref="F1012:G1012"/>
    <mergeCell ref="F1013:G1013"/>
    <mergeCell ref="F1014:G1014"/>
    <mergeCell ref="F1015:G1015"/>
    <mergeCell ref="F1016:G1016"/>
    <mergeCell ref="F1007:G1007"/>
    <mergeCell ref="F1008:G1008"/>
    <mergeCell ref="F1009:G1009"/>
    <mergeCell ref="F1010:G1010"/>
    <mergeCell ref="F1011:G1011"/>
    <mergeCell ref="F1002:G1002"/>
    <mergeCell ref="F1003:G1003"/>
    <mergeCell ref="F1004:G1004"/>
    <mergeCell ref="F1005:G1005"/>
    <mergeCell ref="F1006:G1006"/>
    <mergeCell ref="F997:G997"/>
    <mergeCell ref="F998:G998"/>
    <mergeCell ref="F999:G999"/>
    <mergeCell ref="F1000:G1000"/>
    <mergeCell ref="F1001:G1001"/>
    <mergeCell ref="F992:G992"/>
    <mergeCell ref="F993:G993"/>
    <mergeCell ref="F994:G994"/>
    <mergeCell ref="F995:G995"/>
    <mergeCell ref="F996:G996"/>
    <mergeCell ref="F987:G987"/>
    <mergeCell ref="F988:G988"/>
    <mergeCell ref="F989:G989"/>
    <mergeCell ref="F990:G990"/>
    <mergeCell ref="F991:G991"/>
    <mergeCell ref="F982:G982"/>
    <mergeCell ref="F983:G983"/>
    <mergeCell ref="F984:G984"/>
    <mergeCell ref="F985:G985"/>
    <mergeCell ref="F986:G986"/>
    <mergeCell ref="F977:G977"/>
    <mergeCell ref="F978:G978"/>
    <mergeCell ref="F979:G979"/>
    <mergeCell ref="F980:G980"/>
    <mergeCell ref="F981:G981"/>
    <mergeCell ref="F962:G962"/>
    <mergeCell ref="F963:G963"/>
    <mergeCell ref="F964:G964"/>
    <mergeCell ref="F965:G965"/>
    <mergeCell ref="F976:G976"/>
    <mergeCell ref="F957:G957"/>
    <mergeCell ref="F958:G958"/>
    <mergeCell ref="F959:G959"/>
    <mergeCell ref="F960:G960"/>
    <mergeCell ref="F961:G961"/>
    <mergeCell ref="F952:G952"/>
    <mergeCell ref="F953:G953"/>
    <mergeCell ref="F954:G954"/>
    <mergeCell ref="F955:G955"/>
    <mergeCell ref="F956:G956"/>
    <mergeCell ref="F947:G947"/>
    <mergeCell ref="F948:G948"/>
    <mergeCell ref="F949:G949"/>
    <mergeCell ref="F950:G950"/>
    <mergeCell ref="F951:G951"/>
    <mergeCell ref="F942:G942"/>
    <mergeCell ref="F943:G943"/>
    <mergeCell ref="F944:G944"/>
    <mergeCell ref="F945:G945"/>
    <mergeCell ref="F946:G946"/>
    <mergeCell ref="F937:G937"/>
    <mergeCell ref="F938:G938"/>
    <mergeCell ref="F939:G939"/>
    <mergeCell ref="F940:G940"/>
    <mergeCell ref="F941:G941"/>
    <mergeCell ref="F932:G932"/>
    <mergeCell ref="F933:G933"/>
    <mergeCell ref="F934:G934"/>
    <mergeCell ref="F935:G935"/>
    <mergeCell ref="F936:G936"/>
    <mergeCell ref="F927:G927"/>
    <mergeCell ref="F928:G928"/>
    <mergeCell ref="F929:G929"/>
    <mergeCell ref="F930:G930"/>
    <mergeCell ref="F931:G931"/>
    <mergeCell ref="F922:G922"/>
    <mergeCell ref="F923:G923"/>
    <mergeCell ref="F924:G924"/>
    <mergeCell ref="F925:G925"/>
    <mergeCell ref="F926:G926"/>
    <mergeCell ref="F917:G917"/>
    <mergeCell ref="F918:G918"/>
    <mergeCell ref="F919:G919"/>
    <mergeCell ref="F920:G920"/>
    <mergeCell ref="F921:G921"/>
    <mergeCell ref="F912:G912"/>
    <mergeCell ref="F913:G913"/>
    <mergeCell ref="F914:G914"/>
    <mergeCell ref="F915:G915"/>
    <mergeCell ref="F916:G916"/>
    <mergeCell ref="F907:G907"/>
    <mergeCell ref="F908:G908"/>
    <mergeCell ref="F909:G909"/>
    <mergeCell ref="F910:G910"/>
    <mergeCell ref="F911:G911"/>
    <mergeCell ref="F902:G902"/>
    <mergeCell ref="F903:G903"/>
    <mergeCell ref="F904:G904"/>
    <mergeCell ref="F905:G905"/>
    <mergeCell ref="F906:G906"/>
    <mergeCell ref="F897:G897"/>
    <mergeCell ref="F898:G898"/>
    <mergeCell ref="F899:G899"/>
    <mergeCell ref="F900:G900"/>
    <mergeCell ref="F901:G901"/>
    <mergeCell ref="F883:G883"/>
    <mergeCell ref="F893:G893"/>
    <mergeCell ref="F894:G894"/>
    <mergeCell ref="F895:G895"/>
    <mergeCell ref="F896:G896"/>
    <mergeCell ref="F878:G878"/>
    <mergeCell ref="F879:G879"/>
    <mergeCell ref="F880:G880"/>
    <mergeCell ref="F881:G881"/>
    <mergeCell ref="F882:G882"/>
    <mergeCell ref="F873:G873"/>
    <mergeCell ref="F874:G874"/>
    <mergeCell ref="F875:G875"/>
    <mergeCell ref="F876:G876"/>
    <mergeCell ref="F877:G877"/>
    <mergeCell ref="F868:G868"/>
    <mergeCell ref="F869:G869"/>
    <mergeCell ref="F870:G870"/>
    <mergeCell ref="F871:G871"/>
    <mergeCell ref="F872:G872"/>
    <mergeCell ref="F863:G863"/>
    <mergeCell ref="F864:G864"/>
    <mergeCell ref="F865:G865"/>
    <mergeCell ref="F866:G866"/>
    <mergeCell ref="F867:G867"/>
    <mergeCell ref="F858:G858"/>
    <mergeCell ref="F859:G859"/>
    <mergeCell ref="F860:G860"/>
    <mergeCell ref="F861:G861"/>
    <mergeCell ref="F862:G862"/>
    <mergeCell ref="F853:G853"/>
    <mergeCell ref="F854:G854"/>
    <mergeCell ref="F855:G855"/>
    <mergeCell ref="F856:G856"/>
    <mergeCell ref="F857:G857"/>
    <mergeCell ref="F839:G839"/>
    <mergeCell ref="F849:G849"/>
    <mergeCell ref="F850:G850"/>
    <mergeCell ref="F851:G851"/>
    <mergeCell ref="F852:G852"/>
    <mergeCell ref="F834:G834"/>
    <mergeCell ref="F835:G835"/>
    <mergeCell ref="F836:G836"/>
    <mergeCell ref="F837:G837"/>
    <mergeCell ref="F838:G838"/>
    <mergeCell ref="F829:G829"/>
    <mergeCell ref="F830:G830"/>
    <mergeCell ref="F831:G831"/>
    <mergeCell ref="F832:G832"/>
    <mergeCell ref="F833:G833"/>
    <mergeCell ref="F824:G824"/>
    <mergeCell ref="F825:G825"/>
    <mergeCell ref="F826:G826"/>
    <mergeCell ref="F827:G827"/>
    <mergeCell ref="F828:G828"/>
    <mergeCell ref="F819:G819"/>
    <mergeCell ref="F820:G820"/>
    <mergeCell ref="F821:G821"/>
    <mergeCell ref="F822:G822"/>
    <mergeCell ref="F823:G823"/>
    <mergeCell ref="F814:G814"/>
    <mergeCell ref="F815:G815"/>
    <mergeCell ref="F816:G816"/>
    <mergeCell ref="F817:G817"/>
    <mergeCell ref="F818:G818"/>
    <mergeCell ref="F799:G799"/>
    <mergeCell ref="F800:G800"/>
    <mergeCell ref="F801:G801"/>
    <mergeCell ref="F802:G802"/>
    <mergeCell ref="F803:G803"/>
    <mergeCell ref="F794:G794"/>
    <mergeCell ref="F795:G795"/>
    <mergeCell ref="F796:G796"/>
    <mergeCell ref="F797:G797"/>
    <mergeCell ref="F798:G798"/>
    <mergeCell ref="F789:G789"/>
    <mergeCell ref="F790:G790"/>
    <mergeCell ref="F791:G791"/>
    <mergeCell ref="F792:G792"/>
    <mergeCell ref="F793:G793"/>
    <mergeCell ref="F784:G784"/>
    <mergeCell ref="F785:G785"/>
    <mergeCell ref="F786:G786"/>
    <mergeCell ref="F787:G787"/>
    <mergeCell ref="F788:G788"/>
    <mergeCell ref="F779:G779"/>
    <mergeCell ref="F780:G780"/>
    <mergeCell ref="F781:G781"/>
    <mergeCell ref="F782:G782"/>
    <mergeCell ref="F783:G783"/>
    <mergeCell ref="F774:G774"/>
    <mergeCell ref="F775:G775"/>
    <mergeCell ref="F776:G776"/>
    <mergeCell ref="F777:G777"/>
    <mergeCell ref="F778:G778"/>
    <mergeCell ref="F769:G769"/>
    <mergeCell ref="F770:G770"/>
    <mergeCell ref="F771:G771"/>
    <mergeCell ref="F772:G772"/>
    <mergeCell ref="F773:G773"/>
    <mergeCell ref="F764:G764"/>
    <mergeCell ref="F765:G765"/>
    <mergeCell ref="F766:G766"/>
    <mergeCell ref="F767:G767"/>
    <mergeCell ref="F768:G768"/>
    <mergeCell ref="F759:G759"/>
    <mergeCell ref="F760:G760"/>
    <mergeCell ref="F761:G761"/>
    <mergeCell ref="F762:G762"/>
    <mergeCell ref="F763:G763"/>
    <mergeCell ref="F754:G754"/>
    <mergeCell ref="F755:G755"/>
    <mergeCell ref="F756:G756"/>
    <mergeCell ref="F757:G757"/>
    <mergeCell ref="F758:G758"/>
    <mergeCell ref="F749:G749"/>
    <mergeCell ref="F750:G750"/>
    <mergeCell ref="F751:G751"/>
    <mergeCell ref="F752:G752"/>
    <mergeCell ref="F753:G753"/>
    <mergeCell ref="F744:G744"/>
    <mergeCell ref="F745:G745"/>
    <mergeCell ref="F746:G746"/>
    <mergeCell ref="F747:G747"/>
    <mergeCell ref="F748:G748"/>
    <mergeCell ref="F739:G739"/>
    <mergeCell ref="F740:G740"/>
    <mergeCell ref="F741:G741"/>
    <mergeCell ref="F742:G742"/>
    <mergeCell ref="F743:G743"/>
    <mergeCell ref="F734:G734"/>
    <mergeCell ref="F735:G735"/>
    <mergeCell ref="F736:G736"/>
    <mergeCell ref="F737:G737"/>
    <mergeCell ref="F738:G738"/>
    <mergeCell ref="F729:G729"/>
    <mergeCell ref="F730:G730"/>
    <mergeCell ref="F731:G731"/>
    <mergeCell ref="F732:G732"/>
    <mergeCell ref="F733:G733"/>
    <mergeCell ref="F724:G724"/>
    <mergeCell ref="F725:G725"/>
    <mergeCell ref="F726:G726"/>
    <mergeCell ref="F727:G727"/>
    <mergeCell ref="F728:G728"/>
    <mergeCell ref="F719:G719"/>
    <mergeCell ref="F720:G720"/>
    <mergeCell ref="F721:G721"/>
    <mergeCell ref="F722:G722"/>
    <mergeCell ref="F723:G723"/>
    <mergeCell ref="F714:G714"/>
    <mergeCell ref="F715:G715"/>
    <mergeCell ref="F716:G716"/>
    <mergeCell ref="F717:G717"/>
    <mergeCell ref="F718:G718"/>
    <mergeCell ref="F709:G709"/>
    <mergeCell ref="F710:G710"/>
    <mergeCell ref="F711:G711"/>
    <mergeCell ref="F712:G712"/>
    <mergeCell ref="F713:G713"/>
    <mergeCell ref="F704:G704"/>
    <mergeCell ref="F705:G705"/>
    <mergeCell ref="F706:G706"/>
    <mergeCell ref="F707:G707"/>
    <mergeCell ref="F708:G708"/>
    <mergeCell ref="F699:G699"/>
    <mergeCell ref="F700:G700"/>
    <mergeCell ref="F701:G701"/>
    <mergeCell ref="F702:G702"/>
    <mergeCell ref="F703:G703"/>
    <mergeCell ref="F694:G694"/>
    <mergeCell ref="F695:G695"/>
    <mergeCell ref="F696:G696"/>
    <mergeCell ref="F697:G697"/>
    <mergeCell ref="F698:G698"/>
    <mergeCell ref="F689:G689"/>
    <mergeCell ref="F690:G690"/>
    <mergeCell ref="F691:G691"/>
    <mergeCell ref="F692:G692"/>
    <mergeCell ref="F693:G693"/>
    <mergeCell ref="F684:G684"/>
    <mergeCell ref="F685:G685"/>
    <mergeCell ref="F686:G686"/>
    <mergeCell ref="F687:G687"/>
    <mergeCell ref="F688:G688"/>
    <mergeCell ref="F679:G679"/>
    <mergeCell ref="F680:G680"/>
    <mergeCell ref="F681:G681"/>
    <mergeCell ref="F682:G682"/>
    <mergeCell ref="F683:G683"/>
    <mergeCell ref="F674:G674"/>
    <mergeCell ref="F675:G675"/>
    <mergeCell ref="F676:G676"/>
    <mergeCell ref="F677:G677"/>
    <mergeCell ref="F678:G678"/>
    <mergeCell ref="F669:G669"/>
    <mergeCell ref="F670:G670"/>
    <mergeCell ref="F671:G671"/>
    <mergeCell ref="F672:G672"/>
    <mergeCell ref="F673:G673"/>
    <mergeCell ref="F664:G664"/>
    <mergeCell ref="F665:G665"/>
    <mergeCell ref="F666:G666"/>
    <mergeCell ref="F667:G667"/>
    <mergeCell ref="F668:G668"/>
    <mergeCell ref="F659:G659"/>
    <mergeCell ref="F660:G660"/>
    <mergeCell ref="F661:G661"/>
    <mergeCell ref="F662:G662"/>
    <mergeCell ref="F663:G663"/>
    <mergeCell ref="F654:G654"/>
    <mergeCell ref="F655:G655"/>
    <mergeCell ref="F656:G656"/>
    <mergeCell ref="F657:G657"/>
    <mergeCell ref="F658:G658"/>
    <mergeCell ref="F649:G649"/>
    <mergeCell ref="F650:G650"/>
    <mergeCell ref="F651:G651"/>
    <mergeCell ref="F652:G652"/>
    <mergeCell ref="F653:G653"/>
    <mergeCell ref="F644:G644"/>
    <mergeCell ref="F645:G645"/>
    <mergeCell ref="F646:G646"/>
    <mergeCell ref="F647:G647"/>
    <mergeCell ref="F648:G648"/>
    <mergeCell ref="F639:G639"/>
    <mergeCell ref="F640:G640"/>
    <mergeCell ref="F641:G641"/>
    <mergeCell ref="F642:G642"/>
    <mergeCell ref="F643:G643"/>
    <mergeCell ref="F624:G624"/>
    <mergeCell ref="F625:G625"/>
    <mergeCell ref="F626:G626"/>
    <mergeCell ref="F627:G627"/>
    <mergeCell ref="F638:G638"/>
    <mergeCell ref="F619:G619"/>
    <mergeCell ref="F620:G620"/>
    <mergeCell ref="F621:G621"/>
    <mergeCell ref="F622:G622"/>
    <mergeCell ref="F623:G623"/>
    <mergeCell ref="F614:G614"/>
    <mergeCell ref="F615:G615"/>
    <mergeCell ref="F616:G616"/>
    <mergeCell ref="F617:G617"/>
    <mergeCell ref="F618:G618"/>
    <mergeCell ref="F609:G609"/>
    <mergeCell ref="F610:G610"/>
    <mergeCell ref="F611:G611"/>
    <mergeCell ref="F612:G612"/>
    <mergeCell ref="F613:G613"/>
    <mergeCell ref="F604:G604"/>
    <mergeCell ref="F605:G605"/>
    <mergeCell ref="F606:G606"/>
    <mergeCell ref="F607:G607"/>
    <mergeCell ref="F608:G608"/>
    <mergeCell ref="F599:G599"/>
    <mergeCell ref="F600:G600"/>
    <mergeCell ref="F601:G601"/>
    <mergeCell ref="F602:G602"/>
    <mergeCell ref="F603:G603"/>
    <mergeCell ref="F594:G594"/>
    <mergeCell ref="F595:G595"/>
    <mergeCell ref="F596:G596"/>
    <mergeCell ref="F597:G597"/>
    <mergeCell ref="F598:G598"/>
    <mergeCell ref="F589:G589"/>
    <mergeCell ref="F590:G590"/>
    <mergeCell ref="F591:G591"/>
    <mergeCell ref="F592:G592"/>
    <mergeCell ref="F593:G593"/>
    <mergeCell ref="F584:G584"/>
    <mergeCell ref="F585:G585"/>
    <mergeCell ref="F586:G586"/>
    <mergeCell ref="F587:G587"/>
    <mergeCell ref="F588:G588"/>
    <mergeCell ref="F579:G579"/>
    <mergeCell ref="F580:G580"/>
    <mergeCell ref="F581:G581"/>
    <mergeCell ref="F582:G582"/>
    <mergeCell ref="F583:G583"/>
    <mergeCell ref="F574:G574"/>
    <mergeCell ref="F575:G575"/>
    <mergeCell ref="F576:G576"/>
    <mergeCell ref="F577:G577"/>
    <mergeCell ref="F578:G578"/>
    <mergeCell ref="F569:G569"/>
    <mergeCell ref="F570:G570"/>
    <mergeCell ref="F571:G571"/>
    <mergeCell ref="F572:G572"/>
    <mergeCell ref="F573:G573"/>
    <mergeCell ref="F564:G564"/>
    <mergeCell ref="F565:G565"/>
    <mergeCell ref="F566:G566"/>
    <mergeCell ref="F567:G567"/>
    <mergeCell ref="F568:G568"/>
    <mergeCell ref="F559:G559"/>
    <mergeCell ref="F560:G560"/>
    <mergeCell ref="F561:G561"/>
    <mergeCell ref="F562:G562"/>
    <mergeCell ref="F563:G563"/>
    <mergeCell ref="F554:G554"/>
    <mergeCell ref="F555:G555"/>
    <mergeCell ref="F556:G556"/>
    <mergeCell ref="F557:G557"/>
    <mergeCell ref="F558:G558"/>
    <mergeCell ref="F549:G549"/>
    <mergeCell ref="F550:G550"/>
    <mergeCell ref="F551:G551"/>
    <mergeCell ref="F552:G552"/>
    <mergeCell ref="F553:G553"/>
    <mergeCell ref="F544:G544"/>
    <mergeCell ref="F545:G545"/>
    <mergeCell ref="F546:G546"/>
    <mergeCell ref="F547:G547"/>
    <mergeCell ref="F548:G548"/>
    <mergeCell ref="F539:G539"/>
    <mergeCell ref="F540:G540"/>
    <mergeCell ref="F541:G541"/>
    <mergeCell ref="F542:G542"/>
    <mergeCell ref="F543:G543"/>
    <mergeCell ref="F534:G534"/>
    <mergeCell ref="F535:G535"/>
    <mergeCell ref="F536:G536"/>
    <mergeCell ref="F537:G537"/>
    <mergeCell ref="F538:G538"/>
    <mergeCell ref="F529:G529"/>
    <mergeCell ref="F530:G530"/>
    <mergeCell ref="F531:G531"/>
    <mergeCell ref="F532:G532"/>
    <mergeCell ref="F533:G533"/>
    <mergeCell ref="F524:G524"/>
    <mergeCell ref="F525:G525"/>
    <mergeCell ref="F526:G526"/>
    <mergeCell ref="F527:G527"/>
    <mergeCell ref="F528:G528"/>
    <mergeCell ref="F519:G519"/>
    <mergeCell ref="F520:G520"/>
    <mergeCell ref="F521:G521"/>
    <mergeCell ref="F522:G522"/>
    <mergeCell ref="F523:G523"/>
    <mergeCell ref="F514:G514"/>
    <mergeCell ref="F515:G515"/>
    <mergeCell ref="F516:G516"/>
    <mergeCell ref="F517:G517"/>
    <mergeCell ref="F518:G518"/>
    <mergeCell ref="F509:G509"/>
    <mergeCell ref="F510:G510"/>
    <mergeCell ref="F511:G511"/>
    <mergeCell ref="F512:G512"/>
    <mergeCell ref="F513:G513"/>
    <mergeCell ref="F495:G495"/>
    <mergeCell ref="F496:G496"/>
    <mergeCell ref="F506:G506"/>
    <mergeCell ref="F507:G507"/>
    <mergeCell ref="F508:G508"/>
    <mergeCell ref="F490:G490"/>
    <mergeCell ref="F491:G491"/>
    <mergeCell ref="F492:G492"/>
    <mergeCell ref="F493:G493"/>
    <mergeCell ref="F494:G494"/>
    <mergeCell ref="F485:G485"/>
    <mergeCell ref="F486:G486"/>
    <mergeCell ref="F487:G487"/>
    <mergeCell ref="F488:G488"/>
    <mergeCell ref="F489:G489"/>
    <mergeCell ref="F480:G480"/>
    <mergeCell ref="F481:G481"/>
    <mergeCell ref="F482:G482"/>
    <mergeCell ref="F483:G483"/>
    <mergeCell ref="F484:G484"/>
    <mergeCell ref="F475:G475"/>
    <mergeCell ref="F476:G476"/>
    <mergeCell ref="F477:G477"/>
    <mergeCell ref="F478:G478"/>
    <mergeCell ref="F479:G479"/>
    <mergeCell ref="F470:G470"/>
    <mergeCell ref="F471:G471"/>
    <mergeCell ref="F472:G472"/>
    <mergeCell ref="F473:G473"/>
    <mergeCell ref="F474:G474"/>
    <mergeCell ref="F465:G465"/>
    <mergeCell ref="F466:G466"/>
    <mergeCell ref="F467:G467"/>
    <mergeCell ref="F468:G468"/>
    <mergeCell ref="F469:G469"/>
    <mergeCell ref="F460:G460"/>
    <mergeCell ref="F461:G461"/>
    <mergeCell ref="F462:G462"/>
    <mergeCell ref="F463:G463"/>
    <mergeCell ref="F464:G464"/>
    <mergeCell ref="F455:G455"/>
    <mergeCell ref="F456:G456"/>
    <mergeCell ref="F457:G457"/>
    <mergeCell ref="F458:G458"/>
    <mergeCell ref="F459:G459"/>
    <mergeCell ref="F450:G450"/>
    <mergeCell ref="F451:G451"/>
    <mergeCell ref="F452:G452"/>
    <mergeCell ref="F453:G453"/>
    <mergeCell ref="F454:G454"/>
    <mergeCell ref="F445:G445"/>
    <mergeCell ref="F446:G446"/>
    <mergeCell ref="F447:G447"/>
    <mergeCell ref="F448:G448"/>
    <mergeCell ref="F449:G449"/>
    <mergeCell ref="F440:G440"/>
    <mergeCell ref="F441:G441"/>
    <mergeCell ref="F442:G442"/>
    <mergeCell ref="F443:G443"/>
    <mergeCell ref="F444:G444"/>
    <mergeCell ref="F435:G435"/>
    <mergeCell ref="F436:G436"/>
    <mergeCell ref="F437:G437"/>
    <mergeCell ref="F438:G438"/>
    <mergeCell ref="F439:G439"/>
    <mergeCell ref="F430:G430"/>
    <mergeCell ref="F431:G431"/>
    <mergeCell ref="F432:G432"/>
    <mergeCell ref="F433:G433"/>
    <mergeCell ref="F434:G434"/>
    <mergeCell ref="F425:G425"/>
    <mergeCell ref="F426:G426"/>
    <mergeCell ref="F427:G427"/>
    <mergeCell ref="F428:G428"/>
    <mergeCell ref="F429:G429"/>
    <mergeCell ref="F420:G420"/>
    <mergeCell ref="F421:G421"/>
    <mergeCell ref="F422:G422"/>
    <mergeCell ref="F423:G423"/>
    <mergeCell ref="F424:G424"/>
    <mergeCell ref="F415:G415"/>
    <mergeCell ref="F416:G416"/>
    <mergeCell ref="F417:G417"/>
    <mergeCell ref="F418:G418"/>
    <mergeCell ref="F419:G419"/>
    <mergeCell ref="F410:G410"/>
    <mergeCell ref="F411:G411"/>
    <mergeCell ref="F412:G412"/>
    <mergeCell ref="F413:G413"/>
    <mergeCell ref="F414:G414"/>
    <mergeCell ref="F405:G405"/>
    <mergeCell ref="F406:G406"/>
    <mergeCell ref="F407:G407"/>
    <mergeCell ref="F408:G408"/>
    <mergeCell ref="F409:G409"/>
    <mergeCell ref="F400:G400"/>
    <mergeCell ref="F401:G401"/>
    <mergeCell ref="F402:G402"/>
    <mergeCell ref="F403:G403"/>
    <mergeCell ref="F404:G404"/>
    <mergeCell ref="F395:G395"/>
    <mergeCell ref="F396:G396"/>
    <mergeCell ref="F397:G397"/>
    <mergeCell ref="F398:G398"/>
    <mergeCell ref="F399:G399"/>
    <mergeCell ref="F390:G390"/>
    <mergeCell ref="F391:G391"/>
    <mergeCell ref="F392:G392"/>
    <mergeCell ref="F393:G393"/>
    <mergeCell ref="F394:G394"/>
    <mergeCell ref="F385:G385"/>
    <mergeCell ref="F386:G386"/>
    <mergeCell ref="F387:G387"/>
    <mergeCell ref="F388:G388"/>
    <mergeCell ref="F389:G389"/>
    <mergeCell ref="F380:G380"/>
    <mergeCell ref="F381:G381"/>
    <mergeCell ref="F382:G382"/>
    <mergeCell ref="F383:G383"/>
    <mergeCell ref="F384:G384"/>
    <mergeCell ref="F375:G375"/>
    <mergeCell ref="F376:G376"/>
    <mergeCell ref="F377:G377"/>
    <mergeCell ref="F378:G378"/>
    <mergeCell ref="F379:G379"/>
    <mergeCell ref="F370:G370"/>
    <mergeCell ref="F371:G371"/>
    <mergeCell ref="F372:G372"/>
    <mergeCell ref="F373:G373"/>
    <mergeCell ref="F374:G374"/>
    <mergeCell ref="F365:G365"/>
    <mergeCell ref="F366:G366"/>
    <mergeCell ref="F367:G367"/>
    <mergeCell ref="F368:G368"/>
    <mergeCell ref="F369:G369"/>
    <mergeCell ref="F341:G341"/>
    <mergeCell ref="F342:G342"/>
    <mergeCell ref="F352:G352"/>
    <mergeCell ref="F363:G363"/>
    <mergeCell ref="F364:G364"/>
    <mergeCell ref="F327:G327"/>
    <mergeCell ref="F328:G328"/>
    <mergeCell ref="F338:G338"/>
    <mergeCell ref="F339:G339"/>
    <mergeCell ref="F340:G340"/>
    <mergeCell ref="F322:G322"/>
    <mergeCell ref="F323:G323"/>
    <mergeCell ref="F324:G324"/>
    <mergeCell ref="F325:G325"/>
    <mergeCell ref="F326:G326"/>
    <mergeCell ref="F317:G317"/>
    <mergeCell ref="F318:G318"/>
    <mergeCell ref="F319:G319"/>
    <mergeCell ref="F320:G320"/>
    <mergeCell ref="F321:G321"/>
    <mergeCell ref="F312:G312"/>
    <mergeCell ref="F313:G313"/>
    <mergeCell ref="F314:G314"/>
    <mergeCell ref="F315:G315"/>
    <mergeCell ref="F316:G316"/>
    <mergeCell ref="F307:G307"/>
    <mergeCell ref="F308:G308"/>
    <mergeCell ref="F309:G309"/>
    <mergeCell ref="F310:G310"/>
    <mergeCell ref="F311:G311"/>
    <mergeCell ref="F302:G302"/>
    <mergeCell ref="F303:G303"/>
    <mergeCell ref="F304:G304"/>
    <mergeCell ref="F305:G305"/>
    <mergeCell ref="F306:G306"/>
    <mergeCell ref="F297:G297"/>
    <mergeCell ref="F298:G298"/>
    <mergeCell ref="F299:G299"/>
    <mergeCell ref="F300:G300"/>
    <mergeCell ref="F301:G301"/>
    <mergeCell ref="F292:G292"/>
    <mergeCell ref="F293:G293"/>
    <mergeCell ref="F294:G294"/>
    <mergeCell ref="F295:G295"/>
    <mergeCell ref="F296:G296"/>
    <mergeCell ref="F287:G287"/>
    <mergeCell ref="F288:G288"/>
    <mergeCell ref="F289:G289"/>
    <mergeCell ref="F290:G290"/>
    <mergeCell ref="F291:G291"/>
    <mergeCell ref="F273:G273"/>
    <mergeCell ref="F274:G274"/>
    <mergeCell ref="F284:G284"/>
    <mergeCell ref="F285:G285"/>
    <mergeCell ref="F286:G286"/>
    <mergeCell ref="F268:G268"/>
    <mergeCell ref="F269:G269"/>
    <mergeCell ref="F270:G270"/>
    <mergeCell ref="F271:G271"/>
    <mergeCell ref="F272:G272"/>
    <mergeCell ref="F263:G263"/>
    <mergeCell ref="F264:G264"/>
    <mergeCell ref="F265:G265"/>
    <mergeCell ref="F266:G266"/>
    <mergeCell ref="F267:G267"/>
    <mergeCell ref="F258:G258"/>
    <mergeCell ref="F259:G259"/>
    <mergeCell ref="F260:G260"/>
    <mergeCell ref="F261:G261"/>
    <mergeCell ref="F262:G262"/>
    <mergeCell ref="F243:G243"/>
    <mergeCell ref="F254:G254"/>
    <mergeCell ref="F255:G255"/>
    <mergeCell ref="F256:G256"/>
    <mergeCell ref="F257:G257"/>
    <mergeCell ref="F229:G229"/>
    <mergeCell ref="F230:G230"/>
    <mergeCell ref="F240:G240"/>
    <mergeCell ref="F241:G241"/>
    <mergeCell ref="F242:G242"/>
    <mergeCell ref="F224:G224"/>
    <mergeCell ref="F225:G225"/>
    <mergeCell ref="F226:G226"/>
    <mergeCell ref="F227:G227"/>
    <mergeCell ref="F228:G228"/>
    <mergeCell ref="F219:G219"/>
    <mergeCell ref="F220:G220"/>
    <mergeCell ref="F221:G221"/>
    <mergeCell ref="F222:G222"/>
    <mergeCell ref="F223:G223"/>
    <mergeCell ref="F205:G205"/>
    <mergeCell ref="F215:G215"/>
    <mergeCell ref="F216:G216"/>
    <mergeCell ref="F217:G217"/>
    <mergeCell ref="F218:G218"/>
    <mergeCell ref="F200:G200"/>
    <mergeCell ref="F201:G201"/>
    <mergeCell ref="F202:G202"/>
    <mergeCell ref="F203:G203"/>
    <mergeCell ref="F204:G204"/>
    <mergeCell ref="F185:G185"/>
    <mergeCell ref="F186:G186"/>
    <mergeCell ref="F187:G187"/>
    <mergeCell ref="F188:G188"/>
    <mergeCell ref="F189:G189"/>
    <mergeCell ref="F180:G180"/>
    <mergeCell ref="F181:G181"/>
    <mergeCell ref="F182:G182"/>
    <mergeCell ref="F183:G183"/>
    <mergeCell ref="F184:G184"/>
    <mergeCell ref="F175:G175"/>
    <mergeCell ref="F176:G176"/>
    <mergeCell ref="F177:G177"/>
    <mergeCell ref="F178:G178"/>
    <mergeCell ref="F179:G179"/>
    <mergeCell ref="F170:G170"/>
    <mergeCell ref="F171:G171"/>
    <mergeCell ref="F172:G172"/>
    <mergeCell ref="F173:G173"/>
    <mergeCell ref="F174:G174"/>
    <mergeCell ref="F165:G165"/>
    <mergeCell ref="F166:G166"/>
    <mergeCell ref="F167:G167"/>
    <mergeCell ref="F168:G168"/>
    <mergeCell ref="F169:G169"/>
    <mergeCell ref="F160:G160"/>
    <mergeCell ref="F161:G161"/>
    <mergeCell ref="F162:G162"/>
    <mergeCell ref="F163:G163"/>
    <mergeCell ref="F164:G164"/>
    <mergeCell ref="F155:G155"/>
    <mergeCell ref="F156:G156"/>
    <mergeCell ref="F157:G157"/>
    <mergeCell ref="F158:G158"/>
    <mergeCell ref="F159:G159"/>
    <mergeCell ref="F150:G150"/>
    <mergeCell ref="F151:G151"/>
    <mergeCell ref="F152:G152"/>
    <mergeCell ref="F153:G153"/>
    <mergeCell ref="F154:G154"/>
    <mergeCell ref="F145:G145"/>
    <mergeCell ref="F146:G146"/>
    <mergeCell ref="F147:G147"/>
    <mergeCell ref="F148:G148"/>
    <mergeCell ref="F149:G149"/>
    <mergeCell ref="F140:G140"/>
    <mergeCell ref="F141:G141"/>
    <mergeCell ref="F142:G142"/>
    <mergeCell ref="F143:G143"/>
    <mergeCell ref="F144:G144"/>
    <mergeCell ref="F135:G135"/>
    <mergeCell ref="F136:G136"/>
    <mergeCell ref="F137:G137"/>
    <mergeCell ref="F138:G138"/>
    <mergeCell ref="F139:G139"/>
    <mergeCell ref="F130:G130"/>
    <mergeCell ref="F131:G131"/>
    <mergeCell ref="F132:G132"/>
    <mergeCell ref="F133:G133"/>
    <mergeCell ref="F134:G134"/>
    <mergeCell ref="F125:G125"/>
    <mergeCell ref="F126:G126"/>
    <mergeCell ref="F127:G127"/>
    <mergeCell ref="F128:G128"/>
    <mergeCell ref="F129:G129"/>
    <mergeCell ref="F120:G120"/>
    <mergeCell ref="F121:G121"/>
    <mergeCell ref="F122:G122"/>
    <mergeCell ref="F123:G123"/>
    <mergeCell ref="F124:G124"/>
    <mergeCell ref="F115:G115"/>
    <mergeCell ref="F116:G116"/>
    <mergeCell ref="F117:G117"/>
    <mergeCell ref="F118:G118"/>
    <mergeCell ref="F119:G119"/>
    <mergeCell ref="F110:G110"/>
    <mergeCell ref="F111:G111"/>
    <mergeCell ref="F112:G112"/>
    <mergeCell ref="F113:G113"/>
    <mergeCell ref="F114:G114"/>
    <mergeCell ref="F105:G105"/>
    <mergeCell ref="F106:G106"/>
    <mergeCell ref="F107:G107"/>
    <mergeCell ref="F108:G108"/>
    <mergeCell ref="F109:G109"/>
    <mergeCell ref="F100:G100"/>
    <mergeCell ref="F101:G101"/>
    <mergeCell ref="F102:G102"/>
    <mergeCell ref="F103:G103"/>
    <mergeCell ref="F104:G104"/>
    <mergeCell ref="F95:G95"/>
    <mergeCell ref="F96:G96"/>
    <mergeCell ref="F97:G97"/>
    <mergeCell ref="F98:G98"/>
    <mergeCell ref="F99:G99"/>
    <mergeCell ref="F90:G90"/>
    <mergeCell ref="F91:G91"/>
    <mergeCell ref="F92:G92"/>
    <mergeCell ref="F93:G93"/>
    <mergeCell ref="F94:G94"/>
    <mergeCell ref="F85:G85"/>
    <mergeCell ref="F86:G86"/>
    <mergeCell ref="F87:G87"/>
    <mergeCell ref="F88:G88"/>
    <mergeCell ref="F89:G89"/>
    <mergeCell ref="F80:G80"/>
    <mergeCell ref="F81:G81"/>
    <mergeCell ref="F82:G82"/>
    <mergeCell ref="F83:G83"/>
    <mergeCell ref="F84:G84"/>
    <mergeCell ref="F75:G75"/>
    <mergeCell ref="F76:G76"/>
    <mergeCell ref="F77:G77"/>
    <mergeCell ref="F78:G78"/>
    <mergeCell ref="F79:G79"/>
    <mergeCell ref="F70:G70"/>
    <mergeCell ref="F71:G71"/>
    <mergeCell ref="F72:G72"/>
    <mergeCell ref="F73:G73"/>
    <mergeCell ref="F74:G74"/>
    <mergeCell ref="F65:G65"/>
    <mergeCell ref="F66:G66"/>
    <mergeCell ref="F67:G67"/>
    <mergeCell ref="F68:G68"/>
    <mergeCell ref="F69:G69"/>
    <mergeCell ref="F60:G60"/>
    <mergeCell ref="F61:G61"/>
    <mergeCell ref="F62:G62"/>
    <mergeCell ref="F63:G63"/>
    <mergeCell ref="F64:G64"/>
    <mergeCell ref="F55:G55"/>
    <mergeCell ref="F56:G56"/>
    <mergeCell ref="F57:G57"/>
    <mergeCell ref="F58:G58"/>
    <mergeCell ref="F59:G59"/>
    <mergeCell ref="F50:G50"/>
    <mergeCell ref="F51:G51"/>
    <mergeCell ref="F52:G52"/>
    <mergeCell ref="F53:G53"/>
    <mergeCell ref="F54:G54"/>
    <mergeCell ref="F36:G36"/>
    <mergeCell ref="F37:G37"/>
    <mergeCell ref="F38:G38"/>
    <mergeCell ref="F39:G39"/>
    <mergeCell ref="F40:G40"/>
    <mergeCell ref="F31:G31"/>
    <mergeCell ref="F32:G32"/>
    <mergeCell ref="F33:G33"/>
    <mergeCell ref="F34:G34"/>
    <mergeCell ref="F35:G35"/>
    <mergeCell ref="F26:G26"/>
    <mergeCell ref="F27:G27"/>
    <mergeCell ref="F28:G28"/>
    <mergeCell ref="F29:G29"/>
    <mergeCell ref="F30:G30"/>
    <mergeCell ref="F21:G21"/>
    <mergeCell ref="F22:G22"/>
    <mergeCell ref="F23:G23"/>
    <mergeCell ref="F24:G24"/>
    <mergeCell ref="F25:G25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6:G6"/>
    <mergeCell ref="F7:G7"/>
    <mergeCell ref="F8:G8"/>
    <mergeCell ref="F9:G9"/>
    <mergeCell ref="F10:G10"/>
    <mergeCell ref="A1:F1"/>
    <mergeCell ref="F4:G4"/>
    <mergeCell ref="F5:G5"/>
    <mergeCell ref="A6:B6"/>
    <mergeCell ref="A7:B7"/>
    <mergeCell ref="A19:B19"/>
    <mergeCell ref="A21:B21"/>
    <mergeCell ref="A23:B23"/>
    <mergeCell ref="C41:D41"/>
    <mergeCell ref="C42:D42"/>
    <mergeCell ref="C45:D45"/>
    <mergeCell ref="C46:D46"/>
    <mergeCell ref="A26:B26"/>
    <mergeCell ref="A30:B30"/>
    <mergeCell ref="A34:B34"/>
    <mergeCell ref="A38:B38"/>
    <mergeCell ref="A163:B163"/>
    <mergeCell ref="C43:D43"/>
    <mergeCell ref="C44:D44"/>
    <mergeCell ref="A49:B49"/>
    <mergeCell ref="A61:B61"/>
    <mergeCell ref="A79:B79"/>
    <mergeCell ref="A86:B86"/>
    <mergeCell ref="A118:B118"/>
    <mergeCell ref="A121:B121"/>
    <mergeCell ref="A131:B131"/>
    <mergeCell ref="A140:B140"/>
    <mergeCell ref="C47:D47"/>
    <mergeCell ref="A1124:B1124"/>
    <mergeCell ref="A1156:B1156"/>
    <mergeCell ref="A363:B363"/>
    <mergeCell ref="A175:B175"/>
    <mergeCell ref="A178:B178"/>
    <mergeCell ref="A180:B180"/>
    <mergeCell ref="A183:B183"/>
    <mergeCell ref="A199:B199"/>
    <mergeCell ref="A214:B214"/>
    <mergeCell ref="A239:B239"/>
    <mergeCell ref="A253:B253"/>
    <mergeCell ref="A283:B283"/>
    <mergeCell ref="A337:B337"/>
    <mergeCell ref="A351:B351"/>
    <mergeCell ref="A505:B505"/>
    <mergeCell ref="A375:B375"/>
    <mergeCell ref="A393:B393"/>
    <mergeCell ref="A400:B400"/>
    <mergeCell ref="A432:B432"/>
    <mergeCell ref="A435:B435"/>
    <mergeCell ref="A445:B445"/>
    <mergeCell ref="A454:B454"/>
    <mergeCell ref="A477:B477"/>
    <mergeCell ref="A489:B489"/>
    <mergeCell ref="A492:B492"/>
    <mergeCell ref="A494:B494"/>
    <mergeCell ref="A362:B362"/>
    <mergeCell ref="A1393:B1393"/>
    <mergeCell ref="A1402:B1402"/>
    <mergeCell ref="A1426:B1426"/>
    <mergeCell ref="A1438:B1438"/>
    <mergeCell ref="A1310:B1310"/>
    <mergeCell ref="A1322:B1322"/>
    <mergeCell ref="A1340:B1340"/>
    <mergeCell ref="A1348:B1348"/>
    <mergeCell ref="A1380:B1380"/>
    <mergeCell ref="A1383:B1383"/>
    <mergeCell ref="A1159:B1159"/>
    <mergeCell ref="A1169:B1169"/>
    <mergeCell ref="A1178:B1178"/>
    <mergeCell ref="A1202:B1202"/>
    <mergeCell ref="A1214:B1214"/>
    <mergeCell ref="A1068:B1068"/>
    <mergeCell ref="A637:B637"/>
    <mergeCell ref="A813:B813"/>
    <mergeCell ref="A837:B837"/>
    <mergeCell ref="A848:B848"/>
    <mergeCell ref="A892:B892"/>
    <mergeCell ref="A975:B975"/>
    <mergeCell ref="A986:B986"/>
    <mergeCell ref="A997:B997"/>
    <mergeCell ref="A1003:B1003"/>
    <mergeCell ref="A1011:B1011"/>
    <mergeCell ref="A1055:B1055"/>
    <mergeCell ref="A1227:B1227"/>
    <mergeCell ref="A1085:B1085"/>
    <mergeCell ref="A1086:B1086"/>
    <mergeCell ref="A1098:B1098"/>
    <mergeCell ref="A1116:B1116"/>
  </mergeCells>
  <pageMargins left="0.7" right="0.7" top="0.75" bottom="0.75" header="0.3" footer="0.3"/>
  <pageSetup orientation="portrait" r:id="rId1"/>
  <ignoredErrors>
    <ignoredError sqref="E23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SANCHEZ</dc:creator>
  <cp:lastModifiedBy>Tatiana Garcia</cp:lastModifiedBy>
  <cp:lastPrinted>2019-07-04T16:07:57Z</cp:lastPrinted>
  <dcterms:created xsi:type="dcterms:W3CDTF">2017-07-27T20:22:00Z</dcterms:created>
  <dcterms:modified xsi:type="dcterms:W3CDTF">2026-09-17T19:57:45Z</dcterms:modified>
</cp:coreProperties>
</file>