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09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gobiernobogota-my.sharepoint.com/personal/tatiana_camargo_gobiernobogota_gov_co/Documents/Barrios Unidos/2026/Formulación 2026/proceda/Observaciones pre-pliegos/Documentos ajustados/"/>
    </mc:Choice>
  </mc:AlternateContent>
  <xr:revisionPtr revIDLastSave="199" documentId="11_57BC088C98EF0C8393F8DB9F6244683459304D0B" xr6:coauthVersionLast="47" xr6:coauthVersionMax="47" xr10:uidLastSave="{EA872110-BDAA-1E4B-A9DB-D10410365900}"/>
  <bookViews>
    <workbookView xWindow="17080" yWindow="680" windowWidth="17120" windowHeight="21460" xr2:uid="{00000000-000D-0000-FFFF-FFFF00000000}"/>
  </bookViews>
  <sheets>
    <sheet name="Ajuste" sheetId="3" r:id="rId1"/>
  </sheets>
  <definedNames>
    <definedName name="_xlnm._FilterDatabase" localSheetId="0" hidden="1">Ajuste!$B$2:$M$11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7" i="3" l="1"/>
  <c r="K9" i="3"/>
  <c r="K5" i="3"/>
  <c r="K10" i="3" l="1"/>
  <c r="K6" i="3" l="1"/>
  <c r="K4" i="3"/>
  <c r="K11" i="3" s="1"/>
  <c r="K3" i="3"/>
</calcChain>
</file>

<file path=xl/sharedStrings.xml><?xml version="1.0" encoding="utf-8"?>
<sst xmlns="http://schemas.openxmlformats.org/spreadsheetml/2006/main" count="50" uniqueCount="38">
  <si>
    <t>ESTRUCTURA DE COSTOS PROCEDA
ALCALDÍA LOCAL DE BARRIOS UNIDOS</t>
  </si>
  <si>
    <t>Ítem</t>
  </si>
  <si>
    <t xml:space="preserve">Actividad </t>
  </si>
  <si>
    <t>Concepto</t>
  </si>
  <si>
    <t>Descripción</t>
  </si>
  <si>
    <t>ítem canasta</t>
  </si>
  <si>
    <t>Cant.</t>
  </si>
  <si>
    <t>Tiempo</t>
  </si>
  <si>
    <t>Unidad de Medida</t>
  </si>
  <si>
    <t>"VALOR UNITARIO DE REFERENCIA
ENTIDAD ESTATAL
(INCLUIDO IMPUESTOS - TASAS - CONTRIBUCIONES QUE APLIQUEN)"</t>
  </si>
  <si>
    <t>"VALOR TOTAL DE REFERENCIA
ENTIDAD ESTATAL
(INCLUIDO IMPUESTOS - TASAS - CONTRIBUCIONES QUE APLIQUEN)"</t>
  </si>
  <si>
    <t>Recurso humano</t>
  </si>
  <si>
    <t>Profesional II
Coordinador</t>
  </si>
  <si>
    <t>mes</t>
  </si>
  <si>
    <t>Profesional I 
PROCEDA</t>
  </si>
  <si>
    <t>Almuerzo menú infantil</t>
  </si>
  <si>
    <t>N/A</t>
  </si>
  <si>
    <t>unidad</t>
  </si>
  <si>
    <t>PROCEDA</t>
  </si>
  <si>
    <t>Recurso insumos PROCEDA</t>
  </si>
  <si>
    <t>Conversatorio ambiental</t>
  </si>
  <si>
    <t>Panelista</t>
  </si>
  <si>
    <t>Profesional especializado FORMACIÓN ACADÉMICA: Título profesional y título de posgrado ;
EXPERIENCIA MINIMA: 25 meses y hasta 72 meses de experiencia profesional  ya sea, académico, investigador y/o científico relacionado con cada temática del conversatorio:
•	Captura de carbono y bosques urbanos
•	Conectividad ecológica en humedales</t>
  </si>
  <si>
    <t>jornada</t>
  </si>
  <si>
    <t>Todas</t>
  </si>
  <si>
    <t>Gastos operacionales</t>
  </si>
  <si>
    <t>Gastos asociados a la gestión que realice el contratista y su equipo de trabajo frente a la operación de los recursos de insumos, ya sea transporte asociado, papeleria, espacios de entrega, almacenamiento en caso de requerirse</t>
  </si>
  <si>
    <t>global</t>
  </si>
  <si>
    <t>TOTAL</t>
  </si>
  <si>
    <t>Mug</t>
  </si>
  <si>
    <t>Compra de Mugs sublimados sencillos 9,5 cm de altura, 8 cm diametro con capacidad de 11 oz, blanco con impresion en su cara exterior ful color en tecnica de sublimado area aproximada de impresión 20 x 9 cms. EL ARTE GRAFICO DEBE SER ENVIADO EN FORMATO (TIF,JPG,PSD,PDF,AI,) aprobado previamente por el area de prensa.</t>
  </si>
  <si>
    <t>caja x 50</t>
  </si>
  <si>
    <t>Paraguas pequeño</t>
  </si>
  <si>
    <t>Compra de paraguas pequeño con aprx 95 cm de diametro con apertur a y cierre manual , 8 cascos, estructura metálica, tela Ecotextil (microfibra RPET), estructura en alumino y mango plastico, con forro, Area de impresion aproximada 18 x 10 tinta blanca dos logos, EL ARTE GRAFICO DEBE SER ENVIADO EN FORMATO (TIF,JPG,PSD,PDF,AI,) aprobado previamente por el area de prensa.</t>
  </si>
  <si>
    <t>Compra de Hamburguesa de carne o pollo 150 gr de proteína con tomate, lechuga y queso o 1 crepe de carne o pollo con queso de 20cm, con papas a la francesa 120 gr y bebida 7oz  empacado en material biodegradable y con cubiertos biodegradables (no usar pitillo)</t>
  </si>
  <si>
    <t>Recursos para compra de insumos que serán destinados a las organizaciones sociales, ambientales y/o comunitarias, beneficiarias del contrato. Se podrán solicitar unicamente elementos relacionados con (Papelería, ferretería,alimientos,telas,pinturas para exteriores, jardinería, plantas, equipos tecnológicos no domésticos, maquillaje (artístico), jornadas de talleristas o colaboradores), por un valor máximo de 16.000.000 c/u</t>
  </si>
  <si>
    <t>Profesional en Ingeniería Ambiental o Licenciatura ambiental o Administración ambiental, o áreas ambientales, ciencias naturales y/o afines acorde con NBC según SNIES.
Experiencia general de cinco (5) años, de esos tres (3) años como director(a) y/o coordinador(a), líder y/o afines en proyectos ambientales o comunitarios relacionados con educación medioambiental o biodiversidad o manejo de residuos o gestión ambiental sostenible.</t>
  </si>
  <si>
    <t>Profesional en licenciatura en ciencias naturales o educación ambiental, biología o ingeniería ambiental o licenciatura en ciencias ambientales ingeniería ambiental o ecología y/o ciencias naturales y/o áreas ambientales y/o afines según SNIES
Un (1) año de experiencia en desarrollo procesos comunitarios de educación ambiental, y seis (6) meses en educación ambiental o trabajo comunitario o trabajo socioambiental y/o afines.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</si>
</sst>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6" formatCode="&quot;$&quot;\ #,##0;[Red]\-&quot;$&quot;\ #,##0"/>
    <numFmt numFmtId="42" formatCode="_-&quot;$&quot;\ * #,##0_-;\-&quot;$&quot;\ * #,##0_-;_-&quot;$&quot;\ * &quot;-&quot;_-;_-@_-"/>
    <numFmt numFmtId="164" formatCode="_-[$$-240A]\ * #,##0_-;\-[$$-240A]\ * #,##0_-;_-[$$-240A]\ * &quot;-&quot;??_-;_-@_-"/>
  </numFmts>
  <fonts count="10" x14ac:knownFonts="1">
    <font>
      <sz val="12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  <font>
      <sz val="12"/>
      <name val="Aptos Narrow"/>
      <family val="2"/>
      <scheme val="minor"/>
    </font>
    <font>
      <b/>
      <sz val="12"/>
      <color theme="1"/>
      <name val="Aptos Narrow"/>
      <scheme val="minor"/>
    </font>
    <font>
      <b/>
      <sz val="14"/>
      <color theme="1"/>
      <name val="Aptos Narrow"/>
      <scheme val="minor"/>
    </font>
    <font>
      <b/>
      <sz val="12"/>
      <color rgb="FF000000"/>
      <name val="Aptos Narrow"/>
      <scheme val="minor"/>
    </font>
    <font>
      <b/>
      <sz val="12"/>
      <name val="Aptos Narrow"/>
      <scheme val="minor"/>
    </font>
    <font>
      <b/>
      <sz val="9"/>
      <color rgb="FF000000"/>
      <name val="Aptos Narrow"/>
      <scheme val="minor"/>
    </font>
    <font>
      <b/>
      <i/>
      <sz val="12"/>
      <color theme="1"/>
      <name val="Aptos Narrow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3" tint="0.89999084444715716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2" fontId="1" fillId="0" borderId="0" applyFont="0" applyFill="0" applyBorder="0" applyAlignment="0" applyProtection="0"/>
    <xf numFmtId="0" fontId="1" fillId="0" borderId="0"/>
  </cellStyleXfs>
  <cellXfs count="24">
    <xf numFmtId="0" fontId="0" fillId="0" borderId="0" xfId="0"/>
    <xf numFmtId="0" fontId="0" fillId="0" borderId="0" xfId="0" applyAlignment="1">
      <alignment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42" fontId="0" fillId="0" borderId="1" xfId="1" applyFont="1" applyBorder="1" applyAlignment="1">
      <alignment vertical="center"/>
    </xf>
    <xf numFmtId="164" fontId="0" fillId="0" borderId="1" xfId="1" applyNumberFormat="1" applyFont="1" applyBorder="1" applyAlignment="1">
      <alignment vertical="center"/>
    </xf>
    <xf numFmtId="0" fontId="0" fillId="0" borderId="0" xfId="0" applyAlignment="1">
      <alignment vertical="center" wrapText="1"/>
    </xf>
    <xf numFmtId="42" fontId="0" fillId="0" borderId="1" xfId="1" applyFont="1" applyFill="1" applyBorder="1" applyAlignment="1">
      <alignment vertical="center"/>
    </xf>
    <xf numFmtId="164" fontId="0" fillId="0" borderId="1" xfId="1" applyNumberFormat="1" applyFont="1" applyFill="1" applyBorder="1" applyAlignment="1">
      <alignment vertical="center"/>
    </xf>
    <xf numFmtId="164" fontId="3" fillId="0" borderId="1" xfId="1" applyNumberFormat="1" applyFont="1" applyFill="1" applyBorder="1" applyAlignment="1">
      <alignment vertical="center"/>
    </xf>
    <xf numFmtId="164" fontId="4" fillId="2" borderId="1" xfId="1" applyNumberFormat="1" applyFont="1" applyFill="1" applyBorder="1" applyAlignment="1">
      <alignment vertical="center"/>
    </xf>
    <xf numFmtId="42" fontId="2" fillId="0" borderId="0" xfId="0" applyNumberFormat="1" applyFont="1" applyAlignment="1">
      <alignment vertical="center"/>
    </xf>
    <xf numFmtId="0" fontId="6" fillId="3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42" fontId="8" fillId="3" borderId="1" xfId="1" applyFont="1" applyFill="1" applyBorder="1" applyAlignment="1">
      <alignment horizontal="center" vertical="center" wrapText="1"/>
    </xf>
    <xf numFmtId="164" fontId="8" fillId="3" borderId="1" xfId="1" applyNumberFormat="1" applyFont="1" applyFill="1" applyBorder="1" applyAlignment="1">
      <alignment horizontal="center" vertical="center" wrapText="1"/>
    </xf>
    <xf numFmtId="6" fontId="3" fillId="0" borderId="1" xfId="1" applyNumberFormat="1" applyFont="1" applyFill="1" applyBorder="1" applyAlignment="1">
      <alignment vertical="center"/>
    </xf>
    <xf numFmtId="6" fontId="0" fillId="0" borderId="1" xfId="1" applyNumberFormat="1" applyFont="1" applyBorder="1" applyAlignment="1">
      <alignment vertical="center"/>
    </xf>
    <xf numFmtId="0" fontId="9" fillId="0" borderId="0" xfId="0" applyFont="1" applyAlignment="1">
      <alignment vertical="center"/>
    </xf>
    <xf numFmtId="0" fontId="0" fillId="0" borderId="1" xfId="0" applyBorder="1" applyAlignment="1">
      <alignment wrapText="1"/>
    </xf>
    <xf numFmtId="0" fontId="0" fillId="2" borderId="1" xfId="0" applyFill="1" applyBorder="1" applyAlignment="1">
      <alignment horizontal="center" vertical="center"/>
    </xf>
    <xf numFmtId="0" fontId="5" fillId="0" borderId="1" xfId="0" applyFont="1" applyBorder="1" applyAlignment="1">
      <alignment horizontal="right" vertical="center" wrapText="1"/>
    </xf>
    <xf numFmtId="0" fontId="5" fillId="0" borderId="1" xfId="0" applyFont="1" applyBorder="1" applyAlignment="1">
      <alignment horizontal="right" vertical="center"/>
    </xf>
  </cellXfs>
  <cellStyles count="3">
    <cellStyle name="Moneda [0]" xfId="1" builtinId="7"/>
    <cellStyle name="Normal" xfId="0" builtinId="0"/>
    <cellStyle name="Normal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101600</xdr:colOff>
      <xdr:row>0</xdr:row>
      <xdr:rowOff>25400</xdr:rowOff>
    </xdr:from>
    <xdr:to>
      <xdr:col>2</xdr:col>
      <xdr:colOff>1816100</xdr:colOff>
      <xdr:row>0</xdr:row>
      <xdr:rowOff>546100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B7323ED4-3252-E646-8BA3-20327FFFB735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260600" y="228600"/>
          <a:ext cx="2019300" cy="520700"/>
        </a:xfrm>
        <a:prstGeom prst="rect">
          <a:avLst/>
        </a:prstGeom>
        <a:noFill/>
        <a:ln>
          <a:noFill/>
          <a:prstDash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M12"/>
  <sheetViews>
    <sheetView tabSelected="1" topLeftCell="C1" zoomScale="75" zoomScaleNormal="60" workbookViewId="0">
      <selection activeCell="E6" sqref="E6"/>
    </sheetView>
  </sheetViews>
  <sheetFormatPr baseColWidth="10" defaultColWidth="10.83203125" defaultRowHeight="63" customHeight="1" x14ac:dyDescent="0.2"/>
  <cols>
    <col min="1" max="1" width="10.83203125" style="1"/>
    <col min="2" max="2" width="4" style="1" customWidth="1"/>
    <col min="3" max="3" width="24.1640625" style="1" customWidth="1"/>
    <col min="4" max="4" width="24.83203125" style="7" customWidth="1"/>
    <col min="5" max="5" width="67.33203125" style="1" customWidth="1"/>
    <col min="6" max="6" width="7" style="1" customWidth="1"/>
    <col min="7" max="9" width="10.83203125" style="1"/>
    <col min="10" max="10" width="18.5" style="1" customWidth="1"/>
    <col min="11" max="11" width="19.83203125" style="1" customWidth="1"/>
    <col min="12" max="12" width="15.1640625" style="1" bestFit="1" customWidth="1"/>
    <col min="13" max="13" width="12.83203125" style="1" bestFit="1" customWidth="1"/>
    <col min="14" max="16384" width="10.83203125" style="1"/>
  </cols>
  <sheetData>
    <row r="1" spans="2:13" ht="63" customHeight="1" x14ac:dyDescent="0.2">
      <c r="B1" s="22" t="s">
        <v>0</v>
      </c>
      <c r="C1" s="22"/>
      <c r="D1" s="23"/>
      <c r="E1" s="23"/>
      <c r="F1" s="23"/>
      <c r="G1" s="23"/>
      <c r="H1" s="23"/>
      <c r="I1" s="23"/>
      <c r="J1" s="23"/>
      <c r="K1" s="23"/>
    </row>
    <row r="2" spans="2:13" ht="84" x14ac:dyDescent="0.2">
      <c r="B2" s="13" t="s">
        <v>1</v>
      </c>
      <c r="C2" s="13" t="s">
        <v>2</v>
      </c>
      <c r="D2" s="13" t="s">
        <v>3</v>
      </c>
      <c r="E2" s="13" t="s">
        <v>4</v>
      </c>
      <c r="F2" s="14" t="s">
        <v>5</v>
      </c>
      <c r="G2" s="13" t="s">
        <v>6</v>
      </c>
      <c r="H2" s="13" t="s">
        <v>7</v>
      </c>
      <c r="I2" s="13" t="s">
        <v>8</v>
      </c>
      <c r="J2" s="15" t="s">
        <v>9</v>
      </c>
      <c r="K2" s="16" t="s">
        <v>10</v>
      </c>
    </row>
    <row r="3" spans="2:13" ht="145" customHeight="1" x14ac:dyDescent="0.2">
      <c r="B3" s="2">
        <v>1</v>
      </c>
      <c r="C3" s="2" t="s">
        <v>11</v>
      </c>
      <c r="D3" s="3" t="s">
        <v>12</v>
      </c>
      <c r="E3" s="3" t="s">
        <v>36</v>
      </c>
      <c r="F3" s="2"/>
      <c r="G3" s="2">
        <v>1</v>
      </c>
      <c r="H3" s="4">
        <v>6</v>
      </c>
      <c r="I3" s="2" t="s">
        <v>13</v>
      </c>
      <c r="J3" s="18">
        <v>6559099</v>
      </c>
      <c r="K3" s="6">
        <f>G3*H3*J3</f>
        <v>39354594</v>
      </c>
    </row>
    <row r="4" spans="2:13" ht="123" customHeight="1" x14ac:dyDescent="0.2">
      <c r="B4" s="2">
        <v>2</v>
      </c>
      <c r="C4" s="2" t="s">
        <v>11</v>
      </c>
      <c r="D4" s="3" t="s">
        <v>14</v>
      </c>
      <c r="E4" s="3" t="s">
        <v>37</v>
      </c>
      <c r="F4" s="2"/>
      <c r="G4" s="2">
        <v>1</v>
      </c>
      <c r="H4" s="4">
        <v>5</v>
      </c>
      <c r="I4" s="2" t="s">
        <v>13</v>
      </c>
      <c r="J4" s="18">
        <v>5860000</v>
      </c>
      <c r="K4" s="6">
        <f t="shared" ref="K4" si="0">G4*H4*J4</f>
        <v>29300000</v>
      </c>
    </row>
    <row r="5" spans="2:13" ht="95" customHeight="1" x14ac:dyDescent="0.2">
      <c r="B5" s="2">
        <v>3</v>
      </c>
      <c r="C5" s="2" t="s">
        <v>20</v>
      </c>
      <c r="D5" s="3" t="s">
        <v>15</v>
      </c>
      <c r="E5" s="3" t="s">
        <v>34</v>
      </c>
      <c r="F5" s="2"/>
      <c r="G5" s="2">
        <v>50</v>
      </c>
      <c r="H5" s="4" t="s">
        <v>16</v>
      </c>
      <c r="I5" s="2" t="s">
        <v>17</v>
      </c>
      <c r="J5" s="5">
        <v>33618</v>
      </c>
      <c r="K5" s="6">
        <f>+J5*G5</f>
        <v>1680900</v>
      </c>
    </row>
    <row r="6" spans="2:13" ht="110" customHeight="1" x14ac:dyDescent="0.2">
      <c r="B6" s="2">
        <v>4</v>
      </c>
      <c r="C6" s="2" t="s">
        <v>20</v>
      </c>
      <c r="D6" s="3" t="s">
        <v>21</v>
      </c>
      <c r="E6" s="3" t="s">
        <v>22</v>
      </c>
      <c r="F6" s="2"/>
      <c r="G6" s="2">
        <v>1</v>
      </c>
      <c r="H6" s="4" t="s">
        <v>16</v>
      </c>
      <c r="I6" s="2" t="s">
        <v>23</v>
      </c>
      <c r="J6" s="17">
        <v>270550</v>
      </c>
      <c r="K6" s="10">
        <f>G6*J6</f>
        <v>270550</v>
      </c>
    </row>
    <row r="7" spans="2:13" ht="90" customHeight="1" x14ac:dyDescent="0.2">
      <c r="B7" s="2">
        <v>5</v>
      </c>
      <c r="C7" s="2" t="s">
        <v>20</v>
      </c>
      <c r="D7" s="2" t="s">
        <v>29</v>
      </c>
      <c r="E7" s="20" t="s">
        <v>30</v>
      </c>
      <c r="F7" s="2"/>
      <c r="G7" s="2">
        <v>1</v>
      </c>
      <c r="H7" s="4" t="s">
        <v>16</v>
      </c>
      <c r="I7" s="2" t="s">
        <v>31</v>
      </c>
      <c r="J7" s="17">
        <v>414586</v>
      </c>
      <c r="K7" s="10">
        <f>J7*G7</f>
        <v>414586</v>
      </c>
    </row>
    <row r="8" spans="2:13" ht="94" customHeight="1" x14ac:dyDescent="0.2">
      <c r="B8" s="2">
        <v>6</v>
      </c>
      <c r="C8" s="2" t="s">
        <v>20</v>
      </c>
      <c r="D8" s="2" t="s">
        <v>32</v>
      </c>
      <c r="E8" s="20" t="s">
        <v>33</v>
      </c>
      <c r="F8" s="2"/>
      <c r="G8" s="2">
        <v>1</v>
      </c>
      <c r="H8" s="4" t="s">
        <v>16</v>
      </c>
      <c r="I8" s="2" t="s">
        <v>31</v>
      </c>
      <c r="J8" s="10">
        <v>824096</v>
      </c>
      <c r="K8" s="10">
        <v>824096</v>
      </c>
    </row>
    <row r="9" spans="2:13" ht="109" customHeight="1" x14ac:dyDescent="0.2">
      <c r="B9" s="2">
        <v>7</v>
      </c>
      <c r="C9" s="2" t="s">
        <v>18</v>
      </c>
      <c r="D9" s="3" t="s">
        <v>19</v>
      </c>
      <c r="E9" s="3" t="s">
        <v>35</v>
      </c>
      <c r="F9" s="2"/>
      <c r="G9" s="2">
        <v>1</v>
      </c>
      <c r="H9" s="4" t="s">
        <v>16</v>
      </c>
      <c r="I9" s="2" t="s">
        <v>27</v>
      </c>
      <c r="J9" s="8">
        <v>80000000</v>
      </c>
      <c r="K9" s="9">
        <f t="shared" ref="K9" si="1">G9*J9</f>
        <v>80000000</v>
      </c>
    </row>
    <row r="10" spans="2:13" ht="59" customHeight="1" x14ac:dyDescent="0.2">
      <c r="B10" s="2">
        <v>8</v>
      </c>
      <c r="C10" s="2" t="s">
        <v>24</v>
      </c>
      <c r="D10" s="3" t="s">
        <v>25</v>
      </c>
      <c r="E10" s="3" t="s">
        <v>26</v>
      </c>
      <c r="F10" s="2"/>
      <c r="G10" s="2">
        <v>1</v>
      </c>
      <c r="H10" s="4" t="s">
        <v>16</v>
      </c>
      <c r="I10" s="2" t="s">
        <v>27</v>
      </c>
      <c r="J10" s="8">
        <v>6000000</v>
      </c>
      <c r="K10" s="9">
        <f t="shared" ref="K10" si="2">G10*J10</f>
        <v>6000000</v>
      </c>
    </row>
    <row r="11" spans="2:13" ht="32" customHeight="1" x14ac:dyDescent="0.2">
      <c r="B11" s="21" t="s">
        <v>28</v>
      </c>
      <c r="C11" s="21"/>
      <c r="D11" s="21"/>
      <c r="E11" s="21"/>
      <c r="F11" s="21"/>
      <c r="G11" s="21"/>
      <c r="H11" s="21"/>
      <c r="I11" s="21"/>
      <c r="J11" s="21"/>
      <c r="K11" s="11">
        <f>SUM(K3:K10)</f>
        <v>157844726</v>
      </c>
      <c r="L11" s="12"/>
      <c r="M11" s="12"/>
    </row>
    <row r="12" spans="2:13" ht="63" customHeight="1" x14ac:dyDescent="0.2">
      <c r="C12" s="19"/>
      <c r="D12" s="1"/>
    </row>
  </sheetData>
  <autoFilter ref="B2:M11" xr:uid="{00000000-0009-0000-0000-000000000000}"/>
  <mergeCells count="2">
    <mergeCell ref="B11:J11"/>
    <mergeCell ref="B1:K1"/>
  </mergeCells>
  <pageMargins left="0.7" right="0.7" top="0.75" bottom="0.75" header="0.3" footer="0.3"/>
  <pageSetup paperSize="9" scale="2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8AFE6C55473441469711F9953EA137E3" ma:contentTypeVersion="13" ma:contentTypeDescription="Crear nuevo documento." ma:contentTypeScope="" ma:versionID="e2541c81ed5921094915544c50da10ce">
  <xsd:schema xmlns:xsd="http://www.w3.org/2001/XMLSchema" xmlns:xs="http://www.w3.org/2001/XMLSchema" xmlns:p="http://schemas.microsoft.com/office/2006/metadata/properties" xmlns:ns2="4905a893-e4c7-4216-b864-300cd68738c7" xmlns:ns3="9b9ed060-d447-49d6-8d59-8ba862993bd8" targetNamespace="http://schemas.microsoft.com/office/2006/metadata/properties" ma:root="true" ma:fieldsID="b910752cd267871ecdcc9870f0ea26f0" ns2:_="" ns3:_="">
    <xsd:import namespace="4905a893-e4c7-4216-b864-300cd68738c7"/>
    <xsd:import namespace="9b9ed060-d447-49d6-8d59-8ba862993bd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905a893-e4c7-4216-b864-300cd68738c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Etiquetas de imagen" ma:readOnly="false" ma:fieldId="{5cf76f15-5ced-4ddc-b409-7134ff3c332f}" ma:taxonomyMulti="true" ma:sspId="1310d8ee-99bf-4ea4-9dbe-e9e068685e8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9ed060-d447-49d6-8d59-8ba862993bd8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61c3d5cf-7956-4d58-b357-0dffe8eae5dd}" ma:internalName="TaxCatchAll" ma:showField="CatchAllData" ma:web="9b9ed060-d447-49d6-8d59-8ba862993bd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9b9ed060-d447-49d6-8d59-8ba862993bd8" xsi:nil="true"/>
    <lcf76f155ced4ddcb4097134ff3c332f xmlns="4905a893-e4c7-4216-b864-300cd68738c7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8338F617-B00D-46AE-ACE9-3689698CADE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5458B62-3248-44CF-B567-B629B8E4E27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905a893-e4c7-4216-b864-300cd68738c7"/>
    <ds:schemaRef ds:uri="9b9ed060-d447-49d6-8d59-8ba862993bd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2248608-E855-4BC4-AC63-1E98135B1FEC}">
  <ds:schemaRefs>
    <ds:schemaRef ds:uri="http://purl.org/dc/elements/1.1/"/>
    <ds:schemaRef ds:uri="http://schemas.microsoft.com/office/2006/documentManagement/types"/>
    <ds:schemaRef ds:uri="http://purl.org/dc/dcmitype/"/>
    <ds:schemaRef ds:uri="4905a893-e4c7-4216-b864-300cd68738c7"/>
    <ds:schemaRef ds:uri="http://schemas.microsoft.com/office/2006/metadata/properties"/>
    <ds:schemaRef ds:uri="http://www.w3.org/XML/1998/namespace"/>
    <ds:schemaRef ds:uri="http://purl.org/dc/terms/"/>
    <ds:schemaRef ds:uri="http://schemas.openxmlformats.org/package/2006/metadata/core-properties"/>
    <ds:schemaRef ds:uri="http://schemas.microsoft.com/office/infopath/2007/PartnerControls"/>
    <ds:schemaRef ds:uri="9b9ed060-d447-49d6-8d59-8ba862993bd8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Ajuste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Tatiana Camargo</dc:creator>
  <cp:keywords/>
  <dc:description/>
  <cp:lastModifiedBy>Tatiana Andrea Camargo Melo</cp:lastModifiedBy>
  <cp:revision/>
  <dcterms:created xsi:type="dcterms:W3CDTF">2025-04-22T02:01:41Z</dcterms:created>
  <dcterms:modified xsi:type="dcterms:W3CDTF">2026-09-14T02:01:31Z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0x0101008AFE6C55473441469711F9953EA137E3</vt:lpwstr>
  </property>
</Properties>
</file>