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mc:AlternateContent xmlns:mc="http://schemas.openxmlformats.org/markup-compatibility/2006">
    <mc:Choice Requires="x15">
      <x15ac:absPath xmlns:x15ac="http://schemas.microsoft.com/office/spreadsheetml/2010/11/ac" url="/Users/franklinradach/Documents/Ministerio del Interior/Gestión/Procesos de Selección/Mínima Cuantía/3. Aires Acondicionados/Documentos Finales Radicados/"/>
    </mc:Choice>
  </mc:AlternateContent>
  <xr:revisionPtr revIDLastSave="0" documentId="8_{D02A4814-7B10-C744-A45D-281FC8DD9CB4}" xr6:coauthVersionLast="47" xr6:coauthVersionMax="47" xr10:uidLastSave="{00000000-0000-0000-0000-000000000000}"/>
  <bookViews>
    <workbookView xWindow="0" yWindow="780" windowWidth="34200" windowHeight="20000" xr2:uid="{00000000-000D-0000-FFFF-FFFF00000000}"/>
  </bookViews>
  <sheets>
    <sheet name="ANEXO 2 - BOLSA" sheetId="1" r:id="rId1"/>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1" i="1" l="1"/>
  <c r="H141" i="1" s="1"/>
  <c r="G140" i="1"/>
  <c r="H140" i="1" s="1"/>
  <c r="H139" i="1"/>
  <c r="G139" i="1"/>
  <c r="G138" i="1"/>
  <c r="H138" i="1" s="1"/>
  <c r="G137" i="1"/>
  <c r="H137" i="1" s="1"/>
  <c r="G136" i="1"/>
  <c r="H136" i="1" s="1"/>
  <c r="H135" i="1"/>
  <c r="G135" i="1"/>
  <c r="G134" i="1"/>
  <c r="H134" i="1" s="1"/>
  <c r="G133" i="1"/>
  <c r="H133" i="1" s="1"/>
  <c r="G132" i="1"/>
  <c r="H132" i="1" s="1"/>
  <c r="G131" i="1"/>
  <c r="H131" i="1" s="1"/>
  <c r="G130" i="1"/>
  <c r="H130" i="1" s="1"/>
  <c r="G129" i="1"/>
  <c r="H129" i="1" s="1"/>
  <c r="G128" i="1"/>
  <c r="H128" i="1" s="1"/>
  <c r="G127" i="1"/>
  <c r="H127" i="1" s="1"/>
  <c r="G126" i="1"/>
  <c r="H126" i="1" s="1"/>
  <c r="G125" i="1"/>
  <c r="H125" i="1" s="1"/>
  <c r="H124" i="1"/>
  <c r="G124" i="1"/>
  <c r="G123" i="1"/>
  <c r="H123" i="1" s="1"/>
  <c r="G122" i="1"/>
  <c r="H122" i="1" s="1"/>
  <c r="G121" i="1"/>
  <c r="H121" i="1" s="1"/>
  <c r="G120" i="1"/>
  <c r="H120" i="1" s="1"/>
  <c r="G119" i="1"/>
  <c r="H119" i="1" s="1"/>
  <c r="G118" i="1"/>
  <c r="H118" i="1" s="1"/>
  <c r="G117" i="1"/>
  <c r="H117" i="1" s="1"/>
  <c r="G116" i="1"/>
  <c r="H116" i="1" s="1"/>
  <c r="G115" i="1"/>
  <c r="H115" i="1" s="1"/>
  <c r="G114" i="1"/>
  <c r="H114" i="1" s="1"/>
  <c r="G113" i="1"/>
  <c r="H113" i="1" s="1"/>
  <c r="G112" i="1"/>
  <c r="H112" i="1" s="1"/>
  <c r="G111" i="1"/>
  <c r="H111" i="1" s="1"/>
  <c r="H110" i="1"/>
  <c r="G110" i="1"/>
  <c r="G109" i="1"/>
  <c r="H109" i="1" s="1"/>
  <c r="G108" i="1"/>
  <c r="H108" i="1" s="1"/>
  <c r="G107" i="1"/>
  <c r="H107" i="1" s="1"/>
  <c r="G106" i="1"/>
  <c r="H106" i="1" s="1"/>
  <c r="G105" i="1"/>
  <c r="H105" i="1" s="1"/>
  <c r="G104" i="1"/>
  <c r="H104" i="1" s="1"/>
  <c r="G103" i="1"/>
  <c r="H103" i="1" s="1"/>
  <c r="G102" i="1"/>
  <c r="H102" i="1" s="1"/>
  <c r="G101" i="1"/>
  <c r="H101" i="1" s="1"/>
  <c r="G100" i="1"/>
  <c r="H100" i="1" s="1"/>
  <c r="G99" i="1"/>
  <c r="H99" i="1" s="1"/>
  <c r="G98" i="1"/>
  <c r="H98" i="1" s="1"/>
  <c r="G97" i="1"/>
  <c r="H97" i="1" s="1"/>
  <c r="G96" i="1"/>
  <c r="H96" i="1" s="1"/>
  <c r="H95" i="1"/>
  <c r="G95" i="1"/>
  <c r="H94" i="1"/>
  <c r="G94" i="1"/>
  <c r="G93" i="1"/>
  <c r="H93" i="1" s="1"/>
  <c r="G92" i="1"/>
  <c r="H92" i="1" s="1"/>
  <c r="G91" i="1"/>
  <c r="H91" i="1" s="1"/>
  <c r="G90" i="1"/>
  <c r="H90" i="1" s="1"/>
  <c r="H89" i="1"/>
  <c r="G89" i="1"/>
  <c r="G88" i="1"/>
  <c r="H88" i="1" s="1"/>
  <c r="G87" i="1"/>
  <c r="H87" i="1" s="1"/>
  <c r="G86" i="1"/>
  <c r="H86" i="1" s="1"/>
  <c r="G85" i="1"/>
  <c r="H85" i="1" s="1"/>
  <c r="G84" i="1"/>
  <c r="H84" i="1" s="1"/>
  <c r="G83" i="1"/>
  <c r="H83" i="1" s="1"/>
  <c r="G82" i="1"/>
  <c r="H82" i="1" s="1"/>
  <c r="G81" i="1"/>
  <c r="H81" i="1" s="1"/>
  <c r="G80" i="1"/>
  <c r="H80" i="1" s="1"/>
  <c r="G79" i="1"/>
  <c r="H79" i="1" s="1"/>
  <c r="G78" i="1"/>
  <c r="H78" i="1" s="1"/>
  <c r="G77" i="1"/>
  <c r="H77" i="1" s="1"/>
  <c r="G76" i="1"/>
  <c r="H76" i="1" s="1"/>
  <c r="G75" i="1"/>
  <c r="H75" i="1" s="1"/>
  <c r="H74" i="1"/>
  <c r="G74" i="1"/>
  <c r="G73" i="1"/>
  <c r="H73" i="1" s="1"/>
  <c r="G72" i="1"/>
  <c r="H72" i="1" s="1"/>
  <c r="G71" i="1"/>
  <c r="H71" i="1" s="1"/>
  <c r="G70" i="1"/>
  <c r="H70" i="1" s="1"/>
  <c r="G69" i="1"/>
  <c r="H69" i="1" s="1"/>
  <c r="G68" i="1"/>
  <c r="H68" i="1" s="1"/>
  <c r="G67" i="1"/>
  <c r="H67" i="1" s="1"/>
  <c r="G66" i="1"/>
  <c r="H66" i="1" s="1"/>
  <c r="H65" i="1"/>
  <c r="G65" i="1"/>
  <c r="G64" i="1"/>
  <c r="H64" i="1" s="1"/>
  <c r="G63" i="1"/>
  <c r="H63" i="1" s="1"/>
  <c r="G62" i="1"/>
  <c r="H62" i="1" s="1"/>
  <c r="G61" i="1"/>
  <c r="H61" i="1" s="1"/>
  <c r="H60" i="1"/>
  <c r="G60" i="1"/>
  <c r="G59" i="1"/>
  <c r="H59" i="1" s="1"/>
  <c r="G58" i="1"/>
  <c r="H58" i="1" s="1"/>
  <c r="G57" i="1"/>
  <c r="H57" i="1" s="1"/>
  <c r="G56" i="1"/>
  <c r="H56" i="1" s="1"/>
  <c r="G55" i="1"/>
  <c r="H55" i="1" s="1"/>
  <c r="G54" i="1"/>
  <c r="H54" i="1" s="1"/>
  <c r="G53" i="1"/>
  <c r="H53" i="1" s="1"/>
  <c r="G52" i="1"/>
  <c r="H52" i="1" s="1"/>
  <c r="G51" i="1"/>
  <c r="H51" i="1" s="1"/>
  <c r="G50" i="1"/>
  <c r="H50" i="1" s="1"/>
  <c r="G49" i="1"/>
  <c r="H49" i="1" s="1"/>
  <c r="G48" i="1"/>
  <c r="H48" i="1" s="1"/>
  <c r="G47" i="1"/>
  <c r="H47" i="1" s="1"/>
  <c r="G46" i="1"/>
  <c r="H46" i="1" s="1"/>
  <c r="H45" i="1"/>
  <c r="G45" i="1"/>
  <c r="G44" i="1"/>
  <c r="H44" i="1" s="1"/>
  <c r="G43" i="1"/>
  <c r="H43" i="1" s="1"/>
  <c r="G42" i="1"/>
  <c r="H42" i="1" s="1"/>
  <c r="G41" i="1"/>
  <c r="H41" i="1" s="1"/>
  <c r="G40" i="1"/>
  <c r="H40" i="1" s="1"/>
  <c r="H39" i="1"/>
  <c r="G39" i="1"/>
  <c r="G38" i="1"/>
  <c r="H38" i="1" s="1"/>
  <c r="G37" i="1"/>
  <c r="H37" i="1" s="1"/>
  <c r="G36" i="1"/>
  <c r="H36" i="1" s="1"/>
  <c r="G35" i="1"/>
  <c r="H35" i="1" s="1"/>
  <c r="G34" i="1"/>
  <c r="H34" i="1" s="1"/>
  <c r="G33" i="1"/>
  <c r="H33" i="1" s="1"/>
  <c r="G32" i="1"/>
  <c r="H32" i="1" s="1"/>
  <c r="G31" i="1"/>
  <c r="H31" i="1" s="1"/>
  <c r="G30" i="1"/>
  <c r="H30" i="1" s="1"/>
  <c r="G29" i="1"/>
  <c r="H29" i="1" s="1"/>
  <c r="G28" i="1"/>
  <c r="H28" i="1" s="1"/>
  <c r="G27" i="1"/>
  <c r="H27" i="1" s="1"/>
  <c r="G26" i="1"/>
  <c r="H26" i="1" s="1"/>
  <c r="G25" i="1"/>
  <c r="H25" i="1" s="1"/>
  <c r="H24" i="1"/>
  <c r="G24" i="1"/>
  <c r="G23" i="1"/>
  <c r="H23" i="1" s="1"/>
  <c r="G22" i="1"/>
  <c r="H22" i="1" s="1"/>
  <c r="G21" i="1"/>
  <c r="H21" i="1" s="1"/>
  <c r="G20" i="1"/>
  <c r="H20" i="1" s="1"/>
  <c r="G19" i="1"/>
  <c r="H19" i="1" s="1"/>
  <c r="G18" i="1"/>
  <c r="H18" i="1" s="1"/>
  <c r="G17" i="1"/>
  <c r="H17" i="1" s="1"/>
  <c r="G16" i="1"/>
  <c r="H16" i="1" s="1"/>
</calcChain>
</file>

<file path=xl/sharedStrings.xml><?xml version="1.0" encoding="utf-8"?>
<sst xmlns="http://schemas.openxmlformats.org/spreadsheetml/2006/main" count="275" uniqueCount="153">
  <si>
    <t>MINISTERIO DEL INTERIOR</t>
  </si>
  <si>
    <t>ANEXO 2 – OFERTA ECONÓMICA BOLSA DE REPUESTOS</t>
  </si>
  <si>
    <t>Bogotá, _____ de __________ de 2026</t>
  </si>
  <si>
    <t>REFERENCIA: INVITACIÓN PÚBLICA – PROCESO DE MÍNIMA CUANTÍA No. _________</t>
  </si>
  <si>
    <t>I. BOLSA DE REPUESTOS – SISTEMAS DE AIRE ACONDICIONADO</t>
  </si>
  <si>
    <t>El proponente deberá diligenciar los valores ofertados por cada repuesto. El valor unitario ofertado total incluido IVA no podrá superar el precio techo de referencia establecido por la Entidad para cada ítem.</t>
  </si>
  <si>
    <t>ITEM</t>
  </si>
  <si>
    <t>LISTADO DE REPUESTOS</t>
  </si>
  <si>
    <t>UNIDAD DE MEDIDA</t>
  </si>
  <si>
    <t>PRECIO TECHO DE REFERENCIA IVA INCLUIDO</t>
  </si>
  <si>
    <t>VALOR UNITARIO OFERTADO ANTES DE IVA</t>
  </si>
  <si>
    <t>PORCENTAJE IVA</t>
  </si>
  <si>
    <t>VALOR UNITARIO OFERTADO IVA INCLUIDO</t>
  </si>
  <si>
    <t>VALIDACIÓN PRECIO TECHO</t>
  </si>
  <si>
    <t>Humidificador</t>
  </si>
  <si>
    <t>Unidad</t>
  </si>
  <si>
    <t>Sensor de presión de succión</t>
  </si>
  <si>
    <t>Sensor de presión de descarga</t>
  </si>
  <si>
    <t>Interruptor de alta presión</t>
  </si>
  <si>
    <t>Ventilador unidad evaporadora</t>
  </si>
  <si>
    <t>Motor-ventilador unidad condensadora</t>
  </si>
  <si>
    <t>Serpentín Evaporador</t>
  </si>
  <si>
    <t>Interfaz de Pantalla</t>
  </si>
  <si>
    <t>Bandeja de drenaje del condensado</t>
  </si>
  <si>
    <t>Variador de Frecuencia</t>
  </si>
  <si>
    <t>Disyuntor Principal</t>
  </si>
  <si>
    <t>Panel Electrico</t>
  </si>
  <si>
    <t>Secador de filtro</t>
  </si>
  <si>
    <t>Mirilla de aceite</t>
  </si>
  <si>
    <t>Válvulas de cierre</t>
  </si>
  <si>
    <t>Filtros de aire</t>
  </si>
  <si>
    <t>Adaptador recto de 15mm a 1/2" macho</t>
  </si>
  <si>
    <t>Adaptador recto de 1/2" a 1/2" macho</t>
  </si>
  <si>
    <t>Reducción de 1/2" a 3/8" hembra</t>
  </si>
  <si>
    <t>Acople de conexión rápida  a manguera</t>
  </si>
  <si>
    <t>conector rotalock hembra recto 1 1/4" a 3/4"</t>
  </si>
  <si>
    <t>conector rotalock macho recto 1 1/4" a 3/4"</t>
  </si>
  <si>
    <t>Adapatador de Manguera de 7/8"</t>
  </si>
  <si>
    <t>abrazadera para adaptador de manguera doble agarre</t>
  </si>
  <si>
    <t>Condensadora</t>
  </si>
  <si>
    <t>Compresor</t>
  </si>
  <si>
    <t>Evaporador</t>
  </si>
  <si>
    <t>Condensador</t>
  </si>
  <si>
    <t>Válvula de detección</t>
  </si>
  <si>
    <t>Filtro del aire</t>
  </si>
  <si>
    <t>Rodamientos</t>
  </si>
  <si>
    <t>Global</t>
  </si>
  <si>
    <t>Ventilador</t>
  </si>
  <si>
    <t>Tuberías</t>
  </si>
  <si>
    <t>Presostatos</t>
  </si>
  <si>
    <t>Filtro secador</t>
  </si>
  <si>
    <t>Serpentín</t>
  </si>
  <si>
    <t>Fuelle</t>
  </si>
  <si>
    <t>Sensor de temperatura</t>
  </si>
  <si>
    <t>Eje del ventilador</t>
  </si>
  <si>
    <t>Termostato</t>
  </si>
  <si>
    <t>Panel</t>
  </si>
  <si>
    <t>Conector gas refrigerante</t>
  </si>
  <si>
    <t>Parrilla de flujo de aire vertical</t>
  </si>
  <si>
    <t>metro</t>
  </si>
  <si>
    <t>Panel frontal</t>
  </si>
  <si>
    <t>Receptor de señal infrarroja</t>
  </si>
  <si>
    <t>Tarjeta electrónica aire</t>
  </si>
  <si>
    <t>Valvula de expansión</t>
  </si>
  <si>
    <t>Actuador válvula de cierre manual 4" 110V</t>
  </si>
  <si>
    <t>Aislamiento en Yumbolon de 1/2" sin foil</t>
  </si>
  <si>
    <t>Bandeja para condensadora 1 TOR</t>
  </si>
  <si>
    <t>Base para condensadora 1tr en perfil angulo en hierro 1 1/2"</t>
  </si>
  <si>
    <t>Blower de aire Central 3TOR</t>
  </si>
  <si>
    <t>Buje para Evaporador  aire acondicionado CIAC</t>
  </si>
  <si>
    <t>Capacitor de marcha 1.5 UF 450 VAC</t>
  </si>
  <si>
    <t>Capacitor dual de 1,5-25 UF 370 VAC</t>
  </si>
  <si>
    <t>Contactor bifasico  20 Amp bobina 24volt</t>
  </si>
  <si>
    <t>Display universal</t>
  </si>
  <si>
    <t>Filtro lavable lámina galvanizada de 12x16</t>
  </si>
  <si>
    <t>Filtro secador 1/2 Roscar  DCL163 Hasta 7,5TR</t>
  </si>
  <si>
    <t>Filtro secador 1/4 Roscar  DCL163 Hasta 5TR</t>
  </si>
  <si>
    <t>Filtro secador 3/8" Roscar  grande</t>
  </si>
  <si>
    <t>Manómetro 0-100 psi 0-7 bar</t>
  </si>
  <si>
    <t>Rejilla de retorno con damper manual 12x16 con filtro</t>
  </si>
  <si>
    <t>Rejilla de suministro con damper manual 10x6</t>
  </si>
  <si>
    <t>Relay fan</t>
  </si>
  <si>
    <t>Relevo bobina 24 VCA 5 pines</t>
  </si>
  <si>
    <t>Relevo bobina 24 VCA 9 pines</t>
  </si>
  <si>
    <t>Rodamiento 608Z</t>
  </si>
  <si>
    <t>Rodamiento 6204</t>
  </si>
  <si>
    <t>Rollo de cinta Foam 2"</t>
  </si>
  <si>
    <t>Rollo de cinta Foil</t>
  </si>
  <si>
    <t>Rubatex 1 1/4"</t>
  </si>
  <si>
    <t>Rubatex 1/2"</t>
  </si>
  <si>
    <t>Rubatex 3/8"</t>
  </si>
  <si>
    <t>Rubatex 5/8"</t>
  </si>
  <si>
    <t>SEPARADOR DE ACEITE 1" INLET - 3/8" OUTLET</t>
  </si>
  <si>
    <t>Soldadura de plata harry 0%</t>
  </si>
  <si>
    <t>Súper arrancador 1-5 TR</t>
  </si>
  <si>
    <t>Swtch de flujo diferencial 35VDC 4"</t>
  </si>
  <si>
    <t>Tanque de expansión de 67gal a 125psi</t>
  </si>
  <si>
    <t>Tarjeta de control para aire acondicionado Inverter  YORK</t>
  </si>
  <si>
    <t>Temporizador On – Delay 0 – 8 min.</t>
  </si>
  <si>
    <t>Termómetro  0-120°F</t>
  </si>
  <si>
    <t>Transductor de presión diferencial 0-30bar</t>
  </si>
  <si>
    <t>Transformador 110 / 24 VCA</t>
  </si>
  <si>
    <t>Transformador 220 / 24 VCA</t>
  </si>
  <si>
    <t>Transmisor de presión diferencial, salida de 4-20 mA, rango elegible de 1", 2", 5" columna de agua (250, 500, 1250 Pa), montaje en conducto, con pantalla LCD.</t>
  </si>
  <si>
    <t>Tubería cobre de 1/2" para línea de succión (incluye aislamiento térmico)</t>
  </si>
  <si>
    <t>KIT</t>
  </si>
  <si>
    <t>Tubería cobre de 1/4" para línea de succión (incluye aislamiento térmico)</t>
  </si>
  <si>
    <t>Tubería cobre de 5/16" para línea de liquido (incluye aislamiento térmico)</t>
  </si>
  <si>
    <t>Tubería cobre flexible 3/4" (incluye aislamiento térmico)</t>
  </si>
  <si>
    <t>Tubería cobre flexible 3/8" (incluye aislamiento térmico)</t>
  </si>
  <si>
    <t>Tubería cobre flexible 5/8" (incluye aislamiento térmico)</t>
  </si>
  <si>
    <t>Tubería cobre flexible 7/8" (incluye aislamiento térmico)</t>
  </si>
  <si>
    <t>Tubería PVC Presión 3/4" 200 PSI</t>
  </si>
  <si>
    <t>Tuerca Racor cobre de (1/4", 5/16", 5/8", 3/8",  1/2", 7/8" y 3/4")</t>
  </si>
  <si>
    <t>Union de cobre 1/2"</t>
  </si>
  <si>
    <t>Union de cobre 3/8"</t>
  </si>
  <si>
    <t>Union de cobre 5/8"</t>
  </si>
  <si>
    <t>Válvula de cierre de bola 650psig 1-1/8" soldable</t>
  </si>
  <si>
    <t>Válvula de cierre manual 4" para tuberia en acero</t>
  </si>
  <si>
    <t>Válvula de expansión eléctrica hasta 47,8TR 10V</t>
  </si>
  <si>
    <t>Válvula solenoide bobina solenoide 24V AC SOLDAR 5/8"</t>
  </si>
  <si>
    <t>Válvula triple servicio 4"</t>
  </si>
  <si>
    <t>Visor de liquido (tuberia de  1/2")</t>
  </si>
  <si>
    <t>Visor de liquido (tuberia de 3/8")</t>
  </si>
  <si>
    <t>Visor de liquido (tuberia de 5/8")</t>
  </si>
  <si>
    <t>NOTA 2: El valor unitario ofertado IVA incluido no podrá superar el precio techo de referencia IVA incluido establecido por la Entidad para cada ítem. La columna de validación compara automáticamente el valor final ofertado con el precio techo. Los precios techo unitarios son valores máximos de referencia por ítem; no constituyen obligación de adquisición ni valor adicional al presupuesto. La mano de obra de instalación se entiende incluida dentro del servicio de mantenimiento, salvo disposición expresa diferente en los documentos del proceso.</t>
  </si>
  <si>
    <r>
      <rPr>
        <b/>
        <sz val="11"/>
        <rFont val="Verdana"/>
        <family val="2"/>
      </rPr>
      <t>OBJETO:</t>
    </r>
    <r>
      <rPr>
        <sz val="11"/>
        <rFont val="Verdana"/>
        <family val="2"/>
      </rPr>
      <t xml:space="preserve"> Mantenimiento de los aires acondicionados y bolsa de repuestos básicos para el Ministerio del Interior.</t>
    </r>
  </si>
  <si>
    <t xml:space="preserve">Firma del Representante Legal o Apoderado: 
</t>
  </si>
  <si>
    <t xml:space="preserve">Nombre del Proponente: 
</t>
  </si>
  <si>
    <t xml:space="preserve">NIT / No. de identificación: 
</t>
  </si>
  <si>
    <t xml:space="preserve">Nombre del Representante Legal o Apoderado: </t>
  </si>
  <si>
    <t xml:space="preserve">No. de identificación: </t>
  </si>
  <si>
    <t xml:space="preserve">NOTA 3:  Los valores a ofertar se deben dar en números enteros, es decir, sin centavos. El valor unitario total debe  incluir  todos los costos, servicios, IVA y demás costos directos e indirectos a que haya lugar para la vigencia </t>
  </si>
  <si>
    <t xml:space="preserve">Tarjeta De Administración De Red </t>
  </si>
  <si>
    <t xml:space="preserve">Compresor De Velocidad Variable / Unidad Vfd  </t>
  </si>
  <si>
    <t xml:space="preserve">Bomba De Condensado </t>
  </si>
  <si>
    <t xml:space="preserve">Microprocesador </t>
  </si>
  <si>
    <t xml:space="preserve">Serpentines de recalentamiento </t>
  </si>
  <si>
    <t xml:space="preserve">Sensor de temperatura tipo Termistor </t>
  </si>
  <si>
    <t xml:space="preserve">Sensor de temperatura remoto </t>
  </si>
  <si>
    <t xml:space="preserve">Sensor de humedad interna </t>
  </si>
  <si>
    <t xml:space="preserve">Parrilla de flujo de aire horizontal </t>
  </si>
  <si>
    <t xml:space="preserve">Cable de conexión </t>
  </si>
  <si>
    <t xml:space="preserve">Manguera de drenaje </t>
  </si>
  <si>
    <t xml:space="preserve">Bomba para Evaporadora </t>
  </si>
  <si>
    <t xml:space="preserve">Capacitor de arranque 80-108 UF 370VAC </t>
  </si>
  <si>
    <t xml:space="preserve">Contactor trifasico 20 Amp bobina 24volt </t>
  </si>
  <si>
    <t xml:space="preserve">Filtro plástico para unidades manejadoras A.A  tipo minisplit </t>
  </si>
  <si>
    <t xml:space="preserve">Motor para evaporador minisplit   </t>
  </si>
  <si>
    <t xml:space="preserve">Motor vent. Unidad Conden. minispilt  </t>
  </si>
  <si>
    <t xml:space="preserve">Tarjeta electronica LG </t>
  </si>
  <si>
    <t xml:space="preserve">Variador de frecuencia 15HP 3PH/220-480V 1765RPM </t>
  </si>
  <si>
    <t>NOTA 1: La bolsa de repuestos tendrá un valor máximo de $ 4.376.846 IVA incluido y se ejecutará únicamente según necesidad real del servicio, diagnóstico técnico, autorización previa del supervisor, disponibilidad de saldo y recibo a satisfacción. El proponente deberá diligenciar el valor unitario ofertado antes de IVA y el porcentaje de IVA aplicable; el archivo calculará automáticamente el valor unitario ofertado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</si>
</sst>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6">
    <font>
      <sz val="11"/>
      <name val="Carlito"/>
    </font>
    <font>
      <b/>
      <sz val="12"/>
      <name val="Verdana"/>
      <family val="2"/>
    </font>
    <font>
      <sz val="11"/>
      <name val="Verdana"/>
      <family val="2"/>
    </font>
    <font>
      <b/>
      <sz val="13"/>
      <name val="Verdana"/>
      <family val="2"/>
    </font>
    <font>
      <b/>
      <sz val="11"/>
      <name val="Verdana"/>
      <family val="2"/>
    </font>
    <font>
      <b/>
      <sz val="11"/>
      <color rgb="FFFFFFFF"/>
      <name val="Verdana"/>
      <family val="2"/>
    </font>
  </fonts>
  <fills count="5">
    <fill>
      <patternFill patternType="none"/>
    </fill>
    <fill>
      <patternFill patternType="gray125"/>
    </fill>
    <fill>
      <patternFill patternType="solid">
        <fgColor rgb="FFF2F2F2"/>
      </patternFill>
    </fill>
    <fill>
      <patternFill patternType="solid">
        <fgColor rgb="FF8B0000"/>
      </patternFill>
    </fill>
    <fill>
      <patternFill patternType="solid">
        <fgColor theme="0"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27">
    <xf numFmtId="0" fontId="0" fillId="0" borderId="0" xfId="0"/>
    <xf numFmtId="0" fontId="2" fillId="0" borderId="0" xfId="0" applyFont="1"/>
    <xf numFmtId="0" fontId="2" fillId="0" borderId="0" xfId="0" applyFont="1" applyAlignment="1">
      <alignment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164" fontId="2" fillId="4" borderId="1" xfId="0" applyNumberFormat="1" applyFont="1" applyFill="1" applyBorder="1" applyAlignment="1">
      <alignment horizontal="center" vertical="center" wrapText="1"/>
    </xf>
    <xf numFmtId="9" fontId="2" fillId="4" borderId="1" xfId="0" applyNumberFormat="1"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8" xfId="0" applyFont="1" applyBorder="1" applyAlignment="1">
      <alignment horizontal="center" vertical="center" wrapText="1"/>
    </xf>
    <xf numFmtId="164" fontId="2" fillId="0" borderId="8" xfId="0" applyNumberFormat="1" applyFont="1" applyBorder="1" applyAlignment="1">
      <alignment horizontal="center" vertical="center" wrapText="1"/>
    </xf>
    <xf numFmtId="164" fontId="2" fillId="4" borderId="8" xfId="0" applyNumberFormat="1" applyFont="1" applyFill="1" applyBorder="1" applyAlignment="1">
      <alignment horizontal="center" vertical="center" wrapText="1"/>
    </xf>
    <xf numFmtId="9" fontId="2" fillId="4" borderId="8" xfId="0" applyNumberFormat="1"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lignment horizontal="center" wrapText="1"/>
    </xf>
    <xf numFmtId="0" fontId="2" fillId="0" borderId="0" xfId="0" applyFont="1" applyAlignment="1">
      <alignment wrapText="1"/>
    </xf>
    <xf numFmtId="0" fontId="4" fillId="2" borderId="0" xfId="0" applyFont="1" applyFill="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cellXfs>
  <cellStyles count="1">
    <cellStyle name="Normal" xfId="0" builtinId="0"/>
  </cellStyles>
  <dxfs count="16">
    <dxf>
      <font>
        <b/>
        <color rgb="FF7F6000"/>
      </font>
      <fill>
        <patternFill patternType="solid">
          <bgColor rgb="FFFFF2CC"/>
        </patternFill>
      </fill>
    </dxf>
    <dxf>
      <font>
        <b/>
        <color rgb="FF990000"/>
      </font>
      <fill>
        <patternFill patternType="solid">
          <bgColor rgb="FFF4CCCC"/>
        </patternFill>
      </fill>
    </dxf>
    <dxf>
      <font>
        <b/>
        <color rgb="FF274E13"/>
      </font>
      <fill>
        <patternFill patternType="solid">
          <bgColor rgb="FFD9EAD3"/>
        </patternFill>
      </fill>
    </dxf>
    <dxf>
      <font>
        <strike val="0"/>
        <outline val="0"/>
        <shadow val="0"/>
        <u val="none"/>
        <vertAlign val="baseline"/>
        <name val="Verdana"/>
        <family val="2"/>
        <scheme val="none"/>
      </font>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name val="Verdana"/>
        <family val="2"/>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name val="Verdana"/>
        <family val="2"/>
        <scheme val="none"/>
      </font>
      <fill>
        <patternFill patternType="solid">
          <fgColor indexed="64"/>
          <bgColor theme="0" tint="-0.249977111117893"/>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name val="Verdana"/>
        <family val="2"/>
        <scheme val="none"/>
      </font>
      <fill>
        <patternFill patternType="solid">
          <fgColor indexed="64"/>
          <bgColor theme="0" tint="-0.249977111117893"/>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name val="Verdana"/>
        <family val="2"/>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name val="Verdana"/>
        <family val="2"/>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name val="Verdana"/>
        <family val="2"/>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name val="Verdana"/>
        <family val="2"/>
        <scheme val="none"/>
      </font>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name val="Verdana"/>
        <family val="2"/>
        <scheme val="none"/>
      </font>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name val="Verdana"/>
        <family val="2"/>
        <scheme val="none"/>
      </font>
    </dxf>
    <dxf>
      <border>
        <bottom style="thin">
          <color indexed="64"/>
        </bottom>
      </border>
    </dxf>
    <dxf>
      <font>
        <strike val="0"/>
        <outline val="0"/>
        <shadow val="0"/>
        <u val="none"/>
        <vertAlign val="baseline"/>
        <name val="Verdana"/>
        <family val="2"/>
        <scheme val="none"/>
      </font>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BolsaRepuestos" displayName="BolsaRepuestos" ref="A15:H141" headerRowDxfId="15" dataDxfId="13" totalsRowDxfId="11" headerRowBorderDxfId="14" tableBorderDxfId="12">
  <tableColumns count="8">
    <tableColumn id="1" xr3:uid="{00000000-0010-0000-0000-000001000000}" name="ITEM" dataDxfId="10"/>
    <tableColumn id="2" xr3:uid="{00000000-0010-0000-0000-000002000000}" name="LISTADO DE REPUESTOS" dataDxfId="9"/>
    <tableColumn id="3" xr3:uid="{00000000-0010-0000-0000-000003000000}" name="UNIDAD DE MEDIDA" dataDxfId="8"/>
    <tableColumn id="4" xr3:uid="{00000000-0010-0000-0000-000004000000}" name="PRECIO TECHO DE REFERENCIA IVA INCLUIDO" dataDxfId="7"/>
    <tableColumn id="5" xr3:uid="{00000000-0010-0000-0000-000005000000}" name="VALOR UNITARIO OFERTADO ANTES DE IVA" dataDxfId="6"/>
    <tableColumn id="6" xr3:uid="{00000000-0010-0000-0000-000006000000}" name="VALOR IVA" dataDxfId="5"/>
    <tableColumn id="7" xr3:uid="{00000000-0010-0000-0000-000007000000}" name="VALOR UNITARIO OFERTADO IVA INCLUIDO" dataDxfId="4"/>
    <tableColumn id="8" xr3:uid="{00000000-0010-0000-0000-000008000000}" name="VALIDACIÓN PRECIO TECHO" dataDxfId="3"/>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2"/>
  <sheetViews>
    <sheetView showGridLines="0" tabSelected="1" topLeftCell="A139" zoomScale="130" zoomScaleNormal="130" workbookViewId="0">
      <selection activeCell="A143" sqref="A143:H143"/>
    </sheetView>
  </sheetViews>
  <sheetFormatPr baseColWidth="10" defaultColWidth="8.83203125" defaultRowHeight="14"/>
  <cols>
    <col min="1" max="1" width="8" style="1" customWidth="1"/>
    <col min="2" max="2" width="42" style="1" customWidth="1"/>
    <col min="3" max="3" width="16" style="1" customWidth="1"/>
    <col min="4" max="4" width="22" style="1" customWidth="1"/>
    <col min="5" max="5" width="24" style="1" customWidth="1"/>
    <col min="6" max="6" width="22" style="1" customWidth="1"/>
    <col min="7" max="7" width="24" style="1" customWidth="1"/>
    <col min="8" max="8" width="28" style="1" customWidth="1"/>
    <col min="9" max="16384" width="8.83203125" style="1"/>
  </cols>
  <sheetData>
    <row r="1" spans="1:8" ht="26.75" customHeight="1">
      <c r="A1" s="25" t="s">
        <v>0</v>
      </c>
      <c r="B1" s="25"/>
      <c r="C1" s="25"/>
      <c r="D1" s="25"/>
      <c r="E1" s="25"/>
      <c r="F1" s="25"/>
      <c r="G1" s="25"/>
      <c r="H1" s="25"/>
    </row>
    <row r="2" spans="1:8" ht="16">
      <c r="A2" s="25"/>
      <c r="B2" s="25"/>
      <c r="C2" s="25"/>
      <c r="D2" s="25"/>
      <c r="E2" s="25"/>
      <c r="F2" s="25"/>
      <c r="G2" s="25"/>
      <c r="H2" s="25"/>
    </row>
    <row r="3" spans="1:8">
      <c r="A3" s="2"/>
      <c r="B3" s="2"/>
      <c r="C3" s="2"/>
      <c r="D3" s="2"/>
      <c r="E3" s="2"/>
      <c r="F3" s="2"/>
      <c r="G3" s="2"/>
      <c r="H3" s="2"/>
    </row>
    <row r="4" spans="1:8" ht="17">
      <c r="A4" s="26" t="s">
        <v>1</v>
      </c>
      <c r="B4" s="26"/>
      <c r="C4" s="26"/>
      <c r="D4" s="26"/>
      <c r="E4" s="26"/>
      <c r="F4" s="26"/>
      <c r="G4" s="26"/>
      <c r="H4" s="26"/>
    </row>
    <row r="5" spans="1:8">
      <c r="A5" s="2"/>
      <c r="B5" s="2"/>
      <c r="C5" s="2"/>
      <c r="D5" s="2"/>
      <c r="E5" s="2"/>
      <c r="F5" s="2"/>
      <c r="G5" s="2"/>
      <c r="H5" s="2"/>
    </row>
    <row r="6" spans="1:8">
      <c r="A6" s="23" t="s">
        <v>2</v>
      </c>
      <c r="B6" s="23"/>
      <c r="C6" s="23"/>
      <c r="D6" s="23"/>
      <c r="E6" s="23"/>
      <c r="F6" s="23"/>
      <c r="G6" s="23"/>
      <c r="H6" s="23"/>
    </row>
    <row r="7" spans="1:8">
      <c r="A7" s="2"/>
      <c r="B7" s="2"/>
      <c r="C7" s="2"/>
      <c r="D7" s="2"/>
      <c r="E7" s="2"/>
      <c r="F7" s="2"/>
      <c r="G7" s="2"/>
      <c r="H7" s="2"/>
    </row>
    <row r="8" spans="1:8">
      <c r="A8" s="23" t="s">
        <v>3</v>
      </c>
      <c r="B8" s="23"/>
      <c r="C8" s="23"/>
      <c r="D8" s="23"/>
      <c r="E8" s="23"/>
      <c r="F8" s="23"/>
      <c r="G8" s="23"/>
      <c r="H8" s="23"/>
    </row>
    <row r="9" spans="1:8">
      <c r="A9" s="2"/>
      <c r="B9" s="2"/>
      <c r="C9" s="2"/>
      <c r="D9" s="2"/>
      <c r="E9" s="2"/>
      <c r="F9" s="2"/>
      <c r="G9" s="2"/>
      <c r="H9" s="2"/>
    </row>
    <row r="10" spans="1:8">
      <c r="A10" s="23" t="s">
        <v>126</v>
      </c>
      <c r="B10" s="23"/>
      <c r="C10" s="23"/>
      <c r="D10" s="23"/>
      <c r="E10" s="23"/>
      <c r="F10" s="23"/>
      <c r="G10" s="23"/>
      <c r="H10" s="23"/>
    </row>
    <row r="11" spans="1:8">
      <c r="A11" s="2"/>
      <c r="B11" s="2"/>
      <c r="C11" s="2"/>
      <c r="D11" s="2"/>
      <c r="E11" s="2"/>
      <c r="F11" s="2"/>
      <c r="G11" s="2"/>
      <c r="H11" s="2"/>
    </row>
    <row r="12" spans="1:8">
      <c r="A12" s="24" t="s">
        <v>4</v>
      </c>
      <c r="B12" s="24"/>
      <c r="C12" s="24"/>
      <c r="D12" s="24"/>
      <c r="E12" s="24"/>
      <c r="F12" s="24"/>
      <c r="G12" s="24"/>
      <c r="H12" s="24"/>
    </row>
    <row r="13" spans="1:8" ht="48" customHeight="1">
      <c r="A13" s="24" t="s">
        <v>5</v>
      </c>
      <c r="B13" s="24"/>
      <c r="C13" s="24"/>
      <c r="D13" s="24"/>
      <c r="E13" s="24"/>
      <c r="F13" s="24"/>
      <c r="G13" s="24"/>
      <c r="H13" s="24"/>
    </row>
    <row r="14" spans="1:8">
      <c r="A14" s="2"/>
      <c r="B14" s="2"/>
      <c r="C14" s="2"/>
      <c r="D14" s="2"/>
      <c r="E14" s="2"/>
      <c r="F14" s="2"/>
      <c r="G14" s="2"/>
      <c r="H14" s="2"/>
    </row>
    <row r="15" spans="1:8" ht="60" customHeight="1">
      <c r="A15" s="3" t="s">
        <v>6</v>
      </c>
      <c r="B15" s="4" t="s">
        <v>7</v>
      </c>
      <c r="C15" s="4" t="s">
        <v>8</v>
      </c>
      <c r="D15" s="4" t="s">
        <v>9</v>
      </c>
      <c r="E15" s="4" t="s">
        <v>10</v>
      </c>
      <c r="F15" s="4" t="s">
        <v>11</v>
      </c>
      <c r="G15" s="4" t="s">
        <v>12</v>
      </c>
      <c r="H15" s="5" t="s">
        <v>13</v>
      </c>
    </row>
    <row r="16" spans="1:8" ht="42.75" customHeight="1">
      <c r="A16" s="6">
        <v>1</v>
      </c>
      <c r="B16" s="7" t="s">
        <v>14</v>
      </c>
      <c r="C16" s="8" t="s">
        <v>15</v>
      </c>
      <c r="D16" s="9">
        <v>4027151</v>
      </c>
      <c r="E16" s="10"/>
      <c r="F16" s="11"/>
      <c r="G16" s="9">
        <f t="shared" ref="G16:G47" si="0">IFERROR(E16*(1+F16),0)</f>
        <v>0</v>
      </c>
      <c r="H16" s="12" t="str">
        <f t="shared" ref="H16:H47" si="1">IF(E16="","PENDIENTE",IF(G16&lt;=D16,"CUMPLE","NO CUMPLE - SUPERA PRECIO TECHO"))</f>
        <v>PENDIENTE</v>
      </c>
    </row>
    <row r="17" spans="1:8" ht="42.75" customHeight="1">
      <c r="A17" s="6">
        <v>2</v>
      </c>
      <c r="B17" s="7" t="s">
        <v>133</v>
      </c>
      <c r="C17" s="8" t="s">
        <v>15</v>
      </c>
      <c r="D17" s="9">
        <v>6054588</v>
      </c>
      <c r="E17" s="10"/>
      <c r="F17" s="11"/>
      <c r="G17" s="9">
        <f t="shared" si="0"/>
        <v>0</v>
      </c>
      <c r="H17" s="12" t="str">
        <f t="shared" si="1"/>
        <v>PENDIENTE</v>
      </c>
    </row>
    <row r="18" spans="1:8" ht="42.75" customHeight="1">
      <c r="A18" s="6">
        <v>3</v>
      </c>
      <c r="B18" s="7" t="s">
        <v>134</v>
      </c>
      <c r="C18" s="8" t="s">
        <v>15</v>
      </c>
      <c r="D18" s="9">
        <v>9751431</v>
      </c>
      <c r="E18" s="10"/>
      <c r="F18" s="11"/>
      <c r="G18" s="9">
        <f t="shared" si="0"/>
        <v>0</v>
      </c>
      <c r="H18" s="12" t="str">
        <f t="shared" si="1"/>
        <v>PENDIENTE</v>
      </c>
    </row>
    <row r="19" spans="1:8" ht="42.75" customHeight="1">
      <c r="A19" s="6">
        <v>4</v>
      </c>
      <c r="B19" s="7" t="s">
        <v>135</v>
      </c>
      <c r="C19" s="8" t="s">
        <v>15</v>
      </c>
      <c r="D19" s="9">
        <v>1028094</v>
      </c>
      <c r="E19" s="10"/>
      <c r="F19" s="11"/>
      <c r="G19" s="9">
        <f t="shared" si="0"/>
        <v>0</v>
      </c>
      <c r="H19" s="12" t="str">
        <f t="shared" si="1"/>
        <v>PENDIENTE</v>
      </c>
    </row>
    <row r="20" spans="1:8" ht="42.75" customHeight="1">
      <c r="A20" s="6">
        <v>5</v>
      </c>
      <c r="B20" s="7" t="s">
        <v>136</v>
      </c>
      <c r="C20" s="8" t="s">
        <v>15</v>
      </c>
      <c r="D20" s="9">
        <v>4835579</v>
      </c>
      <c r="E20" s="10"/>
      <c r="F20" s="11"/>
      <c r="G20" s="9">
        <f t="shared" si="0"/>
        <v>0</v>
      </c>
      <c r="H20" s="12" t="str">
        <f t="shared" si="1"/>
        <v>PENDIENTE</v>
      </c>
    </row>
    <row r="21" spans="1:8" ht="42.75" customHeight="1">
      <c r="A21" s="6">
        <v>6</v>
      </c>
      <c r="B21" s="7" t="s">
        <v>137</v>
      </c>
      <c r="C21" s="8" t="s">
        <v>15</v>
      </c>
      <c r="D21" s="9">
        <v>1493722</v>
      </c>
      <c r="E21" s="10"/>
      <c r="F21" s="11"/>
      <c r="G21" s="9">
        <f t="shared" si="0"/>
        <v>0</v>
      </c>
      <c r="H21" s="12" t="str">
        <f t="shared" si="1"/>
        <v>PENDIENTE</v>
      </c>
    </row>
    <row r="22" spans="1:8" ht="42.75" customHeight="1">
      <c r="A22" s="6">
        <v>7</v>
      </c>
      <c r="B22" s="7" t="s">
        <v>138</v>
      </c>
      <c r="C22" s="8" t="s">
        <v>15</v>
      </c>
      <c r="D22" s="9">
        <v>752930</v>
      </c>
      <c r="E22" s="10"/>
      <c r="F22" s="11"/>
      <c r="G22" s="9">
        <f t="shared" si="0"/>
        <v>0</v>
      </c>
      <c r="H22" s="12" t="str">
        <f t="shared" si="1"/>
        <v>PENDIENTE</v>
      </c>
    </row>
    <row r="23" spans="1:8" ht="42.75" customHeight="1">
      <c r="A23" s="6">
        <v>8</v>
      </c>
      <c r="B23" s="7" t="s">
        <v>139</v>
      </c>
      <c r="C23" s="8" t="s">
        <v>15</v>
      </c>
      <c r="D23" s="9">
        <v>967067</v>
      </c>
      <c r="E23" s="10"/>
      <c r="F23" s="11"/>
      <c r="G23" s="9">
        <f t="shared" si="0"/>
        <v>0</v>
      </c>
      <c r="H23" s="12" t="str">
        <f t="shared" si="1"/>
        <v>PENDIENTE</v>
      </c>
    </row>
    <row r="24" spans="1:8" ht="42.75" customHeight="1">
      <c r="A24" s="6">
        <v>9</v>
      </c>
      <c r="B24" s="7" t="s">
        <v>140</v>
      </c>
      <c r="C24" s="8" t="s">
        <v>15</v>
      </c>
      <c r="D24" s="9">
        <v>706240</v>
      </c>
      <c r="E24" s="10"/>
      <c r="F24" s="11"/>
      <c r="G24" s="9">
        <f t="shared" si="0"/>
        <v>0</v>
      </c>
      <c r="H24" s="12" t="str">
        <f t="shared" si="1"/>
        <v>PENDIENTE</v>
      </c>
    </row>
    <row r="25" spans="1:8" ht="42.75" customHeight="1">
      <c r="A25" s="6">
        <v>10</v>
      </c>
      <c r="B25" s="7" t="s">
        <v>16</v>
      </c>
      <c r="C25" s="8" t="s">
        <v>15</v>
      </c>
      <c r="D25" s="9">
        <v>801657</v>
      </c>
      <c r="E25" s="10"/>
      <c r="F25" s="11"/>
      <c r="G25" s="9">
        <f t="shared" si="0"/>
        <v>0</v>
      </c>
      <c r="H25" s="12" t="str">
        <f t="shared" si="1"/>
        <v>PENDIENTE</v>
      </c>
    </row>
    <row r="26" spans="1:8" ht="42.75" customHeight="1">
      <c r="A26" s="6">
        <v>11</v>
      </c>
      <c r="B26" s="7" t="s">
        <v>17</v>
      </c>
      <c r="C26" s="8" t="s">
        <v>15</v>
      </c>
      <c r="D26" s="9">
        <v>832014</v>
      </c>
      <c r="E26" s="10"/>
      <c r="F26" s="11"/>
      <c r="G26" s="9">
        <f t="shared" si="0"/>
        <v>0</v>
      </c>
      <c r="H26" s="12" t="str">
        <f t="shared" si="1"/>
        <v>PENDIENTE</v>
      </c>
    </row>
    <row r="27" spans="1:8" ht="42.75" customHeight="1">
      <c r="A27" s="6">
        <v>12</v>
      </c>
      <c r="B27" s="7" t="s">
        <v>18</v>
      </c>
      <c r="C27" s="8" t="s">
        <v>15</v>
      </c>
      <c r="D27" s="9">
        <v>644037</v>
      </c>
      <c r="E27" s="10"/>
      <c r="F27" s="11"/>
      <c r="G27" s="9">
        <f t="shared" si="0"/>
        <v>0</v>
      </c>
      <c r="H27" s="12" t="str">
        <f t="shared" si="1"/>
        <v>PENDIENTE</v>
      </c>
    </row>
    <row r="28" spans="1:8" ht="42.75" customHeight="1">
      <c r="A28" s="6">
        <v>13</v>
      </c>
      <c r="B28" s="7" t="s">
        <v>19</v>
      </c>
      <c r="C28" s="8" t="s">
        <v>15</v>
      </c>
      <c r="D28" s="9">
        <v>4542400</v>
      </c>
      <c r="E28" s="10"/>
      <c r="F28" s="11"/>
      <c r="G28" s="9">
        <f t="shared" si="0"/>
        <v>0</v>
      </c>
      <c r="H28" s="12" t="str">
        <f t="shared" si="1"/>
        <v>PENDIENTE</v>
      </c>
    </row>
    <row r="29" spans="1:8" ht="42.75" customHeight="1">
      <c r="A29" s="6">
        <v>14</v>
      </c>
      <c r="B29" s="7" t="s">
        <v>20</v>
      </c>
      <c r="C29" s="8" t="s">
        <v>15</v>
      </c>
      <c r="D29" s="9">
        <v>5362129</v>
      </c>
      <c r="E29" s="10"/>
      <c r="F29" s="11"/>
      <c r="G29" s="9">
        <f t="shared" si="0"/>
        <v>0</v>
      </c>
      <c r="H29" s="12" t="str">
        <f t="shared" si="1"/>
        <v>PENDIENTE</v>
      </c>
    </row>
    <row r="30" spans="1:8" ht="42.75" customHeight="1">
      <c r="A30" s="6">
        <v>15</v>
      </c>
      <c r="B30" s="7" t="s">
        <v>21</v>
      </c>
      <c r="C30" s="8" t="s">
        <v>15</v>
      </c>
      <c r="D30" s="9">
        <v>6590293</v>
      </c>
      <c r="E30" s="10"/>
      <c r="F30" s="11"/>
      <c r="G30" s="9">
        <f t="shared" si="0"/>
        <v>0</v>
      </c>
      <c r="H30" s="12" t="str">
        <f t="shared" si="1"/>
        <v>PENDIENTE</v>
      </c>
    </row>
    <row r="31" spans="1:8" ht="42.75" customHeight="1">
      <c r="A31" s="6">
        <v>16</v>
      </c>
      <c r="B31" s="7" t="s">
        <v>22</v>
      </c>
      <c r="C31" s="8" t="s">
        <v>15</v>
      </c>
      <c r="D31" s="9">
        <v>3883674</v>
      </c>
      <c r="E31" s="10"/>
      <c r="F31" s="11"/>
      <c r="G31" s="9">
        <f t="shared" si="0"/>
        <v>0</v>
      </c>
      <c r="H31" s="12" t="str">
        <f t="shared" si="1"/>
        <v>PENDIENTE</v>
      </c>
    </row>
    <row r="32" spans="1:8" ht="42.75" customHeight="1">
      <c r="A32" s="6">
        <v>17</v>
      </c>
      <c r="B32" s="7" t="s">
        <v>23</v>
      </c>
      <c r="C32" s="8" t="s">
        <v>15</v>
      </c>
      <c r="D32" s="9">
        <v>811276</v>
      </c>
      <c r="E32" s="10"/>
      <c r="F32" s="11"/>
      <c r="G32" s="9">
        <f t="shared" si="0"/>
        <v>0</v>
      </c>
      <c r="H32" s="12" t="str">
        <f t="shared" si="1"/>
        <v>PENDIENTE</v>
      </c>
    </row>
    <row r="33" spans="1:8" ht="42.75" customHeight="1">
      <c r="A33" s="6">
        <v>18</v>
      </c>
      <c r="B33" s="7" t="s">
        <v>24</v>
      </c>
      <c r="C33" s="8" t="s">
        <v>15</v>
      </c>
      <c r="D33" s="9">
        <v>10907475</v>
      </c>
      <c r="E33" s="10"/>
      <c r="F33" s="11"/>
      <c r="G33" s="9">
        <f t="shared" si="0"/>
        <v>0</v>
      </c>
      <c r="H33" s="12" t="str">
        <f t="shared" si="1"/>
        <v>PENDIENTE</v>
      </c>
    </row>
    <row r="34" spans="1:8" ht="42.75" customHeight="1">
      <c r="A34" s="6">
        <v>19</v>
      </c>
      <c r="B34" s="7" t="s">
        <v>25</v>
      </c>
      <c r="C34" s="8" t="s">
        <v>15</v>
      </c>
      <c r="D34" s="9">
        <v>371003</v>
      </c>
      <c r="E34" s="10"/>
      <c r="F34" s="11"/>
      <c r="G34" s="9">
        <f t="shared" si="0"/>
        <v>0</v>
      </c>
      <c r="H34" s="12" t="str">
        <f t="shared" si="1"/>
        <v>PENDIENTE</v>
      </c>
    </row>
    <row r="35" spans="1:8" ht="42.75" customHeight="1">
      <c r="A35" s="6">
        <v>20</v>
      </c>
      <c r="B35" s="7" t="s">
        <v>26</v>
      </c>
      <c r="C35" s="8" t="s">
        <v>15</v>
      </c>
      <c r="D35" s="9">
        <v>4574195</v>
      </c>
      <c r="E35" s="10"/>
      <c r="F35" s="11"/>
      <c r="G35" s="9">
        <f t="shared" si="0"/>
        <v>0</v>
      </c>
      <c r="H35" s="12" t="str">
        <f t="shared" si="1"/>
        <v>PENDIENTE</v>
      </c>
    </row>
    <row r="36" spans="1:8" ht="42.75" customHeight="1">
      <c r="A36" s="6">
        <v>21</v>
      </c>
      <c r="B36" s="7" t="s">
        <v>27</v>
      </c>
      <c r="C36" s="8" t="s">
        <v>15</v>
      </c>
      <c r="D36" s="9">
        <v>276449</v>
      </c>
      <c r="E36" s="10"/>
      <c r="F36" s="11"/>
      <c r="G36" s="9">
        <f t="shared" si="0"/>
        <v>0</v>
      </c>
      <c r="H36" s="12" t="str">
        <f t="shared" si="1"/>
        <v>PENDIENTE</v>
      </c>
    </row>
    <row r="37" spans="1:8" ht="42.75" customHeight="1">
      <c r="A37" s="6">
        <v>22</v>
      </c>
      <c r="B37" s="7" t="s">
        <v>28</v>
      </c>
      <c r="C37" s="8" t="s">
        <v>15</v>
      </c>
      <c r="D37" s="9">
        <v>412920</v>
      </c>
      <c r="E37" s="10"/>
      <c r="F37" s="11"/>
      <c r="G37" s="9">
        <f t="shared" si="0"/>
        <v>0</v>
      </c>
      <c r="H37" s="12" t="str">
        <f t="shared" si="1"/>
        <v>PENDIENTE</v>
      </c>
    </row>
    <row r="38" spans="1:8" ht="42.75" customHeight="1">
      <c r="A38" s="6">
        <v>23</v>
      </c>
      <c r="B38" s="7" t="s">
        <v>29</v>
      </c>
      <c r="C38" s="8" t="s">
        <v>15</v>
      </c>
      <c r="D38" s="9">
        <v>560498</v>
      </c>
      <c r="E38" s="10"/>
      <c r="F38" s="11"/>
      <c r="G38" s="9">
        <f t="shared" si="0"/>
        <v>0</v>
      </c>
      <c r="H38" s="12" t="str">
        <f t="shared" si="1"/>
        <v>PENDIENTE</v>
      </c>
    </row>
    <row r="39" spans="1:8" ht="42.75" customHeight="1">
      <c r="A39" s="6">
        <v>24</v>
      </c>
      <c r="B39" s="7" t="s">
        <v>30</v>
      </c>
      <c r="C39" s="8" t="s">
        <v>15</v>
      </c>
      <c r="D39" s="9">
        <v>302578</v>
      </c>
      <c r="E39" s="10"/>
      <c r="F39" s="11"/>
      <c r="G39" s="9">
        <f t="shared" si="0"/>
        <v>0</v>
      </c>
      <c r="H39" s="12" t="str">
        <f t="shared" si="1"/>
        <v>PENDIENTE</v>
      </c>
    </row>
    <row r="40" spans="1:8" ht="42.75" customHeight="1">
      <c r="A40" s="6">
        <v>25</v>
      </c>
      <c r="B40" s="7" t="s">
        <v>31</v>
      </c>
      <c r="C40" s="8" t="s">
        <v>15</v>
      </c>
      <c r="D40" s="9">
        <v>211906</v>
      </c>
      <c r="E40" s="10"/>
      <c r="F40" s="11"/>
      <c r="G40" s="9">
        <f t="shared" si="0"/>
        <v>0</v>
      </c>
      <c r="H40" s="12" t="str">
        <f t="shared" si="1"/>
        <v>PENDIENTE</v>
      </c>
    </row>
    <row r="41" spans="1:8" ht="42.75" customHeight="1">
      <c r="A41" s="6">
        <v>26</v>
      </c>
      <c r="B41" s="7" t="s">
        <v>32</v>
      </c>
      <c r="C41" s="8" t="s">
        <v>15</v>
      </c>
      <c r="D41" s="9">
        <v>556741</v>
      </c>
      <c r="E41" s="10"/>
      <c r="F41" s="11"/>
      <c r="G41" s="9">
        <f t="shared" si="0"/>
        <v>0</v>
      </c>
      <c r="H41" s="12" t="str">
        <f t="shared" si="1"/>
        <v>PENDIENTE</v>
      </c>
    </row>
    <row r="42" spans="1:8" ht="42.75" customHeight="1">
      <c r="A42" s="6">
        <v>27</v>
      </c>
      <c r="B42" s="7" t="s">
        <v>33</v>
      </c>
      <c r="C42" s="8" t="s">
        <v>15</v>
      </c>
      <c r="D42" s="9">
        <v>198119</v>
      </c>
      <c r="E42" s="10"/>
      <c r="F42" s="11"/>
      <c r="G42" s="9">
        <f t="shared" si="0"/>
        <v>0</v>
      </c>
      <c r="H42" s="12" t="str">
        <f t="shared" si="1"/>
        <v>PENDIENTE</v>
      </c>
    </row>
    <row r="43" spans="1:8" ht="42.75" customHeight="1">
      <c r="A43" s="6">
        <v>28</v>
      </c>
      <c r="B43" s="7" t="s">
        <v>34</v>
      </c>
      <c r="C43" s="8" t="s">
        <v>15</v>
      </c>
      <c r="D43" s="9">
        <v>90428</v>
      </c>
      <c r="E43" s="10"/>
      <c r="F43" s="11"/>
      <c r="G43" s="9">
        <f t="shared" si="0"/>
        <v>0</v>
      </c>
      <c r="H43" s="12" t="str">
        <f t="shared" si="1"/>
        <v>PENDIENTE</v>
      </c>
    </row>
    <row r="44" spans="1:8" ht="42.75" customHeight="1">
      <c r="A44" s="6">
        <v>29</v>
      </c>
      <c r="B44" s="7" t="s">
        <v>35</v>
      </c>
      <c r="C44" s="8" t="s">
        <v>15</v>
      </c>
      <c r="D44" s="9">
        <v>397592</v>
      </c>
      <c r="E44" s="10"/>
      <c r="F44" s="11"/>
      <c r="G44" s="9">
        <f t="shared" si="0"/>
        <v>0</v>
      </c>
      <c r="H44" s="12" t="str">
        <f t="shared" si="1"/>
        <v>PENDIENTE</v>
      </c>
    </row>
    <row r="45" spans="1:8" ht="42.75" customHeight="1">
      <c r="A45" s="6">
        <v>30</v>
      </c>
      <c r="B45" s="7" t="s">
        <v>36</v>
      </c>
      <c r="C45" s="8" t="s">
        <v>15</v>
      </c>
      <c r="D45" s="9">
        <v>405231</v>
      </c>
      <c r="E45" s="10"/>
      <c r="F45" s="11"/>
      <c r="G45" s="9">
        <f t="shared" si="0"/>
        <v>0</v>
      </c>
      <c r="H45" s="12" t="str">
        <f t="shared" si="1"/>
        <v>PENDIENTE</v>
      </c>
    </row>
    <row r="46" spans="1:8" ht="42.75" customHeight="1">
      <c r="A46" s="6">
        <v>31</v>
      </c>
      <c r="B46" s="7" t="s">
        <v>37</v>
      </c>
      <c r="C46" s="8" t="s">
        <v>15</v>
      </c>
      <c r="D46" s="9">
        <v>275192</v>
      </c>
      <c r="E46" s="10"/>
      <c r="F46" s="11"/>
      <c r="G46" s="9">
        <f t="shared" si="0"/>
        <v>0</v>
      </c>
      <c r="H46" s="12" t="str">
        <f t="shared" si="1"/>
        <v>PENDIENTE</v>
      </c>
    </row>
    <row r="47" spans="1:8" ht="42.75" customHeight="1">
      <c r="A47" s="6">
        <v>32</v>
      </c>
      <c r="B47" s="7" t="s">
        <v>38</v>
      </c>
      <c r="C47" s="8" t="s">
        <v>15</v>
      </c>
      <c r="D47" s="9">
        <v>39964</v>
      </c>
      <c r="E47" s="10"/>
      <c r="F47" s="11"/>
      <c r="G47" s="9">
        <f t="shared" si="0"/>
        <v>0</v>
      </c>
      <c r="H47" s="12" t="str">
        <f t="shared" si="1"/>
        <v>PENDIENTE</v>
      </c>
    </row>
    <row r="48" spans="1:8" ht="42.75" customHeight="1">
      <c r="A48" s="6">
        <v>33</v>
      </c>
      <c r="B48" s="7" t="s">
        <v>39</v>
      </c>
      <c r="C48" s="8" t="s">
        <v>15</v>
      </c>
      <c r="D48" s="9">
        <v>30024642</v>
      </c>
      <c r="E48" s="10"/>
      <c r="F48" s="11"/>
      <c r="G48" s="9">
        <f t="shared" ref="G48:G79" si="2">IFERROR(E48*(1+F48),0)</f>
        <v>0</v>
      </c>
      <c r="H48" s="12" t="str">
        <f t="shared" ref="H48:H79" si="3">IF(E48="","PENDIENTE",IF(G48&lt;=D48,"CUMPLE","NO CUMPLE - SUPERA PRECIO TECHO"))</f>
        <v>PENDIENTE</v>
      </c>
    </row>
    <row r="49" spans="1:8" ht="42.75" customHeight="1">
      <c r="A49" s="6">
        <v>34</v>
      </c>
      <c r="B49" s="7" t="s">
        <v>40</v>
      </c>
      <c r="C49" s="8" t="s">
        <v>15</v>
      </c>
      <c r="D49" s="9">
        <v>2047603</v>
      </c>
      <c r="E49" s="10"/>
      <c r="F49" s="11"/>
      <c r="G49" s="9">
        <f t="shared" si="2"/>
        <v>0</v>
      </c>
      <c r="H49" s="12" t="str">
        <f t="shared" si="3"/>
        <v>PENDIENTE</v>
      </c>
    </row>
    <row r="50" spans="1:8" ht="42.75" customHeight="1">
      <c r="A50" s="6">
        <v>35</v>
      </c>
      <c r="B50" s="7" t="s">
        <v>41</v>
      </c>
      <c r="C50" s="8" t="s">
        <v>15</v>
      </c>
      <c r="D50" s="9">
        <v>2902771</v>
      </c>
      <c r="E50" s="10"/>
      <c r="F50" s="11"/>
      <c r="G50" s="9">
        <f t="shared" si="2"/>
        <v>0</v>
      </c>
      <c r="H50" s="12" t="str">
        <f t="shared" si="3"/>
        <v>PENDIENTE</v>
      </c>
    </row>
    <row r="51" spans="1:8" ht="42.75" customHeight="1">
      <c r="A51" s="6">
        <v>36</v>
      </c>
      <c r="B51" s="7" t="s">
        <v>42</v>
      </c>
      <c r="C51" s="8" t="s">
        <v>15</v>
      </c>
      <c r="D51" s="9">
        <v>2937413</v>
      </c>
      <c r="E51" s="10"/>
      <c r="F51" s="11"/>
      <c r="G51" s="9">
        <f t="shared" si="2"/>
        <v>0</v>
      </c>
      <c r="H51" s="12" t="str">
        <f t="shared" si="3"/>
        <v>PENDIENTE</v>
      </c>
    </row>
    <row r="52" spans="1:8" ht="42.75" customHeight="1">
      <c r="A52" s="6">
        <v>37</v>
      </c>
      <c r="B52" s="7" t="s">
        <v>43</v>
      </c>
      <c r="C52" s="8" t="s">
        <v>15</v>
      </c>
      <c r="D52" s="9">
        <v>503764</v>
      </c>
      <c r="E52" s="10"/>
      <c r="F52" s="11"/>
      <c r="G52" s="9">
        <f t="shared" si="2"/>
        <v>0</v>
      </c>
      <c r="H52" s="12" t="str">
        <f t="shared" si="3"/>
        <v>PENDIENTE</v>
      </c>
    </row>
    <row r="53" spans="1:8" ht="42.75" customHeight="1">
      <c r="A53" s="6">
        <v>38</v>
      </c>
      <c r="B53" s="7" t="s">
        <v>44</v>
      </c>
      <c r="C53" s="8" t="s">
        <v>15</v>
      </c>
      <c r="D53" s="9">
        <v>278438</v>
      </c>
      <c r="E53" s="10"/>
      <c r="F53" s="11"/>
      <c r="G53" s="9">
        <f t="shared" si="2"/>
        <v>0</v>
      </c>
      <c r="H53" s="12" t="str">
        <f t="shared" si="3"/>
        <v>PENDIENTE</v>
      </c>
    </row>
    <row r="54" spans="1:8" ht="42.75" customHeight="1">
      <c r="A54" s="6">
        <v>39</v>
      </c>
      <c r="B54" s="7" t="s">
        <v>45</v>
      </c>
      <c r="C54" s="8" t="s">
        <v>46</v>
      </c>
      <c r="D54" s="9">
        <v>210308</v>
      </c>
      <c r="E54" s="10"/>
      <c r="F54" s="11"/>
      <c r="G54" s="9">
        <f t="shared" si="2"/>
        <v>0</v>
      </c>
      <c r="H54" s="12" t="str">
        <f t="shared" si="3"/>
        <v>PENDIENTE</v>
      </c>
    </row>
    <row r="55" spans="1:8" ht="42.75" customHeight="1">
      <c r="A55" s="6">
        <v>40</v>
      </c>
      <c r="B55" s="7" t="s">
        <v>47</v>
      </c>
      <c r="C55" s="8" t="s">
        <v>15</v>
      </c>
      <c r="D55" s="9">
        <v>658506</v>
      </c>
      <c r="E55" s="10"/>
      <c r="F55" s="11"/>
      <c r="G55" s="9">
        <f t="shared" si="2"/>
        <v>0</v>
      </c>
      <c r="H55" s="12" t="str">
        <f t="shared" si="3"/>
        <v>PENDIENTE</v>
      </c>
    </row>
    <row r="56" spans="1:8" ht="42.75" customHeight="1">
      <c r="A56" s="6">
        <v>41</v>
      </c>
      <c r="B56" s="7" t="s">
        <v>48</v>
      </c>
      <c r="C56" s="8" t="s">
        <v>46</v>
      </c>
      <c r="D56" s="9">
        <v>306089</v>
      </c>
      <c r="E56" s="10"/>
      <c r="F56" s="11"/>
      <c r="G56" s="9">
        <f t="shared" si="2"/>
        <v>0</v>
      </c>
      <c r="H56" s="12" t="str">
        <f t="shared" si="3"/>
        <v>PENDIENTE</v>
      </c>
    </row>
    <row r="57" spans="1:8" ht="42.75" customHeight="1">
      <c r="A57" s="6">
        <v>42</v>
      </c>
      <c r="B57" s="7" t="s">
        <v>49</v>
      </c>
      <c r="C57" s="8" t="s">
        <v>15</v>
      </c>
      <c r="D57" s="9">
        <v>91135</v>
      </c>
      <c r="E57" s="10"/>
      <c r="F57" s="11"/>
      <c r="G57" s="9">
        <f t="shared" si="2"/>
        <v>0</v>
      </c>
      <c r="H57" s="12" t="str">
        <f t="shared" si="3"/>
        <v>PENDIENTE</v>
      </c>
    </row>
    <row r="58" spans="1:8" ht="42.75" customHeight="1">
      <c r="A58" s="6">
        <v>43</v>
      </c>
      <c r="B58" s="7" t="s">
        <v>50</v>
      </c>
      <c r="C58" s="8" t="s">
        <v>15</v>
      </c>
      <c r="D58" s="9">
        <v>181029</v>
      </c>
      <c r="E58" s="10"/>
      <c r="F58" s="11"/>
      <c r="G58" s="9">
        <f t="shared" si="2"/>
        <v>0</v>
      </c>
      <c r="H58" s="12" t="str">
        <f t="shared" si="3"/>
        <v>PENDIENTE</v>
      </c>
    </row>
    <row r="59" spans="1:8" ht="42.75" customHeight="1">
      <c r="A59" s="6">
        <v>44</v>
      </c>
      <c r="B59" s="7" t="s">
        <v>51</v>
      </c>
      <c r="C59" s="8" t="s">
        <v>15</v>
      </c>
      <c r="D59" s="9">
        <v>1368819</v>
      </c>
      <c r="E59" s="10"/>
      <c r="F59" s="11"/>
      <c r="G59" s="9">
        <f t="shared" si="2"/>
        <v>0</v>
      </c>
      <c r="H59" s="12" t="str">
        <f t="shared" si="3"/>
        <v>PENDIENTE</v>
      </c>
    </row>
    <row r="60" spans="1:8" ht="42.75" customHeight="1">
      <c r="A60" s="6">
        <v>45</v>
      </c>
      <c r="B60" s="7" t="s">
        <v>52</v>
      </c>
      <c r="C60" s="8" t="s">
        <v>15</v>
      </c>
      <c r="D60" s="9">
        <v>743767</v>
      </c>
      <c r="E60" s="10"/>
      <c r="F60" s="11"/>
      <c r="G60" s="9">
        <f t="shared" si="2"/>
        <v>0</v>
      </c>
      <c r="H60" s="12" t="str">
        <f t="shared" si="3"/>
        <v>PENDIENTE</v>
      </c>
    </row>
    <row r="61" spans="1:8" ht="42.75" customHeight="1">
      <c r="A61" s="6">
        <v>46</v>
      </c>
      <c r="B61" s="7" t="s">
        <v>53</v>
      </c>
      <c r="C61" s="8" t="s">
        <v>15</v>
      </c>
      <c r="D61" s="9">
        <v>267936</v>
      </c>
      <c r="E61" s="10"/>
      <c r="F61" s="11"/>
      <c r="G61" s="9">
        <f t="shared" si="2"/>
        <v>0</v>
      </c>
      <c r="H61" s="12" t="str">
        <f t="shared" si="3"/>
        <v>PENDIENTE</v>
      </c>
    </row>
    <row r="62" spans="1:8" ht="42.75" customHeight="1">
      <c r="A62" s="6">
        <v>47</v>
      </c>
      <c r="B62" s="7" t="s">
        <v>54</v>
      </c>
      <c r="C62" s="8" t="s">
        <v>15</v>
      </c>
      <c r="D62" s="9">
        <v>184348</v>
      </c>
      <c r="E62" s="10"/>
      <c r="F62" s="11"/>
      <c r="G62" s="9">
        <f t="shared" si="2"/>
        <v>0</v>
      </c>
      <c r="H62" s="12" t="str">
        <f t="shared" si="3"/>
        <v>PENDIENTE</v>
      </c>
    </row>
    <row r="63" spans="1:8" ht="42.75" customHeight="1">
      <c r="A63" s="6">
        <v>48</v>
      </c>
      <c r="B63" s="7" t="s">
        <v>55</v>
      </c>
      <c r="C63" s="8" t="s">
        <v>15</v>
      </c>
      <c r="D63" s="9">
        <v>600941</v>
      </c>
      <c r="E63" s="10"/>
      <c r="F63" s="11"/>
      <c r="G63" s="9">
        <f t="shared" si="2"/>
        <v>0</v>
      </c>
      <c r="H63" s="12" t="str">
        <f t="shared" si="3"/>
        <v>PENDIENTE</v>
      </c>
    </row>
    <row r="64" spans="1:8" ht="42.75" customHeight="1">
      <c r="A64" s="6">
        <v>49</v>
      </c>
      <c r="B64" s="7" t="s">
        <v>56</v>
      </c>
      <c r="C64" s="8" t="s">
        <v>15</v>
      </c>
      <c r="D64" s="9">
        <v>771678</v>
      </c>
      <c r="E64" s="10"/>
      <c r="F64" s="11"/>
      <c r="G64" s="9">
        <f t="shared" si="2"/>
        <v>0</v>
      </c>
      <c r="H64" s="12" t="str">
        <f t="shared" si="3"/>
        <v>PENDIENTE</v>
      </c>
    </row>
    <row r="65" spans="1:8" ht="42.75" customHeight="1">
      <c r="A65" s="6">
        <v>50</v>
      </c>
      <c r="B65" s="7" t="s">
        <v>57</v>
      </c>
      <c r="C65" s="8" t="s">
        <v>15</v>
      </c>
      <c r="D65" s="9">
        <v>145481</v>
      </c>
      <c r="E65" s="10"/>
      <c r="F65" s="11"/>
      <c r="G65" s="9">
        <f t="shared" si="2"/>
        <v>0</v>
      </c>
      <c r="H65" s="12" t="str">
        <f t="shared" si="3"/>
        <v>PENDIENTE</v>
      </c>
    </row>
    <row r="66" spans="1:8" ht="42.75" customHeight="1">
      <c r="A66" s="6">
        <v>51</v>
      </c>
      <c r="B66" s="7" t="s">
        <v>141</v>
      </c>
      <c r="C66" s="8" t="s">
        <v>15</v>
      </c>
      <c r="D66" s="9">
        <v>280411</v>
      </c>
      <c r="E66" s="10"/>
      <c r="F66" s="11"/>
      <c r="G66" s="9">
        <f t="shared" si="2"/>
        <v>0</v>
      </c>
      <c r="H66" s="12" t="str">
        <f t="shared" si="3"/>
        <v>PENDIENTE</v>
      </c>
    </row>
    <row r="67" spans="1:8" ht="42.75" customHeight="1">
      <c r="A67" s="6">
        <v>52</v>
      </c>
      <c r="B67" s="7" t="s">
        <v>58</v>
      </c>
      <c r="C67" s="8" t="s">
        <v>15</v>
      </c>
      <c r="D67" s="9">
        <v>280411</v>
      </c>
      <c r="E67" s="10"/>
      <c r="F67" s="11"/>
      <c r="G67" s="9">
        <f t="shared" si="2"/>
        <v>0</v>
      </c>
      <c r="H67" s="12" t="str">
        <f t="shared" si="3"/>
        <v>PENDIENTE</v>
      </c>
    </row>
    <row r="68" spans="1:8" ht="42.75" customHeight="1">
      <c r="A68" s="6">
        <v>53</v>
      </c>
      <c r="B68" s="7" t="s">
        <v>142</v>
      </c>
      <c r="C68" s="8" t="s">
        <v>59</v>
      </c>
      <c r="D68" s="9">
        <v>48702</v>
      </c>
      <c r="E68" s="10"/>
      <c r="F68" s="11"/>
      <c r="G68" s="9">
        <f t="shared" si="2"/>
        <v>0</v>
      </c>
      <c r="H68" s="12" t="str">
        <f t="shared" si="3"/>
        <v>PENDIENTE</v>
      </c>
    </row>
    <row r="69" spans="1:8" ht="42.75" customHeight="1">
      <c r="A69" s="6">
        <v>54</v>
      </c>
      <c r="B69" s="7" t="s">
        <v>143</v>
      </c>
      <c r="C69" s="8" t="s">
        <v>15</v>
      </c>
      <c r="D69" s="9">
        <v>92679</v>
      </c>
      <c r="E69" s="10"/>
      <c r="F69" s="11"/>
      <c r="G69" s="9">
        <f t="shared" si="2"/>
        <v>0</v>
      </c>
      <c r="H69" s="12" t="str">
        <f t="shared" si="3"/>
        <v>PENDIENTE</v>
      </c>
    </row>
    <row r="70" spans="1:8" ht="42.75" customHeight="1">
      <c r="A70" s="6">
        <v>55</v>
      </c>
      <c r="B70" s="7" t="s">
        <v>60</v>
      </c>
      <c r="C70" s="8" t="s">
        <v>15</v>
      </c>
      <c r="D70" s="9">
        <v>957467</v>
      </c>
      <c r="E70" s="10"/>
      <c r="F70" s="11"/>
      <c r="G70" s="9">
        <f t="shared" si="2"/>
        <v>0</v>
      </c>
      <c r="H70" s="12" t="str">
        <f t="shared" si="3"/>
        <v>PENDIENTE</v>
      </c>
    </row>
    <row r="71" spans="1:8" ht="42.75" customHeight="1">
      <c r="A71" s="6">
        <v>56</v>
      </c>
      <c r="B71" s="7" t="s">
        <v>61</v>
      </c>
      <c r="C71" s="8" t="s">
        <v>15</v>
      </c>
      <c r="D71" s="9">
        <v>246835</v>
      </c>
      <c r="E71" s="10"/>
      <c r="F71" s="11"/>
      <c r="G71" s="9">
        <f t="shared" si="2"/>
        <v>0</v>
      </c>
      <c r="H71" s="12" t="str">
        <f t="shared" si="3"/>
        <v>PENDIENTE</v>
      </c>
    </row>
    <row r="72" spans="1:8" ht="42.75" customHeight="1">
      <c r="A72" s="6">
        <v>57</v>
      </c>
      <c r="B72" s="7" t="s">
        <v>62</v>
      </c>
      <c r="C72" s="8" t="s">
        <v>15</v>
      </c>
      <c r="D72" s="9">
        <v>1176202</v>
      </c>
      <c r="E72" s="10"/>
      <c r="F72" s="11"/>
      <c r="G72" s="9">
        <f t="shared" si="2"/>
        <v>0</v>
      </c>
      <c r="H72" s="12" t="str">
        <f t="shared" si="3"/>
        <v>PENDIENTE</v>
      </c>
    </row>
    <row r="73" spans="1:8" ht="42.75" customHeight="1">
      <c r="A73" s="6">
        <v>58</v>
      </c>
      <c r="B73" s="7" t="s">
        <v>63</v>
      </c>
      <c r="C73" s="8" t="s">
        <v>15</v>
      </c>
      <c r="D73" s="9">
        <v>534520</v>
      </c>
      <c r="E73" s="10"/>
      <c r="F73" s="11"/>
      <c r="G73" s="9">
        <f t="shared" si="2"/>
        <v>0</v>
      </c>
      <c r="H73" s="12" t="str">
        <f t="shared" si="3"/>
        <v>PENDIENTE</v>
      </c>
    </row>
    <row r="74" spans="1:8" ht="42.75" customHeight="1">
      <c r="A74" s="6">
        <v>59</v>
      </c>
      <c r="B74" s="7" t="s">
        <v>64</v>
      </c>
      <c r="C74" s="8" t="s">
        <v>15</v>
      </c>
      <c r="D74" s="9">
        <v>144711</v>
      </c>
      <c r="E74" s="10"/>
      <c r="F74" s="11"/>
      <c r="G74" s="9">
        <f t="shared" si="2"/>
        <v>0</v>
      </c>
      <c r="H74" s="12" t="str">
        <f t="shared" si="3"/>
        <v>PENDIENTE</v>
      </c>
    </row>
    <row r="75" spans="1:8" ht="42.75" customHeight="1">
      <c r="A75" s="6">
        <v>60</v>
      </c>
      <c r="B75" s="7" t="s">
        <v>65</v>
      </c>
      <c r="C75" s="8" t="s">
        <v>15</v>
      </c>
      <c r="D75" s="9">
        <v>126736</v>
      </c>
      <c r="E75" s="10"/>
      <c r="F75" s="11"/>
      <c r="G75" s="9">
        <f t="shared" si="2"/>
        <v>0</v>
      </c>
      <c r="H75" s="12" t="str">
        <f t="shared" si="3"/>
        <v>PENDIENTE</v>
      </c>
    </row>
    <row r="76" spans="1:8" ht="42.75" customHeight="1">
      <c r="A76" s="6">
        <v>61</v>
      </c>
      <c r="B76" s="7" t="s">
        <v>66</v>
      </c>
      <c r="C76" s="8" t="s">
        <v>15</v>
      </c>
      <c r="D76" s="9">
        <v>303804</v>
      </c>
      <c r="E76" s="10"/>
      <c r="F76" s="11"/>
      <c r="G76" s="9">
        <f t="shared" si="2"/>
        <v>0</v>
      </c>
      <c r="H76" s="12" t="str">
        <f t="shared" si="3"/>
        <v>PENDIENTE</v>
      </c>
    </row>
    <row r="77" spans="1:8" ht="42.75" customHeight="1">
      <c r="A77" s="6">
        <v>62</v>
      </c>
      <c r="B77" s="7" t="s">
        <v>67</v>
      </c>
      <c r="C77" s="8" t="s">
        <v>15</v>
      </c>
      <c r="D77" s="9">
        <v>323260</v>
      </c>
      <c r="E77" s="10"/>
      <c r="F77" s="11"/>
      <c r="G77" s="9">
        <f t="shared" si="2"/>
        <v>0</v>
      </c>
      <c r="H77" s="12" t="str">
        <f t="shared" si="3"/>
        <v>PENDIENTE</v>
      </c>
    </row>
    <row r="78" spans="1:8" ht="42.75" customHeight="1">
      <c r="A78" s="6">
        <v>63</v>
      </c>
      <c r="B78" s="7" t="s">
        <v>68</v>
      </c>
      <c r="C78" s="8" t="s">
        <v>15</v>
      </c>
      <c r="D78" s="9">
        <v>977743</v>
      </c>
      <c r="E78" s="10"/>
      <c r="F78" s="11"/>
      <c r="G78" s="9">
        <f t="shared" si="2"/>
        <v>0</v>
      </c>
      <c r="H78" s="12" t="str">
        <f t="shared" si="3"/>
        <v>PENDIENTE</v>
      </c>
    </row>
    <row r="79" spans="1:8" ht="42.75" customHeight="1">
      <c r="A79" s="6">
        <v>64</v>
      </c>
      <c r="B79" s="7" t="s">
        <v>144</v>
      </c>
      <c r="C79" s="8" t="s">
        <v>15</v>
      </c>
      <c r="D79" s="9">
        <v>696896</v>
      </c>
      <c r="E79" s="10"/>
      <c r="F79" s="11"/>
      <c r="G79" s="9">
        <f t="shared" si="2"/>
        <v>0</v>
      </c>
      <c r="H79" s="12" t="str">
        <f t="shared" si="3"/>
        <v>PENDIENTE</v>
      </c>
    </row>
    <row r="80" spans="1:8" ht="42.75" customHeight="1">
      <c r="A80" s="6">
        <v>65</v>
      </c>
      <c r="B80" s="7" t="s">
        <v>69</v>
      </c>
      <c r="C80" s="8" t="s">
        <v>15</v>
      </c>
      <c r="D80" s="9">
        <v>139355</v>
      </c>
      <c r="E80" s="10"/>
      <c r="F80" s="11"/>
      <c r="G80" s="9">
        <f t="shared" ref="G80:G111" si="4">IFERROR(E80*(1+F80),0)</f>
        <v>0</v>
      </c>
      <c r="H80" s="12" t="str">
        <f t="shared" ref="H80:H111" si="5">IF(E80="","PENDIENTE",IF(G80&lt;=D80,"CUMPLE","NO CUMPLE - SUPERA PRECIO TECHO"))</f>
        <v>PENDIENTE</v>
      </c>
    </row>
    <row r="81" spans="1:8" ht="42.75" customHeight="1">
      <c r="A81" s="6">
        <v>66</v>
      </c>
      <c r="B81" s="7" t="s">
        <v>145</v>
      </c>
      <c r="C81" s="8" t="s">
        <v>15</v>
      </c>
      <c r="D81" s="9">
        <v>156993</v>
      </c>
      <c r="E81" s="10"/>
      <c r="F81" s="11"/>
      <c r="G81" s="9">
        <f t="shared" si="4"/>
        <v>0</v>
      </c>
      <c r="H81" s="12" t="str">
        <f t="shared" si="5"/>
        <v>PENDIENTE</v>
      </c>
    </row>
    <row r="82" spans="1:8" ht="42.75" customHeight="1">
      <c r="A82" s="6">
        <v>67</v>
      </c>
      <c r="B82" s="7" t="s">
        <v>70</v>
      </c>
      <c r="C82" s="8" t="s">
        <v>15</v>
      </c>
      <c r="D82" s="9">
        <v>93189</v>
      </c>
      <c r="E82" s="10"/>
      <c r="F82" s="11"/>
      <c r="G82" s="9">
        <f t="shared" si="4"/>
        <v>0</v>
      </c>
      <c r="H82" s="12" t="str">
        <f t="shared" si="5"/>
        <v>PENDIENTE</v>
      </c>
    </row>
    <row r="83" spans="1:8" ht="42.75" customHeight="1">
      <c r="A83" s="6">
        <v>68</v>
      </c>
      <c r="B83" s="7" t="s">
        <v>71</v>
      </c>
      <c r="C83" s="8" t="s">
        <v>15</v>
      </c>
      <c r="D83" s="9">
        <v>93189</v>
      </c>
      <c r="E83" s="10"/>
      <c r="F83" s="11"/>
      <c r="G83" s="9">
        <f t="shared" si="4"/>
        <v>0</v>
      </c>
      <c r="H83" s="12" t="str">
        <f t="shared" si="5"/>
        <v>PENDIENTE</v>
      </c>
    </row>
    <row r="84" spans="1:8" ht="42.75" customHeight="1">
      <c r="A84" s="6">
        <v>69</v>
      </c>
      <c r="B84" s="7" t="s">
        <v>72</v>
      </c>
      <c r="C84" s="8" t="s">
        <v>15</v>
      </c>
      <c r="D84" s="9">
        <v>107054</v>
      </c>
      <c r="E84" s="10"/>
      <c r="F84" s="11"/>
      <c r="G84" s="9">
        <f t="shared" si="4"/>
        <v>0</v>
      </c>
      <c r="H84" s="12" t="str">
        <f t="shared" si="5"/>
        <v>PENDIENTE</v>
      </c>
    </row>
    <row r="85" spans="1:8" ht="42.75" customHeight="1">
      <c r="A85" s="6">
        <v>70</v>
      </c>
      <c r="B85" s="7" t="s">
        <v>146</v>
      </c>
      <c r="C85" s="8" t="s">
        <v>15</v>
      </c>
      <c r="D85" s="9">
        <v>107992</v>
      </c>
      <c r="E85" s="10"/>
      <c r="F85" s="11"/>
      <c r="G85" s="9">
        <f t="shared" si="4"/>
        <v>0</v>
      </c>
      <c r="H85" s="12" t="str">
        <f t="shared" si="5"/>
        <v>PENDIENTE</v>
      </c>
    </row>
    <row r="86" spans="1:8" ht="42.75" customHeight="1">
      <c r="A86" s="6">
        <v>71</v>
      </c>
      <c r="B86" s="7" t="s">
        <v>73</v>
      </c>
      <c r="C86" s="8" t="s">
        <v>15</v>
      </c>
      <c r="D86" s="9">
        <v>244911</v>
      </c>
      <c r="E86" s="10"/>
      <c r="F86" s="11"/>
      <c r="G86" s="9">
        <f t="shared" si="4"/>
        <v>0</v>
      </c>
      <c r="H86" s="12" t="str">
        <f t="shared" si="5"/>
        <v>PENDIENTE</v>
      </c>
    </row>
    <row r="87" spans="1:8" ht="42.75" customHeight="1">
      <c r="A87" s="6">
        <v>72</v>
      </c>
      <c r="B87" s="7" t="s">
        <v>74</v>
      </c>
      <c r="C87" s="8" t="s">
        <v>15</v>
      </c>
      <c r="D87" s="9">
        <v>259815</v>
      </c>
      <c r="E87" s="10"/>
      <c r="F87" s="11"/>
      <c r="G87" s="9">
        <f t="shared" si="4"/>
        <v>0</v>
      </c>
      <c r="H87" s="12" t="str">
        <f t="shared" si="5"/>
        <v>PENDIENTE</v>
      </c>
    </row>
    <row r="88" spans="1:8" ht="42.75" customHeight="1">
      <c r="A88" s="6">
        <v>73</v>
      </c>
      <c r="B88" s="7" t="s">
        <v>147</v>
      </c>
      <c r="C88" s="8" t="s">
        <v>15</v>
      </c>
      <c r="D88" s="9">
        <v>171849</v>
      </c>
      <c r="E88" s="10"/>
      <c r="F88" s="11"/>
      <c r="G88" s="9">
        <f t="shared" si="4"/>
        <v>0</v>
      </c>
      <c r="H88" s="12" t="str">
        <f t="shared" si="5"/>
        <v>PENDIENTE</v>
      </c>
    </row>
    <row r="89" spans="1:8" ht="42.75" customHeight="1">
      <c r="A89" s="6">
        <v>74</v>
      </c>
      <c r="B89" s="7" t="s">
        <v>75</v>
      </c>
      <c r="C89" s="8" t="s">
        <v>15</v>
      </c>
      <c r="D89" s="9">
        <v>209249</v>
      </c>
      <c r="E89" s="10"/>
      <c r="F89" s="11"/>
      <c r="G89" s="9">
        <f t="shared" si="4"/>
        <v>0</v>
      </c>
      <c r="H89" s="12" t="str">
        <f t="shared" si="5"/>
        <v>PENDIENTE</v>
      </c>
    </row>
    <row r="90" spans="1:8" ht="42.75" customHeight="1">
      <c r="A90" s="6">
        <v>75</v>
      </c>
      <c r="B90" s="7" t="s">
        <v>76</v>
      </c>
      <c r="C90" s="8" t="s">
        <v>15</v>
      </c>
      <c r="D90" s="9">
        <v>199732</v>
      </c>
      <c r="E90" s="10"/>
      <c r="F90" s="11"/>
      <c r="G90" s="9">
        <f t="shared" si="4"/>
        <v>0</v>
      </c>
      <c r="H90" s="12" t="str">
        <f t="shared" si="5"/>
        <v>PENDIENTE</v>
      </c>
    </row>
    <row r="91" spans="1:8" ht="42.75" customHeight="1">
      <c r="A91" s="6">
        <v>76</v>
      </c>
      <c r="B91" s="7" t="s">
        <v>77</v>
      </c>
      <c r="C91" s="8" t="s">
        <v>15</v>
      </c>
      <c r="D91" s="9">
        <v>199732</v>
      </c>
      <c r="E91" s="10"/>
      <c r="F91" s="11"/>
      <c r="G91" s="9">
        <f t="shared" si="4"/>
        <v>0</v>
      </c>
      <c r="H91" s="12" t="str">
        <f t="shared" si="5"/>
        <v>PENDIENTE</v>
      </c>
    </row>
    <row r="92" spans="1:8" ht="42.75" customHeight="1">
      <c r="A92" s="6">
        <v>77</v>
      </c>
      <c r="B92" s="7" t="s">
        <v>78</v>
      </c>
      <c r="C92" s="8" t="s">
        <v>15</v>
      </c>
      <c r="D92" s="9">
        <v>195046</v>
      </c>
      <c r="E92" s="10"/>
      <c r="F92" s="11"/>
      <c r="G92" s="9">
        <f t="shared" si="4"/>
        <v>0</v>
      </c>
      <c r="H92" s="12" t="str">
        <f t="shared" si="5"/>
        <v>PENDIENTE</v>
      </c>
    </row>
    <row r="93" spans="1:8" ht="42.75" customHeight="1">
      <c r="A93" s="6">
        <v>78</v>
      </c>
      <c r="B93" s="7" t="s">
        <v>148</v>
      </c>
      <c r="C93" s="8" t="s">
        <v>15</v>
      </c>
      <c r="D93" s="9">
        <v>803213</v>
      </c>
      <c r="E93" s="10"/>
      <c r="F93" s="11"/>
      <c r="G93" s="9">
        <f t="shared" si="4"/>
        <v>0</v>
      </c>
      <c r="H93" s="12" t="str">
        <f t="shared" si="5"/>
        <v>PENDIENTE</v>
      </c>
    </row>
    <row r="94" spans="1:8" ht="42.75" customHeight="1">
      <c r="A94" s="6">
        <v>79</v>
      </c>
      <c r="B94" s="7" t="s">
        <v>149</v>
      </c>
      <c r="C94" s="8" t="s">
        <v>15</v>
      </c>
      <c r="D94" s="9">
        <v>723931</v>
      </c>
      <c r="E94" s="10"/>
      <c r="F94" s="11"/>
      <c r="G94" s="9">
        <f t="shared" si="4"/>
        <v>0</v>
      </c>
      <c r="H94" s="12" t="str">
        <f t="shared" si="5"/>
        <v>PENDIENTE</v>
      </c>
    </row>
    <row r="95" spans="1:8" ht="42.75" customHeight="1">
      <c r="A95" s="6">
        <v>80</v>
      </c>
      <c r="B95" s="7" t="s">
        <v>79</v>
      </c>
      <c r="C95" s="8" t="s">
        <v>15</v>
      </c>
      <c r="D95" s="9">
        <v>420062</v>
      </c>
      <c r="E95" s="10"/>
      <c r="F95" s="11"/>
      <c r="G95" s="9">
        <f t="shared" si="4"/>
        <v>0</v>
      </c>
      <c r="H95" s="12" t="str">
        <f t="shared" si="5"/>
        <v>PENDIENTE</v>
      </c>
    </row>
    <row r="96" spans="1:8" ht="42.75" customHeight="1">
      <c r="A96" s="6">
        <v>81</v>
      </c>
      <c r="B96" s="7" t="s">
        <v>80</v>
      </c>
      <c r="C96" s="8" t="s">
        <v>15</v>
      </c>
      <c r="D96" s="9">
        <v>415252</v>
      </c>
      <c r="E96" s="10"/>
      <c r="F96" s="11"/>
      <c r="G96" s="9">
        <f t="shared" si="4"/>
        <v>0</v>
      </c>
      <c r="H96" s="12" t="str">
        <f t="shared" si="5"/>
        <v>PENDIENTE</v>
      </c>
    </row>
    <row r="97" spans="1:8" ht="42.75" customHeight="1">
      <c r="A97" s="6">
        <v>82</v>
      </c>
      <c r="B97" s="7" t="s">
        <v>81</v>
      </c>
      <c r="C97" s="8" t="s">
        <v>15</v>
      </c>
      <c r="D97" s="9">
        <v>185541</v>
      </c>
      <c r="E97" s="10"/>
      <c r="F97" s="11"/>
      <c r="G97" s="9">
        <f t="shared" si="4"/>
        <v>0</v>
      </c>
      <c r="H97" s="12" t="str">
        <f t="shared" si="5"/>
        <v>PENDIENTE</v>
      </c>
    </row>
    <row r="98" spans="1:8" ht="42.75" customHeight="1">
      <c r="A98" s="6">
        <v>83</v>
      </c>
      <c r="B98" s="7" t="s">
        <v>82</v>
      </c>
      <c r="C98" s="8" t="s">
        <v>15</v>
      </c>
      <c r="D98" s="9">
        <v>176913</v>
      </c>
      <c r="E98" s="10"/>
      <c r="F98" s="11"/>
      <c r="G98" s="9">
        <f t="shared" si="4"/>
        <v>0</v>
      </c>
      <c r="H98" s="12" t="str">
        <f t="shared" si="5"/>
        <v>PENDIENTE</v>
      </c>
    </row>
    <row r="99" spans="1:8" ht="42.75" customHeight="1">
      <c r="A99" s="6">
        <v>84</v>
      </c>
      <c r="B99" s="7" t="s">
        <v>83</v>
      </c>
      <c r="C99" s="8" t="s">
        <v>15</v>
      </c>
      <c r="D99" s="9">
        <v>197693</v>
      </c>
      <c r="E99" s="10"/>
      <c r="F99" s="11"/>
      <c r="G99" s="9">
        <f t="shared" si="4"/>
        <v>0</v>
      </c>
      <c r="H99" s="12" t="str">
        <f t="shared" si="5"/>
        <v>PENDIENTE</v>
      </c>
    </row>
    <row r="100" spans="1:8" ht="42.75" customHeight="1">
      <c r="A100" s="6">
        <v>85</v>
      </c>
      <c r="B100" s="7" t="s">
        <v>84</v>
      </c>
      <c r="C100" s="8" t="s">
        <v>15</v>
      </c>
      <c r="D100" s="9">
        <v>161123</v>
      </c>
      <c r="E100" s="10"/>
      <c r="F100" s="11"/>
      <c r="G100" s="9">
        <f t="shared" si="4"/>
        <v>0</v>
      </c>
      <c r="H100" s="12" t="str">
        <f t="shared" si="5"/>
        <v>PENDIENTE</v>
      </c>
    </row>
    <row r="101" spans="1:8" ht="42.75" customHeight="1">
      <c r="A101" s="6">
        <v>86</v>
      </c>
      <c r="B101" s="7" t="s">
        <v>85</v>
      </c>
      <c r="C101" s="8" t="s">
        <v>15</v>
      </c>
      <c r="D101" s="9">
        <v>162823</v>
      </c>
      <c r="E101" s="10"/>
      <c r="F101" s="11"/>
      <c r="G101" s="9">
        <f t="shared" si="4"/>
        <v>0</v>
      </c>
      <c r="H101" s="12" t="str">
        <f t="shared" si="5"/>
        <v>PENDIENTE</v>
      </c>
    </row>
    <row r="102" spans="1:8" ht="42.75" customHeight="1">
      <c r="A102" s="6">
        <v>87</v>
      </c>
      <c r="B102" s="7" t="s">
        <v>86</v>
      </c>
      <c r="C102" s="8" t="s">
        <v>15</v>
      </c>
      <c r="D102" s="9">
        <v>99520</v>
      </c>
      <c r="E102" s="10"/>
      <c r="F102" s="11"/>
      <c r="G102" s="9">
        <f t="shared" si="4"/>
        <v>0</v>
      </c>
      <c r="H102" s="12" t="str">
        <f t="shared" si="5"/>
        <v>PENDIENTE</v>
      </c>
    </row>
    <row r="103" spans="1:8" ht="42.75" customHeight="1">
      <c r="A103" s="6">
        <v>88</v>
      </c>
      <c r="B103" s="7" t="s">
        <v>87</v>
      </c>
      <c r="C103" s="8" t="s">
        <v>15</v>
      </c>
      <c r="D103" s="9">
        <v>100457</v>
      </c>
      <c r="E103" s="10"/>
      <c r="F103" s="11"/>
      <c r="G103" s="9">
        <f t="shared" si="4"/>
        <v>0</v>
      </c>
      <c r="H103" s="12" t="str">
        <f t="shared" si="5"/>
        <v>PENDIENTE</v>
      </c>
    </row>
    <row r="104" spans="1:8" ht="42.75" customHeight="1">
      <c r="A104" s="6">
        <v>89</v>
      </c>
      <c r="B104" s="7" t="s">
        <v>88</v>
      </c>
      <c r="C104" s="8" t="s">
        <v>15</v>
      </c>
      <c r="D104" s="9">
        <v>30788</v>
      </c>
      <c r="E104" s="10"/>
      <c r="F104" s="11"/>
      <c r="G104" s="9">
        <f t="shared" si="4"/>
        <v>0</v>
      </c>
      <c r="H104" s="12" t="str">
        <f t="shared" si="5"/>
        <v>PENDIENTE</v>
      </c>
    </row>
    <row r="105" spans="1:8" ht="42.75" customHeight="1">
      <c r="A105" s="6">
        <v>90</v>
      </c>
      <c r="B105" s="7" t="s">
        <v>89</v>
      </c>
      <c r="C105" s="8" t="s">
        <v>15</v>
      </c>
      <c r="D105" s="9">
        <v>25676</v>
      </c>
      <c r="E105" s="10"/>
      <c r="F105" s="11"/>
      <c r="G105" s="9">
        <f t="shared" si="4"/>
        <v>0</v>
      </c>
      <c r="H105" s="12" t="str">
        <f t="shared" si="5"/>
        <v>PENDIENTE</v>
      </c>
    </row>
    <row r="106" spans="1:8" ht="42.75" customHeight="1">
      <c r="A106" s="6">
        <v>91</v>
      </c>
      <c r="B106" s="7" t="s">
        <v>90</v>
      </c>
      <c r="C106" s="8" t="s">
        <v>15</v>
      </c>
      <c r="D106" s="9">
        <v>24556</v>
      </c>
      <c r="E106" s="10"/>
      <c r="F106" s="11"/>
      <c r="G106" s="9">
        <f t="shared" si="4"/>
        <v>0</v>
      </c>
      <c r="H106" s="12" t="str">
        <f t="shared" si="5"/>
        <v>PENDIENTE</v>
      </c>
    </row>
    <row r="107" spans="1:8" ht="42.75" customHeight="1">
      <c r="A107" s="6">
        <v>92</v>
      </c>
      <c r="B107" s="7" t="s">
        <v>91</v>
      </c>
      <c r="C107" s="8" t="s">
        <v>15</v>
      </c>
      <c r="D107" s="9">
        <v>26716</v>
      </c>
      <c r="E107" s="10"/>
      <c r="F107" s="11"/>
      <c r="G107" s="9">
        <f t="shared" si="4"/>
        <v>0</v>
      </c>
      <c r="H107" s="12" t="str">
        <f t="shared" si="5"/>
        <v>PENDIENTE</v>
      </c>
    </row>
    <row r="108" spans="1:8" ht="42.75" customHeight="1">
      <c r="A108" s="6">
        <v>93</v>
      </c>
      <c r="B108" s="7" t="s">
        <v>92</v>
      </c>
      <c r="C108" s="8" t="s">
        <v>15</v>
      </c>
      <c r="D108" s="9">
        <v>499640</v>
      </c>
      <c r="E108" s="10"/>
      <c r="F108" s="11"/>
      <c r="G108" s="9">
        <f t="shared" si="4"/>
        <v>0</v>
      </c>
      <c r="H108" s="12" t="str">
        <f t="shared" si="5"/>
        <v>PENDIENTE</v>
      </c>
    </row>
    <row r="109" spans="1:8" ht="42.75" customHeight="1">
      <c r="A109" s="6">
        <v>94</v>
      </c>
      <c r="B109" s="7" t="s">
        <v>93</v>
      </c>
      <c r="C109" s="8" t="s">
        <v>15</v>
      </c>
      <c r="D109" s="9">
        <v>11412</v>
      </c>
      <c r="E109" s="10"/>
      <c r="F109" s="11"/>
      <c r="G109" s="9">
        <f t="shared" si="4"/>
        <v>0</v>
      </c>
      <c r="H109" s="12" t="str">
        <f t="shared" si="5"/>
        <v>PENDIENTE</v>
      </c>
    </row>
    <row r="110" spans="1:8" ht="42.75" customHeight="1">
      <c r="A110" s="6">
        <v>95</v>
      </c>
      <c r="B110" s="7" t="s">
        <v>94</v>
      </c>
      <c r="C110" s="8" t="s">
        <v>15</v>
      </c>
      <c r="D110" s="9">
        <v>205392</v>
      </c>
      <c r="E110" s="10"/>
      <c r="F110" s="11"/>
      <c r="G110" s="9">
        <f t="shared" si="4"/>
        <v>0</v>
      </c>
      <c r="H110" s="12" t="str">
        <f t="shared" si="5"/>
        <v>PENDIENTE</v>
      </c>
    </row>
    <row r="111" spans="1:8" ht="42.75" customHeight="1">
      <c r="A111" s="6">
        <v>96</v>
      </c>
      <c r="B111" s="7" t="s">
        <v>95</v>
      </c>
      <c r="C111" s="8" t="s">
        <v>15</v>
      </c>
      <c r="D111" s="9">
        <v>880942</v>
      </c>
      <c r="E111" s="10"/>
      <c r="F111" s="11"/>
      <c r="G111" s="9">
        <f t="shared" si="4"/>
        <v>0</v>
      </c>
      <c r="H111" s="12" t="str">
        <f t="shared" si="5"/>
        <v>PENDIENTE</v>
      </c>
    </row>
    <row r="112" spans="1:8" ht="42.75" customHeight="1">
      <c r="A112" s="6">
        <v>97</v>
      </c>
      <c r="B112" s="7" t="s">
        <v>96</v>
      </c>
      <c r="C112" s="8" t="s">
        <v>15</v>
      </c>
      <c r="D112" s="9">
        <v>1307020</v>
      </c>
      <c r="E112" s="10"/>
      <c r="F112" s="11"/>
      <c r="G112" s="9">
        <f t="shared" ref="G112:G141" si="6">IFERROR(E112*(1+F112),0)</f>
        <v>0</v>
      </c>
      <c r="H112" s="12" t="str">
        <f t="shared" ref="H112:H141" si="7">IF(E112="","PENDIENTE",IF(G112&lt;=D112,"CUMPLE","NO CUMPLE - SUPERA PRECIO TECHO"))</f>
        <v>PENDIENTE</v>
      </c>
    </row>
    <row r="113" spans="1:8" ht="42.75" customHeight="1">
      <c r="A113" s="6">
        <v>98</v>
      </c>
      <c r="B113" s="7" t="s">
        <v>97</v>
      </c>
      <c r="C113" s="8" t="s">
        <v>15</v>
      </c>
      <c r="D113" s="9">
        <v>1365657</v>
      </c>
      <c r="E113" s="10"/>
      <c r="F113" s="11"/>
      <c r="G113" s="9">
        <f t="shared" si="6"/>
        <v>0</v>
      </c>
      <c r="H113" s="12" t="str">
        <f t="shared" si="7"/>
        <v>PENDIENTE</v>
      </c>
    </row>
    <row r="114" spans="1:8" ht="42.75" customHeight="1">
      <c r="A114" s="6">
        <v>99</v>
      </c>
      <c r="B114" s="7" t="s">
        <v>150</v>
      </c>
      <c r="C114" s="8" t="s">
        <v>15</v>
      </c>
      <c r="D114" s="9">
        <v>1114504</v>
      </c>
      <c r="E114" s="10"/>
      <c r="F114" s="11"/>
      <c r="G114" s="9">
        <f t="shared" si="6"/>
        <v>0</v>
      </c>
      <c r="H114" s="12" t="str">
        <f t="shared" si="7"/>
        <v>PENDIENTE</v>
      </c>
    </row>
    <row r="115" spans="1:8" ht="42.75" customHeight="1">
      <c r="A115" s="6">
        <v>100</v>
      </c>
      <c r="B115" s="7" t="s">
        <v>98</v>
      </c>
      <c r="C115" s="8" t="s">
        <v>15</v>
      </c>
      <c r="D115" s="9">
        <v>94531</v>
      </c>
      <c r="E115" s="10"/>
      <c r="F115" s="11"/>
      <c r="G115" s="9">
        <f t="shared" si="6"/>
        <v>0</v>
      </c>
      <c r="H115" s="12" t="str">
        <f t="shared" si="7"/>
        <v>PENDIENTE</v>
      </c>
    </row>
    <row r="116" spans="1:8" ht="42.75" customHeight="1">
      <c r="A116" s="6">
        <v>101</v>
      </c>
      <c r="B116" s="7" t="s">
        <v>99</v>
      </c>
      <c r="C116" s="8" t="s">
        <v>15</v>
      </c>
      <c r="D116" s="9">
        <v>464968</v>
      </c>
      <c r="E116" s="10"/>
      <c r="F116" s="11"/>
      <c r="G116" s="9">
        <f t="shared" si="6"/>
        <v>0</v>
      </c>
      <c r="H116" s="12" t="str">
        <f t="shared" si="7"/>
        <v>PENDIENTE</v>
      </c>
    </row>
    <row r="117" spans="1:8" ht="42.75" customHeight="1">
      <c r="A117" s="6">
        <v>102</v>
      </c>
      <c r="B117" s="7" t="s">
        <v>100</v>
      </c>
      <c r="C117" s="8" t="s">
        <v>15</v>
      </c>
      <c r="D117" s="9">
        <v>977604</v>
      </c>
      <c r="E117" s="10"/>
      <c r="F117" s="11"/>
      <c r="G117" s="9">
        <f t="shared" si="6"/>
        <v>0</v>
      </c>
      <c r="H117" s="12" t="str">
        <f t="shared" si="7"/>
        <v>PENDIENTE</v>
      </c>
    </row>
    <row r="118" spans="1:8" ht="42.75" customHeight="1">
      <c r="A118" s="6">
        <v>103</v>
      </c>
      <c r="B118" s="7" t="s">
        <v>101</v>
      </c>
      <c r="C118" s="8" t="s">
        <v>15</v>
      </c>
      <c r="D118" s="9">
        <v>242914</v>
      </c>
      <c r="E118" s="10"/>
      <c r="F118" s="11"/>
      <c r="G118" s="9">
        <f t="shared" si="6"/>
        <v>0</v>
      </c>
      <c r="H118" s="12" t="str">
        <f t="shared" si="7"/>
        <v>PENDIENTE</v>
      </c>
    </row>
    <row r="119" spans="1:8" ht="42.75" customHeight="1">
      <c r="A119" s="6">
        <v>104</v>
      </c>
      <c r="B119" s="7" t="s">
        <v>102</v>
      </c>
      <c r="C119" s="8" t="s">
        <v>15</v>
      </c>
      <c r="D119" s="9">
        <v>272690</v>
      </c>
      <c r="E119" s="10"/>
      <c r="F119" s="11"/>
      <c r="G119" s="9">
        <f t="shared" si="6"/>
        <v>0</v>
      </c>
      <c r="H119" s="12" t="str">
        <f t="shared" si="7"/>
        <v>PENDIENTE</v>
      </c>
    </row>
    <row r="120" spans="1:8" ht="42.75" customHeight="1">
      <c r="A120" s="6">
        <v>105</v>
      </c>
      <c r="B120" s="7" t="s">
        <v>103</v>
      </c>
      <c r="C120" s="8" t="s">
        <v>15</v>
      </c>
      <c r="D120" s="9">
        <v>1558627</v>
      </c>
      <c r="E120" s="10"/>
      <c r="F120" s="11"/>
      <c r="G120" s="9">
        <f t="shared" si="6"/>
        <v>0</v>
      </c>
      <c r="H120" s="12" t="str">
        <f t="shared" si="7"/>
        <v>PENDIENTE</v>
      </c>
    </row>
    <row r="121" spans="1:8" ht="42.75" customHeight="1">
      <c r="A121" s="6">
        <v>106</v>
      </c>
      <c r="B121" s="7" t="s">
        <v>104</v>
      </c>
      <c r="C121" s="8" t="s">
        <v>105</v>
      </c>
      <c r="D121" s="9">
        <v>167611</v>
      </c>
      <c r="E121" s="10"/>
      <c r="F121" s="11"/>
      <c r="G121" s="9">
        <f t="shared" si="6"/>
        <v>0</v>
      </c>
      <c r="H121" s="12" t="str">
        <f t="shared" si="7"/>
        <v>PENDIENTE</v>
      </c>
    </row>
    <row r="122" spans="1:8" ht="42.75" customHeight="1">
      <c r="A122" s="6">
        <v>107</v>
      </c>
      <c r="B122" s="7" t="s">
        <v>106</v>
      </c>
      <c r="C122" s="8" t="s">
        <v>105</v>
      </c>
      <c r="D122" s="9">
        <v>135115</v>
      </c>
      <c r="E122" s="10"/>
      <c r="F122" s="11"/>
      <c r="G122" s="9">
        <f t="shared" si="6"/>
        <v>0</v>
      </c>
      <c r="H122" s="12" t="str">
        <f t="shared" si="7"/>
        <v>PENDIENTE</v>
      </c>
    </row>
    <row r="123" spans="1:8" ht="42.75" customHeight="1">
      <c r="A123" s="6">
        <v>108</v>
      </c>
      <c r="B123" s="7" t="s">
        <v>107</v>
      </c>
      <c r="C123" s="8" t="s">
        <v>105</v>
      </c>
      <c r="D123" s="9">
        <v>222530</v>
      </c>
      <c r="E123" s="10"/>
      <c r="F123" s="11"/>
      <c r="G123" s="9">
        <f t="shared" si="6"/>
        <v>0</v>
      </c>
      <c r="H123" s="12" t="str">
        <f t="shared" si="7"/>
        <v>PENDIENTE</v>
      </c>
    </row>
    <row r="124" spans="1:8" ht="42.75" customHeight="1">
      <c r="A124" s="6">
        <v>109</v>
      </c>
      <c r="B124" s="7" t="s">
        <v>108</v>
      </c>
      <c r="C124" s="8" t="s">
        <v>105</v>
      </c>
      <c r="D124" s="9">
        <v>281868</v>
      </c>
      <c r="E124" s="10"/>
      <c r="F124" s="11"/>
      <c r="G124" s="9">
        <f t="shared" si="6"/>
        <v>0</v>
      </c>
      <c r="H124" s="12" t="str">
        <f t="shared" si="7"/>
        <v>PENDIENTE</v>
      </c>
    </row>
    <row r="125" spans="1:8" ht="42.75" customHeight="1">
      <c r="A125" s="6">
        <v>110</v>
      </c>
      <c r="B125" s="7" t="s">
        <v>109</v>
      </c>
      <c r="C125" s="8" t="s">
        <v>105</v>
      </c>
      <c r="D125" s="9">
        <v>214471</v>
      </c>
      <c r="E125" s="10"/>
      <c r="F125" s="11"/>
      <c r="G125" s="9">
        <f t="shared" si="6"/>
        <v>0</v>
      </c>
      <c r="H125" s="12" t="str">
        <f t="shared" si="7"/>
        <v>PENDIENTE</v>
      </c>
    </row>
    <row r="126" spans="1:8" ht="42.75" customHeight="1">
      <c r="A126" s="6">
        <v>111</v>
      </c>
      <c r="B126" s="7" t="s">
        <v>110</v>
      </c>
      <c r="C126" s="8" t="s">
        <v>105</v>
      </c>
      <c r="D126" s="9">
        <v>486984</v>
      </c>
      <c r="E126" s="10"/>
      <c r="F126" s="11"/>
      <c r="G126" s="9">
        <f t="shared" si="6"/>
        <v>0</v>
      </c>
      <c r="H126" s="12" t="str">
        <f t="shared" si="7"/>
        <v>PENDIENTE</v>
      </c>
    </row>
    <row r="127" spans="1:8" ht="42.75" customHeight="1">
      <c r="A127" s="6">
        <v>112</v>
      </c>
      <c r="B127" s="7" t="s">
        <v>111</v>
      </c>
      <c r="C127" s="8" t="s">
        <v>105</v>
      </c>
      <c r="D127" s="9">
        <v>770786</v>
      </c>
      <c r="E127" s="10"/>
      <c r="F127" s="11"/>
      <c r="G127" s="9">
        <f t="shared" si="6"/>
        <v>0</v>
      </c>
      <c r="H127" s="12" t="str">
        <f t="shared" si="7"/>
        <v>PENDIENTE</v>
      </c>
    </row>
    <row r="128" spans="1:8" ht="42.75" customHeight="1">
      <c r="A128" s="6">
        <v>113</v>
      </c>
      <c r="B128" s="7" t="s">
        <v>112</v>
      </c>
      <c r="C128" s="8" t="s">
        <v>59</v>
      </c>
      <c r="D128" s="9">
        <v>75074</v>
      </c>
      <c r="E128" s="10"/>
      <c r="F128" s="11"/>
      <c r="G128" s="9">
        <f t="shared" si="6"/>
        <v>0</v>
      </c>
      <c r="H128" s="12" t="str">
        <f t="shared" si="7"/>
        <v>PENDIENTE</v>
      </c>
    </row>
    <row r="129" spans="1:8" ht="42.75" customHeight="1">
      <c r="A129" s="6">
        <v>114</v>
      </c>
      <c r="B129" s="7" t="s">
        <v>113</v>
      </c>
      <c r="C129" s="8" t="s">
        <v>15</v>
      </c>
      <c r="D129" s="9">
        <v>32680</v>
      </c>
      <c r="E129" s="10"/>
      <c r="F129" s="11"/>
      <c r="G129" s="9">
        <f t="shared" si="6"/>
        <v>0</v>
      </c>
      <c r="H129" s="12" t="str">
        <f t="shared" si="7"/>
        <v>PENDIENTE</v>
      </c>
    </row>
    <row r="130" spans="1:8" ht="42.75" customHeight="1">
      <c r="A130" s="6">
        <v>115</v>
      </c>
      <c r="B130" s="7" t="s">
        <v>114</v>
      </c>
      <c r="C130" s="8" t="s">
        <v>15</v>
      </c>
      <c r="D130" s="9">
        <v>13428</v>
      </c>
      <c r="E130" s="10"/>
      <c r="F130" s="11"/>
      <c r="G130" s="9">
        <f t="shared" si="6"/>
        <v>0</v>
      </c>
      <c r="H130" s="12" t="str">
        <f t="shared" si="7"/>
        <v>PENDIENTE</v>
      </c>
    </row>
    <row r="131" spans="1:8" ht="42.75" customHeight="1">
      <c r="A131" s="6">
        <v>116</v>
      </c>
      <c r="B131" s="7" t="s">
        <v>115</v>
      </c>
      <c r="C131" s="8" t="s">
        <v>15</v>
      </c>
      <c r="D131" s="9">
        <v>12347</v>
      </c>
      <c r="E131" s="10"/>
      <c r="F131" s="11"/>
      <c r="G131" s="9">
        <f t="shared" si="6"/>
        <v>0</v>
      </c>
      <c r="H131" s="12" t="str">
        <f t="shared" si="7"/>
        <v>PENDIENTE</v>
      </c>
    </row>
    <row r="132" spans="1:8" ht="42.75" customHeight="1">
      <c r="A132" s="6">
        <v>117</v>
      </c>
      <c r="B132" s="7" t="s">
        <v>116</v>
      </c>
      <c r="C132" s="8" t="s">
        <v>15</v>
      </c>
      <c r="D132" s="9">
        <v>14649</v>
      </c>
      <c r="E132" s="10"/>
      <c r="F132" s="11"/>
      <c r="G132" s="9">
        <f t="shared" si="6"/>
        <v>0</v>
      </c>
      <c r="H132" s="12" t="str">
        <f t="shared" si="7"/>
        <v>PENDIENTE</v>
      </c>
    </row>
    <row r="133" spans="1:8" ht="42.75" customHeight="1">
      <c r="A133" s="6">
        <v>118</v>
      </c>
      <c r="B133" s="7" t="s">
        <v>117</v>
      </c>
      <c r="C133" s="8" t="s">
        <v>15</v>
      </c>
      <c r="D133" s="9">
        <v>346667</v>
      </c>
      <c r="E133" s="10"/>
      <c r="F133" s="11"/>
      <c r="G133" s="9">
        <f t="shared" si="6"/>
        <v>0</v>
      </c>
      <c r="H133" s="12" t="str">
        <f t="shared" si="7"/>
        <v>PENDIENTE</v>
      </c>
    </row>
    <row r="134" spans="1:8" ht="42.75" customHeight="1">
      <c r="A134" s="6">
        <v>119</v>
      </c>
      <c r="B134" s="7" t="s">
        <v>118</v>
      </c>
      <c r="C134" s="8" t="s">
        <v>15</v>
      </c>
      <c r="D134" s="9">
        <v>969197</v>
      </c>
      <c r="E134" s="10"/>
      <c r="F134" s="11"/>
      <c r="G134" s="9">
        <f t="shared" si="6"/>
        <v>0</v>
      </c>
      <c r="H134" s="12" t="str">
        <f t="shared" si="7"/>
        <v>PENDIENTE</v>
      </c>
    </row>
    <row r="135" spans="1:8" ht="42.75" customHeight="1">
      <c r="A135" s="6">
        <v>120</v>
      </c>
      <c r="B135" s="7" t="s">
        <v>119</v>
      </c>
      <c r="C135" s="8" t="s">
        <v>15</v>
      </c>
      <c r="D135" s="9">
        <v>2682105</v>
      </c>
      <c r="E135" s="10"/>
      <c r="F135" s="11"/>
      <c r="G135" s="9">
        <f t="shared" si="6"/>
        <v>0</v>
      </c>
      <c r="H135" s="12" t="str">
        <f t="shared" si="7"/>
        <v>PENDIENTE</v>
      </c>
    </row>
    <row r="136" spans="1:8" ht="42.75" customHeight="1">
      <c r="A136" s="6">
        <v>121</v>
      </c>
      <c r="B136" s="7" t="s">
        <v>120</v>
      </c>
      <c r="C136" s="8" t="s">
        <v>15</v>
      </c>
      <c r="D136" s="9">
        <v>746500</v>
      </c>
      <c r="E136" s="10"/>
      <c r="F136" s="11"/>
      <c r="G136" s="9">
        <f t="shared" si="6"/>
        <v>0</v>
      </c>
      <c r="H136" s="12" t="str">
        <f t="shared" si="7"/>
        <v>PENDIENTE</v>
      </c>
    </row>
    <row r="137" spans="1:8" ht="42.75" customHeight="1">
      <c r="A137" s="6">
        <v>122</v>
      </c>
      <c r="B137" s="7" t="s">
        <v>121</v>
      </c>
      <c r="C137" s="8" t="s">
        <v>15</v>
      </c>
      <c r="D137" s="9">
        <v>466267</v>
      </c>
      <c r="E137" s="10"/>
      <c r="F137" s="11"/>
      <c r="G137" s="9">
        <f t="shared" si="6"/>
        <v>0</v>
      </c>
      <c r="H137" s="12" t="str">
        <f t="shared" si="7"/>
        <v>PENDIENTE</v>
      </c>
    </row>
    <row r="138" spans="1:8" ht="42.75" customHeight="1">
      <c r="A138" s="6">
        <v>123</v>
      </c>
      <c r="B138" s="7" t="s">
        <v>151</v>
      </c>
      <c r="C138" s="8" t="s">
        <v>15</v>
      </c>
      <c r="D138" s="9">
        <v>21185901</v>
      </c>
      <c r="E138" s="10"/>
      <c r="F138" s="11"/>
      <c r="G138" s="9">
        <f t="shared" si="6"/>
        <v>0</v>
      </c>
      <c r="H138" s="12" t="str">
        <f t="shared" si="7"/>
        <v>PENDIENTE</v>
      </c>
    </row>
    <row r="139" spans="1:8" ht="42.75" customHeight="1">
      <c r="A139" s="6">
        <v>124</v>
      </c>
      <c r="B139" s="7" t="s">
        <v>122</v>
      </c>
      <c r="C139" s="8" t="s">
        <v>15</v>
      </c>
      <c r="D139" s="9">
        <v>172237</v>
      </c>
      <c r="E139" s="10"/>
      <c r="F139" s="11"/>
      <c r="G139" s="9">
        <f t="shared" si="6"/>
        <v>0</v>
      </c>
      <c r="H139" s="12" t="str">
        <f t="shared" si="7"/>
        <v>PENDIENTE</v>
      </c>
    </row>
    <row r="140" spans="1:8" ht="42.75" customHeight="1">
      <c r="A140" s="6">
        <v>125</v>
      </c>
      <c r="B140" s="7" t="s">
        <v>123</v>
      </c>
      <c r="C140" s="8" t="s">
        <v>15</v>
      </c>
      <c r="D140" s="9">
        <v>190601</v>
      </c>
      <c r="E140" s="10"/>
      <c r="F140" s="11"/>
      <c r="G140" s="9">
        <f t="shared" si="6"/>
        <v>0</v>
      </c>
      <c r="H140" s="12" t="str">
        <f t="shared" si="7"/>
        <v>PENDIENTE</v>
      </c>
    </row>
    <row r="141" spans="1:8" ht="42.75" customHeight="1">
      <c r="A141" s="13">
        <v>126</v>
      </c>
      <c r="B141" s="14" t="s">
        <v>124</v>
      </c>
      <c r="C141" s="15" t="s">
        <v>15</v>
      </c>
      <c r="D141" s="16">
        <v>267149</v>
      </c>
      <c r="E141" s="17"/>
      <c r="F141" s="18"/>
      <c r="G141" s="16">
        <f t="shared" si="6"/>
        <v>0</v>
      </c>
      <c r="H141" s="19" t="str">
        <f t="shared" si="7"/>
        <v>PENDIENTE</v>
      </c>
    </row>
    <row r="142" spans="1:8">
      <c r="A142" s="2"/>
      <c r="B142" s="2"/>
      <c r="C142" s="2"/>
      <c r="D142" s="2"/>
      <c r="E142" s="2"/>
      <c r="F142" s="2"/>
      <c r="G142" s="2"/>
      <c r="H142" s="2"/>
    </row>
    <row r="143" spans="1:8" ht="80" customHeight="1">
      <c r="A143" s="20" t="s">
        <v>152</v>
      </c>
      <c r="B143" s="20"/>
      <c r="C143" s="20"/>
      <c r="D143" s="20"/>
      <c r="E143" s="20"/>
      <c r="F143" s="20"/>
      <c r="G143" s="20"/>
      <c r="H143" s="20"/>
    </row>
    <row r="144" spans="1:8" ht="80" customHeight="1">
      <c r="A144" s="20" t="s">
        <v>125</v>
      </c>
      <c r="B144" s="20"/>
      <c r="C144" s="20"/>
      <c r="D144" s="20"/>
      <c r="E144" s="20"/>
      <c r="F144" s="20"/>
      <c r="G144" s="20"/>
      <c r="H144" s="20"/>
    </row>
    <row r="145" spans="1:8" ht="63" customHeight="1">
      <c r="A145" s="20" t="s">
        <v>132</v>
      </c>
      <c r="B145" s="20"/>
      <c r="C145" s="20"/>
      <c r="D145" s="20"/>
      <c r="E145" s="20"/>
      <c r="F145" s="20"/>
      <c r="G145" s="20"/>
      <c r="H145" s="20"/>
    </row>
    <row r="146" spans="1:8" ht="52" customHeight="1">
      <c r="A146" s="2"/>
      <c r="B146" s="2"/>
      <c r="C146" s="2"/>
      <c r="D146" s="2"/>
      <c r="E146" s="2"/>
      <c r="F146" s="2"/>
      <c r="G146" s="2"/>
      <c r="H146" s="2"/>
    </row>
    <row r="147" spans="1:8" ht="99" customHeight="1">
      <c r="A147" s="21" t="s">
        <v>127</v>
      </c>
      <c r="B147" s="21"/>
      <c r="C147" s="22"/>
      <c r="D147" s="22"/>
      <c r="E147" s="22"/>
      <c r="F147" s="2"/>
      <c r="G147" s="2"/>
      <c r="H147" s="2"/>
    </row>
    <row r="148" spans="1:8" ht="48" customHeight="1">
      <c r="A148" s="21" t="s">
        <v>128</v>
      </c>
      <c r="B148" s="21"/>
      <c r="C148" s="22"/>
      <c r="D148" s="22"/>
      <c r="E148" s="22"/>
      <c r="F148" s="2"/>
      <c r="G148" s="2"/>
      <c r="H148" s="2"/>
    </row>
    <row r="149" spans="1:8" ht="40" customHeight="1">
      <c r="A149" s="21" t="s">
        <v>129</v>
      </c>
      <c r="B149" s="21"/>
      <c r="C149" s="22"/>
      <c r="D149" s="22"/>
      <c r="E149" s="22"/>
      <c r="F149" s="2"/>
      <c r="G149" s="2"/>
      <c r="H149" s="2"/>
    </row>
    <row r="150" spans="1:8" ht="38" customHeight="1">
      <c r="A150" s="21" t="s">
        <v>130</v>
      </c>
      <c r="B150" s="21"/>
      <c r="C150" s="22"/>
      <c r="D150" s="22"/>
      <c r="E150" s="22"/>
      <c r="F150" s="2"/>
      <c r="G150" s="2"/>
      <c r="H150" s="2"/>
    </row>
    <row r="151" spans="1:8" ht="48" customHeight="1">
      <c r="A151" s="21" t="s">
        <v>131</v>
      </c>
      <c r="B151" s="21"/>
      <c r="C151" s="22"/>
      <c r="D151" s="22"/>
      <c r="E151" s="22"/>
      <c r="F151" s="2"/>
      <c r="G151" s="2"/>
      <c r="H151" s="2"/>
    </row>
    <row r="152" spans="1:8" ht="120" customHeight="1">
      <c r="A152" s="2"/>
      <c r="B152" s="2"/>
      <c r="C152" s="2"/>
      <c r="D152" s="2"/>
      <c r="E152" s="2"/>
      <c r="F152" s="2"/>
      <c r="G152" s="2"/>
      <c r="H152" s="2"/>
    </row>
  </sheetData>
  <mergeCells count="21">
    <mergeCell ref="A1:H1"/>
    <mergeCell ref="A2:H2"/>
    <mergeCell ref="A4:H4"/>
    <mergeCell ref="A6:H6"/>
    <mergeCell ref="A8:H8"/>
    <mergeCell ref="A10:H10"/>
    <mergeCell ref="A12:H12"/>
    <mergeCell ref="A13:H13"/>
    <mergeCell ref="A143:H143"/>
    <mergeCell ref="A144:H144"/>
    <mergeCell ref="A151:B151"/>
    <mergeCell ref="C147:E147"/>
    <mergeCell ref="C148:E148"/>
    <mergeCell ref="C149:E149"/>
    <mergeCell ref="C150:E150"/>
    <mergeCell ref="C151:E151"/>
    <mergeCell ref="A145:H145"/>
    <mergeCell ref="A147:B147"/>
    <mergeCell ref="A148:B148"/>
    <mergeCell ref="A149:B149"/>
    <mergeCell ref="A150:B150"/>
  </mergeCells>
  <conditionalFormatting sqref="H16:H141">
    <cfRule type="expression" dxfId="2" priority="1">
      <formula>H16="CUMPLE"</formula>
    </cfRule>
    <cfRule type="expression" dxfId="1" priority="2">
      <formula>LEFT(H16,9)="NO CUMPLE"</formula>
    </cfRule>
    <cfRule type="expression" dxfId="0" priority="3">
      <formula>H16="PENDIENTE"</formula>
    </cfRule>
  </conditionalFormatting>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ANEXO 2 - BOLSA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Franklin Junior Rada Charris</cp:lastModifiedBy>
  <dcterms:created xsi:type="dcterms:W3CDTF">2026-07-30T18:48:38Z</dcterms:created>
  <dcterms:modified xsi:type="dcterms:W3CDTF">2026-09-07T16:42:09Z</dcterms:modified>
</cp:coreProperties>
</file>