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YASMIN PINO\Desktop\2025\6.PROCESOS 2026\FFDS-SASI-005-2026-MANTENIMIENTO PREVENTIVO\APERTURA SASI-005-2026\"/>
    </mc:Choice>
  </mc:AlternateContent>
  <xr:revisionPtr revIDLastSave="0" documentId="13_ncr:1_{C5A6AE98-4A77-48CB-96C1-C696B16E0965}" xr6:coauthVersionLast="47" xr6:coauthVersionMax="47" xr10:uidLastSave="{00000000-0000-0000-0000-000000000000}"/>
  <bookViews>
    <workbookView xWindow="-120" yWindow="-120" windowWidth="20730" windowHeight="11040" xr2:uid="{00000000-000D-0000-FFFF-FFFF00000000}"/>
  </bookViews>
  <sheets>
    <sheet name="oferta economica" sheetId="8"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2" i="8" l="1"/>
  <c r="F31" i="8" l="1"/>
  <c r="F23" i="8"/>
  <c r="F24" i="8"/>
  <c r="F25" i="8"/>
  <c r="F26" i="8"/>
  <c r="F27" i="8"/>
  <c r="F28" i="8"/>
  <c r="F29" i="8"/>
  <c r="F22" i="8"/>
  <c r="F32" i="8" s="1"/>
  <c r="F30" i="8"/>
  <c r="G18"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tc={0338B2BD-D136-4C71-B7A7-C5812DDDC9AA}</author>
  </authors>
  <commentList>
    <comment ref="B2" authorId="0" shapeId="0" xr:uid="{0338B2BD-D136-4C71-B7A7-C5812DDDC9AA}">
      <text>
        <t>[Comentario encadenado]
Tu versión de Excel te permite leer este comentario encadenado; sin embargo, las ediciones que se apliquen se quitarán si el archivo se abre en una versión más reciente de Excel. Más información: https://go.microsoft.com/fwlink/?linkid=870924
Comentario:
    Cambiar titulo
Respuesta:
    Se ajusta
Respuesta:
    ok</t>
      </text>
    </comment>
  </commentList>
</comments>
</file>

<file path=xl/sharedStrings.xml><?xml version="1.0" encoding="utf-8"?>
<sst xmlns="http://schemas.openxmlformats.org/spreadsheetml/2006/main" count="201" uniqueCount="142">
  <si>
    <t>OFERTA ECONOMICA</t>
  </si>
  <si>
    <t>OBJETO</t>
  </si>
  <si>
    <t xml:space="preserve">Adquirir el servicio de mantenimiento preventivo y correctivo incluyendo bolsa de repuestos para los equipos tecnológicos y periféricos del FFDS						</t>
  </si>
  <si>
    <t>FECHA:</t>
  </si>
  <si>
    <t>NIT:</t>
  </si>
  <si>
    <t>CELULAR:</t>
  </si>
  <si>
    <t>EMPRESA:</t>
  </si>
  <si>
    <t>CONTACTO:</t>
  </si>
  <si>
    <t>CARGO:</t>
  </si>
  <si>
    <t>VIGENCIA OFERTA</t>
  </si>
  <si>
    <t>E-MAIL:</t>
  </si>
  <si>
    <t>CIUDAD:</t>
  </si>
  <si>
    <t>ITEM</t>
  </si>
  <si>
    <t>SERVICIOS</t>
  </si>
  <si>
    <t>UNIDAD</t>
  </si>
  <si>
    <t>VALOR MÁXIMO TOTAL INCLUIDO IVA</t>
  </si>
  <si>
    <t>VALOR TOTAL OFERTADO INCLUIDO IVA</t>
  </si>
  <si>
    <t>A</t>
  </si>
  <si>
    <t xml:space="preserve">Mantenimiento preventivo (Un) mantenimiento durante la vigencia del contrato). </t>
  </si>
  <si>
    <t>B</t>
  </si>
  <si>
    <t xml:space="preserve"> Bolsa de mantenimiento correctivo y repuestos</t>
  </si>
  <si>
    <t>VALOR TOTAL</t>
  </si>
  <si>
    <t>MANTENIMIENTO PREVENTIVO</t>
  </si>
  <si>
    <t>RUBRO</t>
  </si>
  <si>
    <t>CANTIDAD</t>
  </si>
  <si>
    <t>VALOR UNITARIO MAXIMO  INCLUIDO IVA</t>
  </si>
  <si>
    <t>VALOR TOTAL MAXIMO  INCLUIDO IVA</t>
  </si>
  <si>
    <t>VALOR UNITARIO  INCLUIDO IVA</t>
  </si>
  <si>
    <t>VALOR TOTAL  INCLUIDO IVA</t>
  </si>
  <si>
    <t>Servicio de mantenimiento preventivo a computadores de escritorio.</t>
  </si>
  <si>
    <t>Servicio de mantenimiento preventivo a computadores desktop MAC .</t>
  </si>
  <si>
    <t>Servicio de mantenimiento preventivo a computadores tipo portatil.</t>
  </si>
  <si>
    <t>Servicio de mantenimiento preventivo a Escanner.</t>
  </si>
  <si>
    <t>Servicio de mantenimiento preventivo a Impresoras tipo laser.</t>
  </si>
  <si>
    <t>Servicio de mantenimiento preventivo a Impresoras tipo Braile.</t>
  </si>
  <si>
    <t>Servicio de mantenimiento preventivo a Impresoras de código de barras.</t>
  </si>
  <si>
    <t>Servicio de mantenimiento preventivo a Impresoras de matriz de punto.</t>
  </si>
  <si>
    <t>Servicio de mantenimiento preventivo a Impresoras tipo PVC.</t>
  </si>
  <si>
    <t>Servicio de mantenimiento preventivo a tabletas.</t>
  </si>
  <si>
    <t>Total</t>
  </si>
  <si>
    <t>BOLSA DE MANTENIMIENTO CORRECTIVO Y REPUESTOS</t>
  </si>
  <si>
    <t xml:space="preserve">*SERVICIO DE MANTENIMIENTO CORRECTIVO </t>
  </si>
  <si>
    <t>VALOR DE MEDIDA</t>
  </si>
  <si>
    <t>Servicio de mantenimiento correctivo a un computador de escritorio.</t>
  </si>
  <si>
    <t>Unidad</t>
  </si>
  <si>
    <t>Servicio de mantenimiento correctivo a un computador desktop MAC .</t>
  </si>
  <si>
    <t>Servicio de mantenimiento correctivo a un computador tipo portatil .</t>
  </si>
  <si>
    <t>Servicio de mantenimiento correctivo a un Escanner.</t>
  </si>
  <si>
    <t>Servicio de mantenimiento correctivo a una Impresora tipo laser.</t>
  </si>
  <si>
    <t>Servicio de mantenimiento correctivo a una Impresora tipo Braile.</t>
  </si>
  <si>
    <t>Servicio de mantenimiento correctivo a una Impresora de código de barras.</t>
  </si>
  <si>
    <t>Servicio de mantenimiento correctivo a una Impresora de matriz de punto.</t>
  </si>
  <si>
    <t>Servicio de mantenimiento correctivo a una Impresora tipo PVC.</t>
  </si>
  <si>
    <t>Servicio de mantenimiento correctivo a una tableta.</t>
  </si>
  <si>
    <t>* BOLSA DE REPUESTO</t>
  </si>
  <si>
    <t>No.</t>
  </si>
  <si>
    <t>MODELO</t>
  </si>
  <si>
    <t>REPUESTO</t>
  </si>
  <si>
    <t>REFERENCIA</t>
  </si>
  <si>
    <t>UNIDAD DE MEDIDA</t>
  </si>
  <si>
    <t>Mouse Óptico </t>
  </si>
  <si>
    <t xml:space="preserve"> Opticos / laser USB Alámbrico para oficina</t>
  </si>
  <si>
    <t>Teclado en Español </t>
  </si>
  <si>
    <t xml:space="preserve">Mecánico para oficina USB Alámbrico </t>
  </si>
  <si>
    <t>Lámparas de Video Beam </t>
  </si>
  <si>
    <t>Disco Duro Desktop Toshiba </t>
  </si>
  <si>
    <t>HDWD110UZSVA </t>
  </si>
  <si>
    <t>HDD 1 TB SATA</t>
  </si>
  <si>
    <t>Disco Duro Samsung o Western Digital / SanDisk (WD Black) o Crucial (Micron)</t>
  </si>
  <si>
    <t>SSD 1 TB M.2</t>
  </si>
  <si>
    <t>Disco Duro Para Poratil</t>
  </si>
  <si>
    <t>Memoria RAM Samsung de 8 Gb para Portatil</t>
  </si>
  <si>
    <t>Kopi </t>
  </si>
  <si>
    <t xml:space="preserve">DDR4 </t>
  </si>
  <si>
    <t>Memoria RAM Samsung de 16 Gb para PC</t>
  </si>
  <si>
    <t>12800 Mhz </t>
  </si>
  <si>
    <t>DDR4</t>
  </si>
  <si>
    <t>Baterías SSUO para board (BIOS) </t>
  </si>
  <si>
    <t>CR2032 </t>
  </si>
  <si>
    <t>Battery </t>
  </si>
  <si>
    <t>Cable Bus de datos SATA </t>
  </si>
  <si>
    <t>Xtech Serial Ata </t>
  </si>
  <si>
    <t>Fuentes de poder Unitec </t>
  </si>
  <si>
    <t>Atx 750w</t>
  </si>
  <si>
    <t>24 Pines Para Computador </t>
  </si>
  <si>
    <t>SPLITTER 4 PUERTOS HDMI</t>
  </si>
  <si>
    <t>Divisor HDMI 1 en 4 salidas 1080P 4 puertos repetidor divisor</t>
  </si>
  <si>
    <t>Tarjetas de red Tp-link</t>
  </si>
  <si>
    <t>Tg-3468 </t>
  </si>
  <si>
    <t>Adaptador De Red Pci Express Gigabit </t>
  </si>
  <si>
    <t>Tarjeta WIFI</t>
  </si>
  <si>
    <t>Tipo USB</t>
  </si>
  <si>
    <t>Plug RJ11 </t>
  </si>
  <si>
    <t>Conector de Enchufe Rj11 </t>
  </si>
  <si>
    <t>Conector de enchufe rj11 uxcell </t>
  </si>
  <si>
    <t>Plug RJ45 </t>
  </si>
  <si>
    <t>Conector de Enchufe Rj45 </t>
  </si>
  <si>
    <t>Conector De Red Plug Rj45 Cat 6 </t>
  </si>
  <si>
    <t>Cable HDMI para 3 mts </t>
  </si>
  <si>
    <t>Hd Fullhd 1080p </t>
  </si>
  <si>
    <t>Cable HDMI para 10 mts </t>
  </si>
  <si>
    <t>Cable Patch Core 3 Metros</t>
  </si>
  <si>
    <t>Cable Patch Core 5 Metros</t>
  </si>
  <si>
    <t>Kit de mantenimiento Lexmark que contiene: fusor (fuser), rodillo de transferencia, rodillo de recogida (pickup roller), rodillo separador bandeja, rodillos de alimentación papel, rodillo MPF (multipropósito) y  redrive assembly (transmisión)</t>
  </si>
  <si>
    <t>MX611dhe</t>
  </si>
  <si>
    <t>Kit de mantenimiento del ADF Lexmark que contiene: rodillo de alimentación ADF (40X8736), rodillo separador ADF (40X9108) y pad de alimentación ADF (40X9110)</t>
  </si>
  <si>
    <t>Pad de separación del ADF Lexmark (41X1322)</t>
  </si>
  <si>
    <t>Kit de mantenimiento Lexmark que contiene: fusor (fuser), rodillo de transferencia, rodillos de alimentación papel, separadores de bandeja y rodillo MPF ( alimentación multipropósito)</t>
  </si>
  <si>
    <t>MX711dhe</t>
  </si>
  <si>
    <t>Kit de mantenimiento del ADF Lexmark que contiene: rodillo de recogida ADF (40X7774), Rodillo separador ADF (40X7775), banda de alimentación ADF (40X7749) y embrague limitador de torque (según versión del kit)</t>
  </si>
  <si>
    <t>Pad de separación del ADF Lexmark (40X8431)</t>
  </si>
  <si>
    <t>Kit de mantenimiento Kyocera que contiene: Unidad de cilindro / Drum (DK-3192), unidad de revelado / developer (DV-3100), unidad fusora / Fuser (FK-3302), rodillo separador (Separation Roller Assembly), soporte del rodillo separador (Separation Roller Holder Assembly B), rodillo de alimentación (Feed Roller Assembly), rodillo de transferencia (Transfer Roller) y engranaje Z22R TC (Gear Z22R TC)</t>
  </si>
  <si>
    <t>ECOSYS M3860idn</t>
  </si>
  <si>
    <t>Kit de mantenimiento del alimentador automático (ADF) Kyocera que contiene: Rodillo de alimentación ADF, rodillo separador ADF y pad de separación ADF</t>
  </si>
  <si>
    <t>Kit de mantenimiento Kyocera que contiene: unidad de cilindro / Drum (DK-3180), unidad de revelado / Developer (DV-3100), unidad fusora / Fuser (FK-3200), rodillo de transferencia, rodillo de alimentación, rodillo separador, soporte del rodillo separador y engranaje Z22R TC</t>
  </si>
  <si>
    <t>ECOSYS M3145idn</t>
  </si>
  <si>
    <t>Kit de mantenimiento del alimentador automático (ADF) Kyocera que contiene: rodillo de recogida / Pickup Roller ADF, rodillo de alimentación / Feed Roller ADF, pad de separación ADF y rodillos de alimentación ADF (gomas de arrastre)</t>
  </si>
  <si>
    <t>Kit de tambor Brother que contiene unidad de tambor (drum unit)</t>
  </si>
  <si>
    <t>MFC-L6900DW</t>
  </si>
  <si>
    <t>Kit de mantenimiento de fusor Brother que contiene:  unidad de fusor (Fuser Unit) y 
kit de rodillos de alimentación de papel (Paper Feed Kit)</t>
  </si>
  <si>
    <t>Kit de rodillos de papel Brother que contiene conjunto de rodillo de arrastre (Pickup Roller Assembly), almohadilla separadora (Separation Pad Assembly), resorte de tensión (Tension Spring)</t>
  </si>
  <si>
    <t>Kit de sensores internos Brother que contiene Sensor de alimentación (Paper Feed Sensor), Sensor de registro (Registration Sensor),Sensor de salida (Paper Eject Sensor), Banderas o actuadores de sensor (sensor flags), Resortes de retorno de los actuadores.</t>
  </si>
  <si>
    <t>Cabezal de impresión Epson</t>
  </si>
  <si>
    <t>DFX-9000</t>
  </si>
  <si>
    <t>Rodillos de alimentación Epson</t>
  </si>
  <si>
    <t>Tractor de papel Epson</t>
  </si>
  <si>
    <t>Correa del carro Epson</t>
  </si>
  <si>
    <t>Sensores de papel Epson</t>
  </si>
  <si>
    <t xml:space="preserve">Kit de limpieza Epson que contiene liquido limpiador, jeringa, tubos flexibles, hisopos, paños de limpieza y almohadillas. </t>
  </si>
  <si>
    <t>Nombre o Razón Social del Proponente</t>
  </si>
  <si>
    <t>Nombre del Representante Legal:</t>
  </si>
  <si>
    <t>Número de Identificación:</t>
  </si>
  <si>
    <t>Dirección Comercial:</t>
  </si>
  <si>
    <t>Teléfonos:</t>
  </si>
  <si>
    <t>Ciudad:</t>
  </si>
  <si>
    <t>Firma</t>
  </si>
  <si>
    <t>Nombre de quien Firma:</t>
  </si>
  <si>
    <t>NOTA 1: El proponente en ningún caso podrá exceder en su propuesta el valor del presupuesto oficial estimado para este proceso de selección, ni los techos presupuestales especificados por itém, so pena de rechazo de la propuesta.</t>
  </si>
  <si>
    <t xml:space="preserve">NOTA 2: El proponente deberá tener en cuenta que los valores de la propuesta económica se mantendrán fijos durante la ejecución del contrato, debe incluir el valor del IVA, si a ello hubiere lugar, y debe contemplar la totalidad de los costos directos e indirectos fijos y variables que con lleve la ejecución del contrato.  </t>
  </si>
  <si>
    <t>NOTA 3. En caso de que los bienes prestados no causen IVA, el proponente establecerá la debida justificación legal.</t>
  </si>
  <si>
    <t>NOTA 4:El valor final del contrato corresponderá al valor de la propuesta adjudicada, el cual estará conformado por: i) el valor ofertado para la prestación del servicio de mantenimiento preventivo y ii) el valor correspondiente a la bolsa de repuestos y mantenimiento correctivo establecida por la entidad, de conformidad con la normativa vigente y las condiciones definidas en los presentes estudios previos.</t>
  </si>
  <si>
    <t>NOTA 5:el valor total para elegir la oferta inicial para efecto de subasta será el resultado de la sumatoria del valor total ofertado por Mantenimiento preventivo y el valor total de los unitarios de la BOLSA DE MANTENIMIENTO CORRECTIVO Y REPUESTOS.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</si>
</sst>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quot;$&quot;\ * #,##0_-;\-&quot;$&quot;\ * #,##0_-;_-&quot;$&quot;\ * &quot;-&quot;??_-;_-@_-"/>
    <numFmt numFmtId="165" formatCode="&quot;$&quot;\ #,##0"/>
    <numFmt numFmtId="166" formatCode="0.000"/>
  </numFmts>
  <fonts count="15" x14ac:knownFonts="1">
    <font>
      <sz val="11"/>
      <color theme="1"/>
      <name val="Calibri"/>
      <family val="2"/>
      <scheme val="minor"/>
    </font>
    <font>
      <sz val="11"/>
      <color theme="1"/>
      <name val="Calibri"/>
      <family val="2"/>
      <scheme val="minor"/>
    </font>
    <font>
      <b/>
      <sz val="10.5"/>
      <name val="Arial"/>
      <family val="2"/>
    </font>
    <font>
      <sz val="10.5"/>
      <color theme="1"/>
      <name val="Arial"/>
      <family val="2"/>
    </font>
    <font>
      <b/>
      <sz val="18"/>
      <color theme="1"/>
      <name val="Arial"/>
      <family val="2"/>
    </font>
    <font>
      <sz val="10.5"/>
      <color theme="1"/>
      <name val="Calibri"/>
      <family val="2"/>
      <scheme val="minor"/>
    </font>
    <font>
      <u/>
      <sz val="11"/>
      <color theme="10"/>
      <name val="Calibri"/>
      <family val="2"/>
      <scheme val="minor"/>
    </font>
    <font>
      <sz val="16"/>
      <color theme="1"/>
      <name val="Calibri"/>
      <family val="2"/>
      <scheme val="minor"/>
    </font>
    <font>
      <b/>
      <sz val="14"/>
      <color theme="1"/>
      <name val="Arial"/>
      <family val="2"/>
    </font>
    <font>
      <b/>
      <sz val="14"/>
      <color rgb="FF000000"/>
      <name val="Arial"/>
      <family val="2"/>
    </font>
    <font>
      <sz val="14"/>
      <color rgb="FF000000"/>
      <name val="Arial"/>
      <family val="2"/>
    </font>
    <font>
      <b/>
      <sz val="14"/>
      <name val="Arial"/>
      <family val="2"/>
    </font>
    <font>
      <sz val="14"/>
      <color theme="1"/>
      <name val="Arial"/>
      <family val="2"/>
    </font>
    <font>
      <u/>
      <sz val="14"/>
      <color theme="10"/>
      <name val="Calibri"/>
      <family val="2"/>
      <scheme val="minor"/>
    </font>
    <font>
      <sz val="14"/>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rgb="FFFFFFFF"/>
        <bgColor indexed="64"/>
      </patternFill>
    </fill>
  </fills>
  <borders count="15">
    <border>
      <left/>
      <right/>
      <top/>
      <bottom/>
      <diagonal/>
    </border>
    <border>
      <left style="thin">
        <color auto="1"/>
      </left>
      <right style="thin">
        <color auto="1"/>
      </right>
      <top style="thin">
        <color auto="1"/>
      </top>
      <bottom style="thin">
        <color auto="1"/>
      </bottom>
      <diagonal/>
    </border>
    <border>
      <left/>
      <right/>
      <top style="thin">
        <color indexed="64"/>
      </top>
      <bottom/>
      <diagonal/>
    </border>
    <border>
      <left/>
      <right style="thin">
        <color auto="1"/>
      </right>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s>
  <cellStyleXfs count="4">
    <xf numFmtId="0" fontId="0" fillId="0" borderId="0"/>
    <xf numFmtId="44" fontId="1" fillId="0" borderId="0" applyFont="0" applyFill="0" applyBorder="0" applyAlignment="0" applyProtection="0"/>
    <xf numFmtId="0" fontId="1" fillId="0" borderId="0"/>
    <xf numFmtId="0" fontId="6" fillId="0" borderId="0" applyNumberFormat="0" applyFill="0" applyBorder="0" applyAlignment="0" applyProtection="0"/>
  </cellStyleXfs>
  <cellXfs count="84">
    <xf numFmtId="0" fontId="0" fillId="0" borderId="0" xfId="0"/>
    <xf numFmtId="0" fontId="3" fillId="2" borderId="0" xfId="0" applyFont="1" applyFill="1"/>
    <xf numFmtId="0" fontId="3" fillId="2" borderId="0" xfId="0" applyFont="1" applyFill="1" applyAlignment="1">
      <alignment horizontal="center"/>
    </xf>
    <xf numFmtId="0" fontId="3" fillId="0" borderId="0" xfId="0" applyFont="1"/>
    <xf numFmtId="0" fontId="3" fillId="2" borderId="0" xfId="0" applyFont="1" applyFill="1" applyAlignment="1">
      <alignment vertical="center"/>
    </xf>
    <xf numFmtId="0" fontId="3" fillId="0" borderId="0" xfId="0" applyFont="1" applyAlignment="1">
      <alignment vertical="center"/>
    </xf>
    <xf numFmtId="0" fontId="5" fillId="2" borderId="0" xfId="0" applyFont="1" applyFill="1"/>
    <xf numFmtId="0" fontId="3" fillId="2" borderId="0" xfId="0" applyFont="1" applyFill="1" applyAlignment="1">
      <alignment horizontal="center" vertical="center"/>
    </xf>
    <xf numFmtId="0" fontId="5" fillId="2" borderId="0" xfId="0" applyFont="1" applyFill="1" applyAlignment="1">
      <alignment wrapText="1"/>
    </xf>
    <xf numFmtId="0" fontId="3" fillId="2" borderId="0" xfId="0" applyFont="1" applyFill="1" applyAlignment="1">
      <alignment wrapText="1"/>
    </xf>
    <xf numFmtId="0" fontId="2" fillId="2" borderId="0" xfId="0" applyFont="1" applyFill="1" applyAlignment="1">
      <alignment horizontal="left"/>
    </xf>
    <xf numFmtId="0" fontId="7" fillId="2" borderId="0" xfId="0" applyFont="1" applyFill="1"/>
    <xf numFmtId="0" fontId="9" fillId="6" borderId="1" xfId="2" applyFont="1" applyFill="1" applyBorder="1" applyAlignment="1">
      <alignment horizontal="center" vertical="center" wrapText="1"/>
    </xf>
    <xf numFmtId="0" fontId="10" fillId="6" borderId="1" xfId="2" applyFont="1" applyFill="1" applyBorder="1" applyAlignment="1">
      <alignment horizontal="center" vertical="center" wrapText="1"/>
    </xf>
    <xf numFmtId="165" fontId="10" fillId="6" borderId="1" xfId="1" applyNumberFormat="1" applyFont="1" applyFill="1" applyBorder="1" applyAlignment="1">
      <alignment horizontal="center" vertical="center" wrapText="1"/>
    </xf>
    <xf numFmtId="164" fontId="10" fillId="6" borderId="1" xfId="2" applyNumberFormat="1" applyFont="1" applyFill="1" applyBorder="1" applyAlignment="1">
      <alignment horizontal="center" vertical="center"/>
    </xf>
    <xf numFmtId="165" fontId="9" fillId="4" borderId="1" xfId="1" applyNumberFormat="1" applyFont="1" applyFill="1" applyBorder="1" applyAlignment="1">
      <alignment horizontal="center" vertical="center" wrapText="1"/>
    </xf>
    <xf numFmtId="164" fontId="11" fillId="4" borderId="1" xfId="0" applyNumberFormat="1" applyFont="1" applyFill="1" applyBorder="1" applyAlignment="1">
      <alignment vertical="center" wrapText="1"/>
    </xf>
    <xf numFmtId="0" fontId="3" fillId="2" borderId="1" xfId="0" applyFont="1" applyFill="1" applyBorder="1" applyAlignment="1">
      <alignment wrapText="1"/>
    </xf>
    <xf numFmtId="164" fontId="12" fillId="2" borderId="1" xfId="0" applyNumberFormat="1" applyFont="1" applyFill="1" applyBorder="1" applyAlignment="1">
      <alignment wrapText="1"/>
    </xf>
    <xf numFmtId="164" fontId="12" fillId="2" borderId="1" xfId="0" applyNumberFormat="1" applyFont="1" applyFill="1" applyBorder="1" applyAlignment="1">
      <alignment vertical="center" wrapText="1"/>
    </xf>
    <xf numFmtId="0" fontId="12" fillId="2" borderId="1" xfId="0" applyFont="1" applyFill="1" applyBorder="1" applyAlignment="1">
      <alignment vertical="center" wrapText="1"/>
    </xf>
    <xf numFmtId="0" fontId="8" fillId="0" borderId="1" xfId="0" applyFont="1" applyBorder="1" applyAlignment="1">
      <alignment horizontal="left" vertical="center" wrapText="1"/>
    </xf>
    <xf numFmtId="0" fontId="8" fillId="4" borderId="1" xfId="0" applyFont="1" applyFill="1" applyBorder="1" applyAlignment="1">
      <alignment vertical="center" wrapText="1"/>
    </xf>
    <xf numFmtId="0" fontId="10" fillId="0" borderId="1" xfId="0" applyFont="1" applyBorder="1" applyAlignment="1">
      <alignment vertical="center" wrapText="1"/>
    </xf>
    <xf numFmtId="0" fontId="12" fillId="2" borderId="0" xfId="0" applyFont="1" applyFill="1"/>
    <xf numFmtId="0" fontId="12" fillId="2" borderId="0" xfId="0" applyFont="1" applyFill="1" applyAlignment="1">
      <alignment horizontal="center"/>
    </xf>
    <xf numFmtId="0" fontId="9" fillId="0" borderId="1" xfId="0" applyFont="1" applyBorder="1" applyAlignment="1">
      <alignment horizontal="left" vertical="center" wrapText="1"/>
    </xf>
    <xf numFmtId="15" fontId="12" fillId="3" borderId="10" xfId="0" applyNumberFormat="1" applyFont="1" applyFill="1" applyBorder="1" applyAlignment="1" applyProtection="1">
      <alignment horizontal="center" vertical="center" wrapText="1"/>
      <protection locked="0" hidden="1"/>
    </xf>
    <xf numFmtId="0" fontId="8" fillId="0" borderId="1" xfId="0" applyFont="1" applyBorder="1" applyAlignment="1">
      <alignment horizontal="left" vertical="center"/>
    </xf>
    <xf numFmtId="0" fontId="9" fillId="0" borderId="1" xfId="0" applyFont="1" applyBorder="1" applyAlignment="1">
      <alignment vertical="center" wrapText="1"/>
    </xf>
    <xf numFmtId="0" fontId="12" fillId="3" borderId="7" xfId="0" applyFont="1" applyFill="1" applyBorder="1" applyAlignment="1" applyProtection="1">
      <alignment horizontal="center" vertical="center"/>
      <protection locked="0" hidden="1"/>
    </xf>
    <xf numFmtId="0" fontId="12" fillId="3" borderId="1" xfId="0" applyFont="1" applyFill="1" applyBorder="1" applyAlignment="1" applyProtection="1">
      <alignment horizontal="center" vertical="center"/>
      <protection locked="0" hidden="1"/>
    </xf>
    <xf numFmtId="0" fontId="14" fillId="2" borderId="0" xfId="0" applyFont="1" applyFill="1"/>
    <xf numFmtId="0" fontId="12" fillId="0" borderId="0" xfId="0" applyFont="1"/>
    <xf numFmtId="0" fontId="12" fillId="0" borderId="0" xfId="0" applyFont="1" applyAlignment="1">
      <alignment vertical="center"/>
    </xf>
    <xf numFmtId="0" fontId="5" fillId="2" borderId="0" xfId="0" applyFont="1" applyFill="1" applyAlignment="1">
      <alignment vertical="center" wrapText="1"/>
    </xf>
    <xf numFmtId="166" fontId="5" fillId="2" borderId="0" xfId="0" applyNumberFormat="1" applyFont="1" applyFill="1" applyAlignment="1">
      <alignment wrapText="1"/>
    </xf>
    <xf numFmtId="0" fontId="8" fillId="4" borderId="1" xfId="0" applyFont="1" applyFill="1" applyBorder="1" applyAlignment="1">
      <alignment horizontal="center" vertical="center" wrapText="1"/>
    </xf>
    <xf numFmtId="0" fontId="5" fillId="0" borderId="0" xfId="0" applyFont="1"/>
    <xf numFmtId="49" fontId="11" fillId="0" borderId="0" xfId="0" applyNumberFormat="1" applyFont="1" applyAlignment="1">
      <alignment vertical="center" wrapText="1"/>
    </xf>
    <xf numFmtId="165" fontId="9" fillId="0" borderId="0" xfId="1" applyNumberFormat="1" applyFont="1" applyFill="1" applyBorder="1" applyAlignment="1">
      <alignment horizontal="center" vertical="center" wrapText="1"/>
    </xf>
    <xf numFmtId="164" fontId="11" fillId="0" borderId="0" xfId="0" applyNumberFormat="1" applyFont="1" applyAlignment="1">
      <alignment vertical="center" wrapText="1"/>
    </xf>
    <xf numFmtId="165" fontId="14" fillId="0" borderId="0" xfId="0" applyNumberFormat="1" applyFont="1"/>
    <xf numFmtId="0" fontId="14" fillId="0" borderId="0" xfId="0" applyFont="1"/>
    <xf numFmtId="0" fontId="12" fillId="0" borderId="1" xfId="0" applyFont="1" applyBorder="1" applyAlignment="1">
      <alignment horizontal="center"/>
    </xf>
    <xf numFmtId="0" fontId="9" fillId="4"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2" fillId="2" borderId="1" xfId="0" applyFont="1" applyFill="1" applyBorder="1" applyAlignment="1">
      <alignment wrapText="1"/>
    </xf>
    <xf numFmtId="0" fontId="2" fillId="2" borderId="2" xfId="0" applyFont="1" applyFill="1" applyBorder="1" applyAlignment="1">
      <alignment horizontal="center"/>
    </xf>
    <xf numFmtId="0" fontId="10" fillId="0" borderId="13" xfId="0" applyFont="1" applyBorder="1" applyAlignment="1">
      <alignment horizontal="center" vertical="center" wrapText="1"/>
    </xf>
    <xf numFmtId="0" fontId="12" fillId="0" borderId="1" xfId="0" applyFont="1" applyBorder="1"/>
    <xf numFmtId="0" fontId="10" fillId="0" borderId="14" xfId="0" applyFont="1" applyBorder="1" applyAlignment="1">
      <alignment horizontal="center" vertical="center" wrapText="1"/>
    </xf>
    <xf numFmtId="0" fontId="12" fillId="0" borderId="14" xfId="0" applyFont="1" applyBorder="1"/>
    <xf numFmtId="166" fontId="12" fillId="0" borderId="0" xfId="0" applyNumberFormat="1" applyFont="1" applyAlignment="1">
      <alignment vertical="center"/>
    </xf>
    <xf numFmtId="0" fontId="8" fillId="4" borderId="1" xfId="0" applyFont="1" applyFill="1" applyBorder="1" applyAlignment="1">
      <alignment horizontal="center" vertical="center" wrapText="1"/>
    </xf>
    <xf numFmtId="0" fontId="4" fillId="4" borderId="7" xfId="0" applyFont="1" applyFill="1" applyBorder="1" applyAlignment="1">
      <alignment horizontal="center" vertical="center"/>
    </xf>
    <xf numFmtId="0" fontId="4" fillId="4" borderId="2" xfId="0" applyFont="1" applyFill="1" applyBorder="1" applyAlignment="1">
      <alignment horizontal="center" vertical="center"/>
    </xf>
    <xf numFmtId="0" fontId="4" fillId="4" borderId="5" xfId="0" applyFont="1" applyFill="1" applyBorder="1" applyAlignment="1">
      <alignment horizontal="center" vertical="center"/>
    </xf>
    <xf numFmtId="0" fontId="4" fillId="4" borderId="8" xfId="0" applyFont="1" applyFill="1" applyBorder="1" applyAlignment="1">
      <alignment horizontal="center" vertical="center"/>
    </xf>
    <xf numFmtId="0" fontId="4" fillId="4" borderId="0" xfId="0" applyFont="1" applyFill="1" applyAlignment="1">
      <alignment horizontal="center" vertical="center"/>
    </xf>
    <xf numFmtId="0" fontId="4" fillId="4" borderId="6" xfId="0" applyFont="1" applyFill="1" applyBorder="1" applyAlignment="1">
      <alignment horizontal="center" vertical="center"/>
    </xf>
    <xf numFmtId="0" fontId="4" fillId="4" borderId="9"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3" xfId="0" applyFont="1" applyFill="1" applyBorder="1" applyAlignment="1">
      <alignment horizontal="center" vertical="center"/>
    </xf>
    <xf numFmtId="0" fontId="8" fillId="0" borderId="1" xfId="0" applyFont="1" applyBorder="1" applyAlignment="1">
      <alignment horizontal="left" vertical="center" wrapText="1"/>
    </xf>
    <xf numFmtId="0" fontId="10" fillId="5" borderId="10" xfId="0" applyFont="1" applyFill="1" applyBorder="1" applyAlignment="1">
      <alignment horizontal="center" vertical="center" wrapText="1"/>
    </xf>
    <xf numFmtId="0" fontId="10" fillId="5" borderId="11" xfId="0" applyFont="1" applyFill="1" applyBorder="1" applyAlignment="1">
      <alignment horizontal="center" vertical="center" wrapText="1"/>
    </xf>
    <xf numFmtId="0" fontId="10" fillId="5" borderId="4" xfId="0" applyFont="1" applyFill="1" applyBorder="1" applyAlignment="1">
      <alignment horizontal="center" vertical="center" wrapText="1"/>
    </xf>
    <xf numFmtId="49" fontId="11" fillId="4" borderId="1" xfId="0" applyNumberFormat="1" applyFont="1" applyFill="1" applyBorder="1" applyAlignment="1">
      <alignment horizontal="center" vertical="center" wrapText="1"/>
    </xf>
    <xf numFmtId="0" fontId="8" fillId="3" borderId="10" xfId="0" applyFont="1" applyFill="1" applyBorder="1" applyAlignment="1">
      <alignment horizontal="left" vertical="center"/>
    </xf>
    <xf numFmtId="0" fontId="8" fillId="3" borderId="11" xfId="0" applyFont="1" applyFill="1" applyBorder="1" applyAlignment="1">
      <alignment horizontal="left" vertical="center"/>
    </xf>
    <xf numFmtId="0" fontId="8" fillId="3" borderId="4" xfId="0" applyFont="1" applyFill="1" applyBorder="1" applyAlignment="1">
      <alignment horizontal="left" vertical="center"/>
    </xf>
    <xf numFmtId="0" fontId="13" fillId="3" borderId="10" xfId="3" applyFont="1" applyFill="1" applyBorder="1" applyAlignment="1">
      <alignment horizontal="left" vertical="center"/>
    </xf>
    <xf numFmtId="0" fontId="8" fillId="4" borderId="1" xfId="0" applyFont="1" applyFill="1" applyBorder="1" applyAlignment="1">
      <alignment horizontal="center" wrapText="1"/>
    </xf>
    <xf numFmtId="0" fontId="10" fillId="0" borderId="1" xfId="0" applyFont="1" applyBorder="1" applyAlignment="1">
      <alignment horizontal="left" vertical="center" wrapText="1"/>
    </xf>
    <xf numFmtId="0" fontId="8" fillId="4" borderId="10" xfId="0" applyFont="1" applyFill="1" applyBorder="1" applyAlignment="1">
      <alignment horizontal="center" vertical="center" wrapText="1"/>
    </xf>
    <xf numFmtId="0" fontId="8" fillId="4" borderId="11" xfId="0" applyFont="1" applyFill="1" applyBorder="1" applyAlignment="1">
      <alignment horizontal="center" vertical="center" wrapText="1"/>
    </xf>
    <xf numFmtId="0" fontId="8" fillId="4" borderId="4" xfId="0" applyFont="1" applyFill="1" applyBorder="1" applyAlignment="1">
      <alignment horizontal="center" vertical="center" wrapText="1"/>
    </xf>
    <xf numFmtId="0" fontId="10" fillId="2" borderId="1" xfId="2" applyFont="1" applyFill="1" applyBorder="1" applyAlignment="1">
      <alignment horizontal="left" vertical="center" wrapText="1"/>
    </xf>
    <xf numFmtId="0" fontId="10" fillId="2" borderId="1" xfId="2" applyFont="1" applyFill="1" applyBorder="1" applyAlignment="1">
      <alignment horizontal="left" vertical="top" wrapText="1"/>
    </xf>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14" xfId="0" applyFont="1" applyBorder="1" applyAlignment="1">
      <alignment horizontal="center" vertical="center" wrapText="1"/>
    </xf>
  </cellXfs>
  <cellStyles count="4">
    <cellStyle name="Hipervínculo" xfId="3" builtinId="8"/>
    <cellStyle name="Moneda" xfId="1" builtinId="4"/>
    <cellStyle name="Normal" xfId="0" builtinId="0"/>
    <cellStyle name="Normal 10" xfId="2" xr:uid="{DEDDF718-616E-4D37-A29C-C67FB42F7CC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1</xdr:col>
      <xdr:colOff>2400300</xdr:colOff>
      <xdr:row>105</xdr:row>
      <xdr:rowOff>0</xdr:rowOff>
    </xdr:from>
    <xdr:to>
      <xdr:col>2</xdr:col>
      <xdr:colOff>400050</xdr:colOff>
      <xdr:row>105</xdr:row>
      <xdr:rowOff>0</xdr:rowOff>
    </xdr:to>
    <xdr:cxnSp macro="">
      <xdr:nvCxnSpPr>
        <xdr:cNvPr id="2" name="Conector recto 1">
          <a:extLst>
            <a:ext uri="{FF2B5EF4-FFF2-40B4-BE49-F238E27FC236}">
              <a16:creationId xmlns:a16="http://schemas.microsoft.com/office/drawing/2014/main" id="{D620510E-8EC0-45F3-BDBF-889DF4A08BB2}"/>
            </a:ext>
          </a:extLst>
        </xdr:cNvPr>
        <xdr:cNvCxnSpPr/>
      </xdr:nvCxnSpPr>
      <xdr:spPr>
        <a:xfrm>
          <a:off x="676275" y="25193625"/>
          <a:ext cx="400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2400300</xdr:colOff>
      <xdr:row>105</xdr:row>
      <xdr:rowOff>0</xdr:rowOff>
    </xdr:from>
    <xdr:to>
      <xdr:col>2</xdr:col>
      <xdr:colOff>400050</xdr:colOff>
      <xdr:row>105</xdr:row>
      <xdr:rowOff>0</xdr:rowOff>
    </xdr:to>
    <xdr:cxnSp macro="">
      <xdr:nvCxnSpPr>
        <xdr:cNvPr id="3" name="Conector recto 2">
          <a:extLst>
            <a:ext uri="{FF2B5EF4-FFF2-40B4-BE49-F238E27FC236}">
              <a16:creationId xmlns:a16="http://schemas.microsoft.com/office/drawing/2014/main" id="{E5655C80-98F3-41E9-A543-C739FD348B22}"/>
            </a:ext>
            <a:ext uri="{147F2762-F138-4A5C-976F-8EAC2B608ADB}">
              <a16:predDERef xmlns:a16="http://schemas.microsoft.com/office/drawing/2014/main" pred="{D620510E-8EC0-45F3-BDBF-889DF4A08BB2}"/>
            </a:ext>
          </a:extLst>
        </xdr:cNvPr>
        <xdr:cNvCxnSpPr/>
      </xdr:nvCxnSpPr>
      <xdr:spPr>
        <a:xfrm>
          <a:off x="676275" y="25193625"/>
          <a:ext cx="400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persons/person.xml><?xml version="1.0" encoding="utf-8"?>
<personList xmlns="http://schemas.microsoft.com/office/spreadsheetml/2018/threadedcomments" xmlns:x="http://schemas.openxmlformats.org/spreadsheetml/2006/main">
  <person displayName="LAURA VIVIANA ORTEGON" id="{2E0414D3-3935-4B52-BB71-66A068A8AF9C}" userId="0e86911483b0a4cf" providerId="Windows Live"/>
  <person displayName="Isamar Andrea, Espinal Peña" id="{C7E0F4A6-61E8-4107-8FCB-4FE3D0D77C8F}" userId="S::IAEspinal@saludcapital.gov.co::5bff0cf5-75cd-44c1-8e2c-ac01225318f2" providerId="AD"/>
  <person displayName="Laura Viviana, Ortegon Penagos" id="{9324E9BB-CE81-49B6-B71C-FFD9C97A6708}" userId="S::LVOrtegon@saludcapital.gov.co::cf0150bf-f23c-4e87-bc68-1514eb043328"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2" dT="2025-09-16T23:22:06.07" personId="{2E0414D3-3935-4B52-BB71-66A068A8AF9C}" id="{0338B2BD-D136-4C71-B7A7-C5812DDDC9AA}" done="1">
    <text>Cambiar titulo</text>
  </threadedComment>
  <threadedComment ref="B2" dT="2025-09-17T04:19:32.60" personId="{C7E0F4A6-61E8-4107-8FCB-4FE3D0D77C8F}" id="{1F7E74FD-4467-4725-A778-3675A63B7869}" parentId="{0338B2BD-D136-4C71-B7A7-C5812DDDC9AA}">
    <text>Se ajusta</text>
  </threadedComment>
  <threadedComment ref="B2" dT="2025-09-17T15:11:10.79" personId="{9324E9BB-CE81-49B6-B71C-FFD9C97A6708}" id="{2DD9BD6F-1387-4408-9398-A6EA26627986}" parentId="{0338B2BD-D136-4C71-B7A7-C5812DDDC9AA}">
    <text>ok</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F2A5AA-548B-4942-8E76-2E61B3555DB1}">
  <sheetPr>
    <pageSetUpPr fitToPage="1"/>
  </sheetPr>
  <dimension ref="A1:XFC114"/>
  <sheetViews>
    <sheetView tabSelected="1" topLeftCell="A2" zoomScale="70" zoomScaleNormal="70" workbookViewId="0">
      <selection activeCell="D104" sqref="D104"/>
    </sheetView>
  </sheetViews>
  <sheetFormatPr baseColWidth="10" defaultColWidth="0" defaultRowHeight="14.25" x14ac:dyDescent="0.25"/>
  <cols>
    <col min="1" max="1" width="3.85546875" style="6" customWidth="1"/>
    <col min="2" max="2" width="21.28515625" style="6" customWidth="1"/>
    <col min="3" max="3" width="73" style="6" customWidth="1"/>
    <col min="4" max="4" width="35.5703125" style="6" bestFit="1" customWidth="1"/>
    <col min="5" max="5" width="35.7109375" style="6" customWidth="1"/>
    <col min="6" max="6" width="24.42578125" style="6" customWidth="1"/>
    <col min="7" max="7" width="33.42578125" style="6" customWidth="1"/>
    <col min="8" max="8" width="37" style="6" customWidth="1"/>
    <col min="9" max="9" width="31" style="6" customWidth="1"/>
    <col min="10" max="10" width="25.28515625" style="6" customWidth="1"/>
    <col min="11" max="11" width="22.42578125" style="6" customWidth="1"/>
    <col min="12" max="12" width="20.5703125" style="6" bestFit="1" customWidth="1"/>
    <col min="13" max="13" width="28.140625" style="6" bestFit="1" customWidth="1"/>
    <col min="14" max="14" width="22" style="6" bestFit="1" customWidth="1"/>
    <col min="15" max="18" width="9.140625" style="6" customWidth="1"/>
    <col min="19" max="16380" width="9.140625" style="6" hidden="1"/>
    <col min="16381" max="16383" width="0" style="6" hidden="1"/>
    <col min="16384" max="16384" width="9.140625" style="6" hidden="1"/>
  </cols>
  <sheetData>
    <row r="1" spans="1:14" s="1" customFormat="1" ht="13.5" hidden="1" x14ac:dyDescent="0.2">
      <c r="F1" s="2"/>
      <c r="G1" s="2"/>
      <c r="H1" s="2"/>
      <c r="I1" s="2"/>
      <c r="J1" s="2"/>
    </row>
    <row r="2" spans="1:14" s="3" customFormat="1" ht="15.75" customHeight="1" x14ac:dyDescent="0.2">
      <c r="A2" s="1"/>
      <c r="B2" s="56" t="s">
        <v>0</v>
      </c>
      <c r="C2" s="57"/>
      <c r="D2" s="57"/>
      <c r="E2" s="57"/>
      <c r="F2" s="57"/>
      <c r="G2" s="57"/>
      <c r="H2" s="57"/>
      <c r="I2" s="57"/>
      <c r="J2" s="57"/>
      <c r="K2" s="57"/>
      <c r="L2" s="57"/>
      <c r="M2" s="57"/>
      <c r="N2" s="58"/>
    </row>
    <row r="3" spans="1:14" s="3" customFormat="1" ht="13.5" x14ac:dyDescent="0.2">
      <c r="A3" s="1"/>
      <c r="B3" s="59"/>
      <c r="C3" s="60"/>
      <c r="D3" s="60"/>
      <c r="E3" s="60"/>
      <c r="F3" s="60"/>
      <c r="G3" s="60"/>
      <c r="H3" s="60"/>
      <c r="I3" s="60"/>
      <c r="J3" s="60"/>
      <c r="K3" s="60"/>
      <c r="L3" s="60"/>
      <c r="M3" s="60"/>
      <c r="N3" s="61"/>
    </row>
    <row r="4" spans="1:14" s="3" customFormat="1" ht="13.5" x14ac:dyDescent="0.2">
      <c r="A4" s="1"/>
      <c r="B4" s="59"/>
      <c r="C4" s="60"/>
      <c r="D4" s="60"/>
      <c r="E4" s="60"/>
      <c r="F4" s="60"/>
      <c r="G4" s="60"/>
      <c r="H4" s="60"/>
      <c r="I4" s="60"/>
      <c r="J4" s="60"/>
      <c r="K4" s="60"/>
      <c r="L4" s="60"/>
      <c r="M4" s="60"/>
      <c r="N4" s="61"/>
    </row>
    <row r="5" spans="1:14" s="3" customFormat="1" ht="13.5" x14ac:dyDescent="0.2">
      <c r="A5" s="1"/>
      <c r="B5" s="59"/>
      <c r="C5" s="60"/>
      <c r="D5" s="60"/>
      <c r="E5" s="60"/>
      <c r="F5" s="60"/>
      <c r="G5" s="60"/>
      <c r="H5" s="60"/>
      <c r="I5" s="60"/>
      <c r="J5" s="60"/>
      <c r="K5" s="60"/>
      <c r="L5" s="60"/>
      <c r="M5" s="60"/>
      <c r="N5" s="61"/>
    </row>
    <row r="6" spans="1:14" s="3" customFormat="1" ht="13.5" x14ac:dyDescent="0.2">
      <c r="A6" s="1"/>
      <c r="B6" s="62"/>
      <c r="C6" s="63"/>
      <c r="D6" s="63"/>
      <c r="E6" s="63"/>
      <c r="F6" s="63"/>
      <c r="G6" s="63"/>
      <c r="H6" s="63"/>
      <c r="I6" s="63"/>
      <c r="J6" s="63"/>
      <c r="K6" s="63"/>
      <c r="L6" s="63"/>
      <c r="M6" s="63"/>
      <c r="N6" s="64"/>
    </row>
    <row r="7" spans="1:14" s="1" customFormat="1" ht="13.5" x14ac:dyDescent="0.2">
      <c r="F7" s="2"/>
      <c r="G7" s="2"/>
      <c r="H7" s="2"/>
      <c r="I7" s="2"/>
      <c r="J7" s="2"/>
    </row>
    <row r="8" spans="1:14" s="5" customFormat="1" ht="18" x14ac:dyDescent="0.25">
      <c r="A8" s="4"/>
      <c r="B8" s="23" t="s">
        <v>1</v>
      </c>
      <c r="C8" s="65" t="s">
        <v>2</v>
      </c>
      <c r="D8" s="65"/>
      <c r="E8" s="65"/>
      <c r="F8" s="65"/>
      <c r="G8" s="65"/>
      <c r="H8" s="65"/>
      <c r="I8" s="65"/>
      <c r="J8" s="65"/>
      <c r="K8" s="65"/>
      <c r="L8" s="65"/>
      <c r="M8" s="65"/>
      <c r="N8" s="65"/>
    </row>
    <row r="9" spans="1:14" s="1" customFormat="1" ht="18" x14ac:dyDescent="0.25">
      <c r="B9" s="25"/>
      <c r="C9" s="25"/>
      <c r="D9" s="25"/>
      <c r="E9" s="25"/>
      <c r="F9" s="26"/>
      <c r="G9" s="26"/>
      <c r="H9" s="26"/>
      <c r="I9" s="26"/>
      <c r="J9" s="26"/>
      <c r="K9" s="25"/>
      <c r="L9" s="25"/>
      <c r="M9" s="25"/>
      <c r="N9" s="25"/>
    </row>
    <row r="10" spans="1:14" s="3" customFormat="1" ht="18" x14ac:dyDescent="0.2">
      <c r="A10" s="1"/>
      <c r="B10" s="27" t="s">
        <v>3</v>
      </c>
      <c r="C10" s="28"/>
      <c r="D10" s="29" t="s">
        <v>4</v>
      </c>
      <c r="E10" s="70"/>
      <c r="F10" s="71"/>
      <c r="G10" s="71"/>
      <c r="H10" s="71"/>
      <c r="I10" s="71"/>
      <c r="J10" s="72"/>
      <c r="K10" s="30" t="s">
        <v>5</v>
      </c>
      <c r="L10" s="66"/>
      <c r="M10" s="67"/>
      <c r="N10" s="68"/>
    </row>
    <row r="11" spans="1:14" s="3" customFormat="1" ht="18" x14ac:dyDescent="0.2">
      <c r="A11" s="1"/>
      <c r="B11" s="29" t="s">
        <v>6</v>
      </c>
      <c r="C11" s="31"/>
      <c r="D11" s="29" t="s">
        <v>7</v>
      </c>
      <c r="E11" s="70"/>
      <c r="F11" s="71"/>
      <c r="G11" s="71"/>
      <c r="H11" s="71"/>
      <c r="I11" s="71"/>
      <c r="J11" s="72"/>
      <c r="K11" s="29" t="s">
        <v>8</v>
      </c>
      <c r="L11" s="66"/>
      <c r="M11" s="67"/>
      <c r="N11" s="68"/>
    </row>
    <row r="12" spans="1:14" s="3" customFormat="1" ht="36" x14ac:dyDescent="0.2">
      <c r="A12" s="1"/>
      <c r="B12" s="22" t="s">
        <v>9</v>
      </c>
      <c r="C12" s="32"/>
      <c r="D12" s="29" t="s">
        <v>10</v>
      </c>
      <c r="E12" s="73"/>
      <c r="F12" s="71"/>
      <c r="G12" s="71"/>
      <c r="H12" s="71"/>
      <c r="I12" s="71"/>
      <c r="J12" s="72"/>
      <c r="K12" s="29" t="s">
        <v>11</v>
      </c>
      <c r="L12" s="66"/>
      <c r="M12" s="67"/>
      <c r="N12" s="68"/>
    </row>
    <row r="13" spans="1:14" s="1" customFormat="1" ht="18" x14ac:dyDescent="0.25">
      <c r="B13" s="25"/>
      <c r="C13" s="25"/>
      <c r="D13" s="25"/>
      <c r="E13" s="25"/>
      <c r="F13" s="26"/>
      <c r="G13" s="26"/>
      <c r="H13" s="26"/>
      <c r="I13" s="26"/>
      <c r="J13" s="26"/>
      <c r="K13" s="25"/>
      <c r="L13" s="25"/>
      <c r="M13" s="25"/>
      <c r="N13" s="25"/>
    </row>
    <row r="14" spans="1:14" ht="18.75" x14ac:dyDescent="0.3">
      <c r="B14" s="33"/>
      <c r="C14" s="33"/>
      <c r="D14" s="33"/>
      <c r="E14" s="33"/>
      <c r="F14" s="33"/>
      <c r="G14" s="33"/>
      <c r="H14" s="33"/>
      <c r="I14" s="33"/>
      <c r="J14" s="33"/>
      <c r="K14" s="33"/>
      <c r="L14" s="33"/>
      <c r="M14" s="33"/>
      <c r="N14" s="33"/>
    </row>
    <row r="15" spans="1:14" s="3" customFormat="1" ht="36" x14ac:dyDescent="0.25">
      <c r="A15" s="7"/>
      <c r="B15" s="38" t="s">
        <v>12</v>
      </c>
      <c r="C15" s="55" t="s">
        <v>13</v>
      </c>
      <c r="D15" s="55"/>
      <c r="E15" s="55"/>
      <c r="F15" s="38" t="s">
        <v>14</v>
      </c>
      <c r="G15" s="46" t="s">
        <v>15</v>
      </c>
      <c r="H15" s="38" t="s">
        <v>16</v>
      </c>
      <c r="I15" s="34"/>
      <c r="J15" s="34"/>
      <c r="K15" s="34"/>
    </row>
    <row r="16" spans="1:14" s="3" customFormat="1" ht="22.5" customHeight="1" x14ac:dyDescent="0.25">
      <c r="A16" s="7"/>
      <c r="B16" s="12" t="s">
        <v>17</v>
      </c>
      <c r="C16" s="79" t="s">
        <v>18</v>
      </c>
      <c r="D16" s="79"/>
      <c r="E16" s="79"/>
      <c r="F16" s="13" t="s">
        <v>14</v>
      </c>
      <c r="G16" s="14">
        <v>246645353</v>
      </c>
      <c r="H16" s="15"/>
      <c r="I16" s="34"/>
      <c r="J16" s="34"/>
      <c r="K16" s="34"/>
    </row>
    <row r="17" spans="1:11" s="3" customFormat="1" ht="21" customHeight="1" x14ac:dyDescent="0.25">
      <c r="A17" s="7"/>
      <c r="B17" s="12" t="s">
        <v>19</v>
      </c>
      <c r="C17" s="80" t="s">
        <v>20</v>
      </c>
      <c r="D17" s="80"/>
      <c r="E17" s="80"/>
      <c r="F17" s="13" t="s">
        <v>14</v>
      </c>
      <c r="G17" s="14">
        <v>186625322</v>
      </c>
      <c r="H17" s="14"/>
      <c r="I17" s="34"/>
      <c r="J17" s="34"/>
      <c r="K17" s="34"/>
    </row>
    <row r="18" spans="1:11" s="5" customFormat="1" ht="18" customHeight="1" x14ac:dyDescent="0.25">
      <c r="A18" s="4"/>
      <c r="B18" s="69" t="s">
        <v>21</v>
      </c>
      <c r="C18" s="69"/>
      <c r="D18" s="69"/>
      <c r="E18" s="69"/>
      <c r="F18" s="69"/>
      <c r="G18" s="16">
        <f>+G16+G17</f>
        <v>433270675</v>
      </c>
      <c r="H18" s="17"/>
      <c r="I18" s="54"/>
      <c r="J18" s="35"/>
      <c r="K18" s="35"/>
    </row>
    <row r="19" spans="1:11" s="39" customFormat="1" ht="18.75" customHeight="1" x14ac:dyDescent="0.3">
      <c r="B19" s="40"/>
      <c r="C19" s="40"/>
      <c r="D19" s="40"/>
      <c r="E19" s="41"/>
      <c r="F19" s="42"/>
      <c r="G19" s="43"/>
      <c r="H19" s="44"/>
      <c r="I19" s="44"/>
      <c r="J19" s="44"/>
      <c r="K19" s="44"/>
    </row>
    <row r="20" spans="1:11" s="39" customFormat="1" ht="18.75" customHeight="1" x14ac:dyDescent="0.3">
      <c r="B20" s="55" t="s">
        <v>22</v>
      </c>
      <c r="C20" s="55"/>
      <c r="D20" s="55"/>
      <c r="E20" s="55"/>
      <c r="F20" s="55"/>
      <c r="G20" s="55"/>
      <c r="H20" s="55"/>
      <c r="I20" s="44"/>
    </row>
    <row r="21" spans="1:11" s="39" customFormat="1" ht="63.75" customHeight="1" x14ac:dyDescent="0.3">
      <c r="B21" s="23" t="s">
        <v>23</v>
      </c>
      <c r="C21" s="23"/>
      <c r="D21" s="38" t="s">
        <v>24</v>
      </c>
      <c r="E21" s="38" t="s">
        <v>25</v>
      </c>
      <c r="F21" s="38" t="s">
        <v>26</v>
      </c>
      <c r="G21" s="38" t="s">
        <v>27</v>
      </c>
      <c r="H21" s="38" t="s">
        <v>28</v>
      </c>
      <c r="I21" s="44"/>
    </row>
    <row r="22" spans="1:11" s="39" customFormat="1" ht="18.75" customHeight="1" x14ac:dyDescent="0.3">
      <c r="B22" s="75" t="s">
        <v>29</v>
      </c>
      <c r="C22" s="75"/>
      <c r="D22" s="45">
        <v>881</v>
      </c>
      <c r="E22" s="19">
        <v>161693</v>
      </c>
      <c r="F22" s="19">
        <f>+E22*D22</f>
        <v>142451533</v>
      </c>
      <c r="G22" s="18"/>
      <c r="H22" s="18"/>
      <c r="I22" s="44"/>
    </row>
    <row r="23" spans="1:11" s="39" customFormat="1" ht="18.75" customHeight="1" x14ac:dyDescent="0.3">
      <c r="B23" s="75" t="s">
        <v>30</v>
      </c>
      <c r="C23" s="75"/>
      <c r="D23" s="45">
        <v>12</v>
      </c>
      <c r="E23" s="19">
        <v>209488</v>
      </c>
      <c r="F23" s="19">
        <f t="shared" ref="F23:F29" si="0">+E23*D23</f>
        <v>2513856</v>
      </c>
      <c r="G23" s="18"/>
      <c r="H23" s="18"/>
      <c r="I23" s="44"/>
    </row>
    <row r="24" spans="1:11" s="39" customFormat="1" ht="18.75" customHeight="1" x14ac:dyDescent="0.3">
      <c r="B24" s="75" t="s">
        <v>31</v>
      </c>
      <c r="C24" s="75"/>
      <c r="D24" s="45">
        <v>269</v>
      </c>
      <c r="E24" s="19">
        <v>161693</v>
      </c>
      <c r="F24" s="19">
        <f t="shared" si="0"/>
        <v>43495417</v>
      </c>
      <c r="G24" s="18"/>
      <c r="H24" s="18"/>
      <c r="I24" s="44"/>
    </row>
    <row r="25" spans="1:11" s="39" customFormat="1" ht="18.75" customHeight="1" x14ac:dyDescent="0.3">
      <c r="B25" s="75" t="s">
        <v>32</v>
      </c>
      <c r="C25" s="75"/>
      <c r="D25" s="45">
        <v>60</v>
      </c>
      <c r="E25" s="19">
        <v>248947</v>
      </c>
      <c r="F25" s="19">
        <f t="shared" si="0"/>
        <v>14936820</v>
      </c>
      <c r="G25" s="18"/>
      <c r="H25" s="18"/>
      <c r="I25" s="44"/>
    </row>
    <row r="26" spans="1:11" s="39" customFormat="1" ht="18.75" customHeight="1" x14ac:dyDescent="0.3">
      <c r="B26" s="75" t="s">
        <v>33</v>
      </c>
      <c r="C26" s="75"/>
      <c r="D26" s="45">
        <v>129</v>
      </c>
      <c r="E26" s="19">
        <v>290947</v>
      </c>
      <c r="F26" s="19">
        <f t="shared" si="0"/>
        <v>37532163</v>
      </c>
      <c r="G26" s="18"/>
      <c r="H26" s="18"/>
      <c r="I26" s="44"/>
    </row>
    <row r="27" spans="1:11" s="39" customFormat="1" ht="18.75" customHeight="1" x14ac:dyDescent="0.3">
      <c r="B27" s="75" t="s">
        <v>34</v>
      </c>
      <c r="C27" s="75"/>
      <c r="D27" s="45">
        <v>1</v>
      </c>
      <c r="E27" s="19">
        <v>206929</v>
      </c>
      <c r="F27" s="19">
        <f t="shared" si="0"/>
        <v>206929</v>
      </c>
      <c r="G27" s="18"/>
      <c r="H27" s="18"/>
      <c r="I27" s="44"/>
    </row>
    <row r="28" spans="1:11" s="39" customFormat="1" ht="18.75" customHeight="1" x14ac:dyDescent="0.3">
      <c r="B28" s="75" t="s">
        <v>35</v>
      </c>
      <c r="C28" s="75"/>
      <c r="D28" s="45">
        <v>6</v>
      </c>
      <c r="E28" s="19">
        <v>172122</v>
      </c>
      <c r="F28" s="19">
        <f t="shared" si="0"/>
        <v>1032732</v>
      </c>
      <c r="G28" s="18"/>
      <c r="H28" s="18"/>
      <c r="I28" s="44"/>
    </row>
    <row r="29" spans="1:11" s="39" customFormat="1" ht="18.75" customHeight="1" x14ac:dyDescent="0.3">
      <c r="B29" s="75" t="s">
        <v>36</v>
      </c>
      <c r="C29" s="75"/>
      <c r="D29" s="45">
        <v>6</v>
      </c>
      <c r="E29" s="19">
        <v>265320</v>
      </c>
      <c r="F29" s="19">
        <f t="shared" si="0"/>
        <v>1591920</v>
      </c>
      <c r="G29" s="18"/>
      <c r="H29" s="18"/>
      <c r="I29" s="44"/>
    </row>
    <row r="30" spans="1:11" s="39" customFormat="1" ht="18.75" customHeight="1" x14ac:dyDescent="0.3">
      <c r="B30" s="75" t="s">
        <v>37</v>
      </c>
      <c r="C30" s="75"/>
      <c r="D30" s="45">
        <v>1</v>
      </c>
      <c r="E30" s="19">
        <v>219743</v>
      </c>
      <c r="F30" s="19">
        <f>+E30*D30</f>
        <v>219743</v>
      </c>
      <c r="G30" s="18"/>
      <c r="H30" s="18"/>
      <c r="I30" s="44"/>
    </row>
    <row r="31" spans="1:11" s="39" customFormat="1" ht="18.75" customHeight="1" x14ac:dyDescent="0.3">
      <c r="B31" s="75" t="s">
        <v>38</v>
      </c>
      <c r="C31" s="75"/>
      <c r="D31" s="45">
        <v>30</v>
      </c>
      <c r="E31" s="19">
        <v>88808</v>
      </c>
      <c r="F31" s="19">
        <f>+E31*D31</f>
        <v>2664240</v>
      </c>
      <c r="G31" s="18"/>
      <c r="H31" s="18"/>
      <c r="I31" s="44"/>
    </row>
    <row r="32" spans="1:11" s="39" customFormat="1" ht="18.75" customHeight="1" x14ac:dyDescent="0.3">
      <c r="B32" s="81" t="s">
        <v>39</v>
      </c>
      <c r="C32" s="81"/>
      <c r="D32" s="81"/>
      <c r="E32" s="19">
        <f>+SUM(E22:E31)</f>
        <v>2025690</v>
      </c>
      <c r="F32" s="19">
        <f>+SUM(F22:F31)</f>
        <v>246645353</v>
      </c>
      <c r="G32" s="18"/>
      <c r="H32" s="18"/>
      <c r="I32" s="44"/>
    </row>
    <row r="33" spans="2:11" s="39" customFormat="1" ht="18.75" customHeight="1" x14ac:dyDescent="0.3">
      <c r="B33" s="40"/>
      <c r="C33" s="40"/>
      <c r="D33" s="40"/>
      <c r="E33" s="41"/>
      <c r="F33" s="42"/>
      <c r="G33" s="43"/>
      <c r="H33" s="44"/>
      <c r="I33" s="44"/>
      <c r="J33" s="44"/>
      <c r="K33" s="44"/>
    </row>
    <row r="34" spans="2:11" s="8" customFormat="1" ht="29.25" customHeight="1" x14ac:dyDescent="0.25">
      <c r="B34" s="55" t="s">
        <v>40</v>
      </c>
      <c r="C34" s="55"/>
      <c r="D34" s="55"/>
      <c r="E34" s="55"/>
      <c r="F34" s="55"/>
      <c r="G34" s="55"/>
      <c r="H34" s="55"/>
      <c r="I34" s="37"/>
    </row>
    <row r="35" spans="2:11" s="8" customFormat="1" ht="21.75" customHeight="1" x14ac:dyDescent="0.25">
      <c r="B35" s="55" t="s">
        <v>41</v>
      </c>
      <c r="C35" s="55"/>
      <c r="D35" s="55"/>
      <c r="E35" s="55"/>
      <c r="F35" s="55"/>
      <c r="G35" s="55"/>
      <c r="H35" s="55"/>
      <c r="I35" s="37"/>
    </row>
    <row r="36" spans="2:11" s="36" customFormat="1" ht="39" customHeight="1" x14ac:dyDescent="0.25">
      <c r="B36" s="76" t="s">
        <v>23</v>
      </c>
      <c r="C36" s="77"/>
      <c r="D36" s="77"/>
      <c r="E36" s="78"/>
      <c r="F36" s="23" t="s">
        <v>42</v>
      </c>
      <c r="G36" s="23" t="s">
        <v>25</v>
      </c>
      <c r="H36" s="23" t="s">
        <v>27</v>
      </c>
    </row>
    <row r="37" spans="2:11" s="8" customFormat="1" ht="20.25" customHeight="1" x14ac:dyDescent="0.25">
      <c r="B37" s="75" t="s">
        <v>43</v>
      </c>
      <c r="C37" s="75"/>
      <c r="D37" s="75"/>
      <c r="E37" s="75"/>
      <c r="F37" s="24" t="s">
        <v>44</v>
      </c>
      <c r="G37" s="19">
        <v>194116</v>
      </c>
      <c r="H37" s="18"/>
    </row>
    <row r="38" spans="2:11" s="8" customFormat="1" ht="20.25" customHeight="1" x14ac:dyDescent="0.25">
      <c r="B38" s="75" t="s">
        <v>45</v>
      </c>
      <c r="C38" s="75"/>
      <c r="D38" s="75"/>
      <c r="E38" s="75"/>
      <c r="F38" s="24" t="s">
        <v>44</v>
      </c>
      <c r="G38" s="19">
        <v>251327</v>
      </c>
      <c r="H38" s="18"/>
    </row>
    <row r="39" spans="2:11" s="8" customFormat="1" ht="20.25" customHeight="1" x14ac:dyDescent="0.25">
      <c r="B39" s="75" t="s">
        <v>46</v>
      </c>
      <c r="C39" s="75"/>
      <c r="D39" s="75"/>
      <c r="E39" s="75"/>
      <c r="F39" s="24" t="s">
        <v>44</v>
      </c>
      <c r="G39" s="19">
        <v>176682</v>
      </c>
      <c r="H39" s="18"/>
    </row>
    <row r="40" spans="2:11" s="8" customFormat="1" ht="20.25" customHeight="1" x14ac:dyDescent="0.25">
      <c r="B40" s="75" t="s">
        <v>47</v>
      </c>
      <c r="C40" s="75"/>
      <c r="D40" s="75"/>
      <c r="E40" s="75"/>
      <c r="F40" s="24" t="s">
        <v>44</v>
      </c>
      <c r="G40" s="19">
        <v>219249</v>
      </c>
      <c r="H40" s="18"/>
    </row>
    <row r="41" spans="2:11" s="8" customFormat="1" ht="20.25" customHeight="1" x14ac:dyDescent="0.25">
      <c r="B41" s="75" t="s">
        <v>48</v>
      </c>
      <c r="C41" s="75"/>
      <c r="D41" s="75"/>
      <c r="E41" s="75"/>
      <c r="F41" s="24" t="s">
        <v>44</v>
      </c>
      <c r="G41" s="19">
        <v>262743</v>
      </c>
      <c r="H41" s="18"/>
    </row>
    <row r="42" spans="2:11" s="8" customFormat="1" ht="20.25" customHeight="1" x14ac:dyDescent="0.25">
      <c r="B42" s="75" t="s">
        <v>49</v>
      </c>
      <c r="C42" s="75"/>
      <c r="D42" s="75"/>
      <c r="E42" s="75"/>
      <c r="F42" s="24" t="s">
        <v>44</v>
      </c>
      <c r="G42" s="19">
        <v>224303</v>
      </c>
      <c r="H42" s="18"/>
    </row>
    <row r="43" spans="2:11" s="8" customFormat="1" ht="20.25" customHeight="1" x14ac:dyDescent="0.25">
      <c r="B43" s="75" t="s">
        <v>50</v>
      </c>
      <c r="C43" s="75"/>
      <c r="D43" s="75"/>
      <c r="E43" s="75"/>
      <c r="F43" s="24" t="s">
        <v>44</v>
      </c>
      <c r="G43" s="19">
        <v>215616</v>
      </c>
      <c r="H43" s="18"/>
    </row>
    <row r="44" spans="2:11" s="8" customFormat="1" ht="20.25" customHeight="1" x14ac:dyDescent="0.25">
      <c r="B44" s="75" t="s">
        <v>51</v>
      </c>
      <c r="C44" s="75"/>
      <c r="D44" s="75"/>
      <c r="E44" s="75"/>
      <c r="F44" s="24" t="s">
        <v>44</v>
      </c>
      <c r="G44" s="19">
        <v>219743</v>
      </c>
      <c r="H44" s="18"/>
    </row>
    <row r="45" spans="2:11" s="8" customFormat="1" ht="20.25" customHeight="1" x14ac:dyDescent="0.25">
      <c r="B45" s="75" t="s">
        <v>52</v>
      </c>
      <c r="C45" s="75"/>
      <c r="D45" s="75"/>
      <c r="E45" s="75"/>
      <c r="F45" s="24" t="s">
        <v>44</v>
      </c>
      <c r="G45" s="19">
        <v>228430</v>
      </c>
      <c r="H45" s="18"/>
    </row>
    <row r="46" spans="2:11" s="8" customFormat="1" ht="20.25" customHeight="1" x14ac:dyDescent="0.25">
      <c r="B46" s="75" t="s">
        <v>53</v>
      </c>
      <c r="C46" s="75"/>
      <c r="D46" s="75"/>
      <c r="E46" s="75"/>
      <c r="F46" s="24" t="s">
        <v>44</v>
      </c>
      <c r="G46" s="19">
        <v>198330</v>
      </c>
      <c r="H46" s="18"/>
    </row>
    <row r="47" spans="2:11" s="8" customFormat="1" ht="25.5" customHeight="1" x14ac:dyDescent="0.25">
      <c r="B47" s="74" t="s">
        <v>54</v>
      </c>
      <c r="C47" s="74"/>
      <c r="D47" s="74"/>
      <c r="E47" s="74"/>
      <c r="F47" s="74"/>
      <c r="G47" s="74"/>
      <c r="H47" s="74"/>
      <c r="J47" s="9"/>
    </row>
    <row r="48" spans="2:11" s="8" customFormat="1" ht="14.25" customHeight="1" x14ac:dyDescent="0.25">
      <c r="B48" s="55" t="s">
        <v>55</v>
      </c>
      <c r="C48" s="55" t="s">
        <v>56</v>
      </c>
      <c r="D48" s="55" t="s">
        <v>57</v>
      </c>
      <c r="E48" s="55" t="s">
        <v>58</v>
      </c>
      <c r="F48" s="55" t="s">
        <v>59</v>
      </c>
      <c r="G48" s="55" t="s">
        <v>25</v>
      </c>
      <c r="H48" s="55" t="s">
        <v>27</v>
      </c>
      <c r="I48" s="9"/>
    </row>
    <row r="49" spans="2:9" s="8" customFormat="1" ht="30.75" customHeight="1" x14ac:dyDescent="0.25">
      <c r="B49" s="55"/>
      <c r="C49" s="55"/>
      <c r="D49" s="55"/>
      <c r="E49" s="55"/>
      <c r="F49" s="55"/>
      <c r="G49" s="55"/>
      <c r="H49" s="55"/>
      <c r="I49" s="9"/>
    </row>
    <row r="50" spans="2:9" s="8" customFormat="1" ht="36" x14ac:dyDescent="0.25">
      <c r="B50" s="47">
        <v>1</v>
      </c>
      <c r="C50" s="50" t="s">
        <v>60</v>
      </c>
      <c r="D50" s="50"/>
      <c r="E50" s="50" t="s">
        <v>61</v>
      </c>
      <c r="F50" s="24" t="s">
        <v>44</v>
      </c>
      <c r="G50" s="20">
        <v>84176</v>
      </c>
      <c r="H50" s="21"/>
      <c r="I50" s="9"/>
    </row>
    <row r="51" spans="2:9" s="8" customFormat="1" ht="36" x14ac:dyDescent="0.25">
      <c r="B51" s="47">
        <v>2</v>
      </c>
      <c r="C51" s="50" t="s">
        <v>62</v>
      </c>
      <c r="D51" s="50"/>
      <c r="E51" s="50" t="s">
        <v>63</v>
      </c>
      <c r="F51" s="24" t="s">
        <v>44</v>
      </c>
      <c r="G51" s="20">
        <v>123170</v>
      </c>
      <c r="H51" s="21"/>
      <c r="I51" s="9"/>
    </row>
    <row r="52" spans="2:9" s="8" customFormat="1" ht="18" x14ac:dyDescent="0.25">
      <c r="B52" s="47">
        <v>3</v>
      </c>
      <c r="C52" s="50" t="s">
        <v>64</v>
      </c>
      <c r="D52" s="50"/>
      <c r="E52" s="50"/>
      <c r="F52" s="24" t="s">
        <v>44</v>
      </c>
      <c r="G52" s="20">
        <v>1032034</v>
      </c>
      <c r="H52" s="21"/>
      <c r="I52" s="9"/>
    </row>
    <row r="53" spans="2:9" s="8" customFormat="1" ht="18" x14ac:dyDescent="0.25">
      <c r="B53" s="47">
        <v>4</v>
      </c>
      <c r="C53" s="50" t="s">
        <v>65</v>
      </c>
      <c r="D53" s="50" t="s">
        <v>66</v>
      </c>
      <c r="E53" s="50" t="s">
        <v>67</v>
      </c>
      <c r="F53" s="24" t="s">
        <v>44</v>
      </c>
      <c r="G53" s="20">
        <v>403313</v>
      </c>
      <c r="H53" s="21"/>
      <c r="I53" s="9"/>
    </row>
    <row r="54" spans="2:9" s="8" customFormat="1" ht="36" x14ac:dyDescent="0.25">
      <c r="B54" s="47">
        <v>5</v>
      </c>
      <c r="C54" s="50" t="s">
        <v>68</v>
      </c>
      <c r="D54" s="50"/>
      <c r="E54" s="50" t="s">
        <v>69</v>
      </c>
      <c r="F54" s="24" t="s">
        <v>44</v>
      </c>
      <c r="G54" s="20">
        <v>807057</v>
      </c>
      <c r="H54" s="21"/>
      <c r="I54" s="9"/>
    </row>
    <row r="55" spans="2:9" s="8" customFormat="1" ht="18" x14ac:dyDescent="0.25">
      <c r="B55" s="47">
        <v>6</v>
      </c>
      <c r="C55" s="50" t="s">
        <v>70</v>
      </c>
      <c r="D55" s="50"/>
      <c r="E55" s="50" t="s">
        <v>67</v>
      </c>
      <c r="F55" s="24" t="s">
        <v>44</v>
      </c>
      <c r="G55" s="20">
        <v>406529</v>
      </c>
      <c r="H55" s="21"/>
      <c r="I55" s="9"/>
    </row>
    <row r="56" spans="2:9" s="8" customFormat="1" ht="18" x14ac:dyDescent="0.25">
      <c r="B56" s="47">
        <v>7</v>
      </c>
      <c r="C56" s="50" t="s">
        <v>71</v>
      </c>
      <c r="D56" s="50" t="s">
        <v>72</v>
      </c>
      <c r="E56" s="50" t="s">
        <v>73</v>
      </c>
      <c r="F56" s="24" t="s">
        <v>44</v>
      </c>
      <c r="G56" s="20">
        <v>282657</v>
      </c>
      <c r="H56" s="21"/>
      <c r="I56" s="9"/>
    </row>
    <row r="57" spans="2:9" s="8" customFormat="1" ht="18" x14ac:dyDescent="0.25">
      <c r="B57" s="47">
        <v>8</v>
      </c>
      <c r="C57" s="50" t="s">
        <v>74</v>
      </c>
      <c r="D57" s="50" t="s">
        <v>75</v>
      </c>
      <c r="E57" s="50" t="s">
        <v>76</v>
      </c>
      <c r="F57" s="24" t="s">
        <v>44</v>
      </c>
      <c r="G57" s="20">
        <v>506891</v>
      </c>
      <c r="H57" s="21"/>
      <c r="I57" s="9"/>
    </row>
    <row r="58" spans="2:9" s="8" customFormat="1" ht="18" x14ac:dyDescent="0.25">
      <c r="B58" s="47">
        <v>9</v>
      </c>
      <c r="C58" s="50" t="s">
        <v>77</v>
      </c>
      <c r="D58" s="50" t="s">
        <v>78</v>
      </c>
      <c r="E58" s="50" t="s">
        <v>79</v>
      </c>
      <c r="F58" s="24" t="s">
        <v>44</v>
      </c>
      <c r="G58" s="20">
        <v>45400</v>
      </c>
      <c r="H58" s="21"/>
      <c r="I58" s="9"/>
    </row>
    <row r="59" spans="2:9" s="8" customFormat="1" ht="18" x14ac:dyDescent="0.25">
      <c r="B59" s="47">
        <v>10</v>
      </c>
      <c r="C59" s="50" t="s">
        <v>80</v>
      </c>
      <c r="D59" s="50" t="s">
        <v>81</v>
      </c>
      <c r="E59" s="50"/>
      <c r="F59" s="24" t="s">
        <v>44</v>
      </c>
      <c r="G59" s="20">
        <v>20290</v>
      </c>
      <c r="H59" s="21"/>
      <c r="I59" s="9"/>
    </row>
    <row r="60" spans="2:9" s="8" customFormat="1" ht="18" x14ac:dyDescent="0.25">
      <c r="B60" s="47">
        <v>11</v>
      </c>
      <c r="C60" s="50" t="s">
        <v>82</v>
      </c>
      <c r="D60" s="50" t="s">
        <v>83</v>
      </c>
      <c r="E60" s="50" t="s">
        <v>84</v>
      </c>
      <c r="F60" s="24" t="s">
        <v>44</v>
      </c>
      <c r="G60" s="20">
        <v>347387</v>
      </c>
      <c r="H60" s="21"/>
      <c r="I60" s="9"/>
    </row>
    <row r="61" spans="2:9" s="8" customFormat="1" ht="54" x14ac:dyDescent="0.25">
      <c r="B61" s="47">
        <v>12</v>
      </c>
      <c r="C61" s="50" t="s">
        <v>85</v>
      </c>
      <c r="D61" s="50"/>
      <c r="E61" s="50" t="s">
        <v>86</v>
      </c>
      <c r="F61" s="24" t="s">
        <v>44</v>
      </c>
      <c r="G61" s="20">
        <v>376573</v>
      </c>
      <c r="H61" s="21"/>
      <c r="I61" s="9"/>
    </row>
    <row r="62" spans="2:9" s="8" customFormat="1" ht="36" x14ac:dyDescent="0.25">
      <c r="B62" s="47">
        <v>13</v>
      </c>
      <c r="C62" s="50" t="s">
        <v>87</v>
      </c>
      <c r="D62" s="50" t="s">
        <v>88</v>
      </c>
      <c r="E62" s="50" t="s">
        <v>89</v>
      </c>
      <c r="F62" s="24" t="s">
        <v>44</v>
      </c>
      <c r="G62" s="20">
        <v>112855</v>
      </c>
      <c r="H62" s="21"/>
      <c r="I62" s="9"/>
    </row>
    <row r="63" spans="2:9" s="8" customFormat="1" ht="18" x14ac:dyDescent="0.25">
      <c r="B63" s="47">
        <v>14</v>
      </c>
      <c r="C63" s="50" t="s">
        <v>90</v>
      </c>
      <c r="D63" s="50"/>
      <c r="E63" s="50" t="s">
        <v>91</v>
      </c>
      <c r="F63" s="24" t="s">
        <v>44</v>
      </c>
      <c r="G63" s="20">
        <v>164693</v>
      </c>
      <c r="H63" s="21"/>
      <c r="I63" s="9"/>
    </row>
    <row r="64" spans="2:9" s="8" customFormat="1" ht="36" x14ac:dyDescent="0.25">
      <c r="B64" s="47">
        <v>15</v>
      </c>
      <c r="C64" s="50" t="s">
        <v>92</v>
      </c>
      <c r="D64" s="50" t="s">
        <v>93</v>
      </c>
      <c r="E64" s="50" t="s">
        <v>94</v>
      </c>
      <c r="F64" s="24" t="s">
        <v>44</v>
      </c>
      <c r="G64" s="20">
        <v>1582</v>
      </c>
      <c r="H64" s="21"/>
      <c r="I64" s="9"/>
    </row>
    <row r="65" spans="2:9" s="8" customFormat="1" ht="36" x14ac:dyDescent="0.25">
      <c r="B65" s="47">
        <v>16</v>
      </c>
      <c r="C65" s="50" t="s">
        <v>95</v>
      </c>
      <c r="D65" s="50" t="s">
        <v>96</v>
      </c>
      <c r="E65" s="50" t="s">
        <v>97</v>
      </c>
      <c r="F65" s="24" t="s">
        <v>44</v>
      </c>
      <c r="G65" s="20">
        <v>2062</v>
      </c>
      <c r="H65" s="21"/>
      <c r="I65" s="9"/>
    </row>
    <row r="66" spans="2:9" s="8" customFormat="1" ht="18" x14ac:dyDescent="0.25">
      <c r="B66" s="47">
        <v>17</v>
      </c>
      <c r="C66" s="50" t="s">
        <v>98</v>
      </c>
      <c r="D66" s="50"/>
      <c r="E66" s="50" t="s">
        <v>99</v>
      </c>
      <c r="F66" s="24" t="s">
        <v>44</v>
      </c>
      <c r="G66" s="20">
        <v>60930</v>
      </c>
      <c r="H66" s="21"/>
      <c r="I66" s="9"/>
    </row>
    <row r="67" spans="2:9" s="8" customFormat="1" ht="18" x14ac:dyDescent="0.25">
      <c r="B67" s="47">
        <v>18</v>
      </c>
      <c r="C67" s="50" t="s">
        <v>100</v>
      </c>
      <c r="D67" s="50"/>
      <c r="E67" s="50" t="s">
        <v>99</v>
      </c>
      <c r="F67" s="24" t="s">
        <v>44</v>
      </c>
      <c r="G67" s="20">
        <v>195381</v>
      </c>
      <c r="H67" s="21"/>
      <c r="I67" s="9"/>
    </row>
    <row r="68" spans="2:9" s="8" customFormat="1" ht="18" x14ac:dyDescent="0.25">
      <c r="B68" s="47">
        <v>19</v>
      </c>
      <c r="C68" s="50" t="s">
        <v>101</v>
      </c>
      <c r="D68" s="50"/>
      <c r="E68" s="50"/>
      <c r="F68" s="24" t="s">
        <v>44</v>
      </c>
      <c r="G68" s="20">
        <v>42435</v>
      </c>
      <c r="H68" s="21"/>
      <c r="I68" s="9"/>
    </row>
    <row r="69" spans="2:9" s="8" customFormat="1" ht="18" x14ac:dyDescent="0.25">
      <c r="B69" s="47">
        <v>20</v>
      </c>
      <c r="C69" s="50" t="s">
        <v>102</v>
      </c>
      <c r="D69" s="50"/>
      <c r="E69" s="50"/>
      <c r="F69" s="24" t="s">
        <v>44</v>
      </c>
      <c r="G69" s="20">
        <v>62453</v>
      </c>
      <c r="H69" s="21"/>
      <c r="I69" s="9"/>
    </row>
    <row r="70" spans="2:9" s="8" customFormat="1" ht="86.25" customHeight="1" x14ac:dyDescent="0.25">
      <c r="B70" s="47">
        <v>21</v>
      </c>
      <c r="C70" s="47" t="s">
        <v>103</v>
      </c>
      <c r="D70" s="82" t="s">
        <v>104</v>
      </c>
      <c r="E70" s="51"/>
      <c r="F70" s="24" t="s">
        <v>44</v>
      </c>
      <c r="G70" s="20">
        <v>2613994</v>
      </c>
      <c r="H70" s="21"/>
      <c r="I70" s="9"/>
    </row>
    <row r="71" spans="2:9" s="8" customFormat="1" ht="54" x14ac:dyDescent="0.25">
      <c r="B71" s="47">
        <v>22</v>
      </c>
      <c r="C71" s="47" t="s">
        <v>105</v>
      </c>
      <c r="D71" s="82"/>
      <c r="E71" s="51"/>
      <c r="F71" s="24" t="s">
        <v>44</v>
      </c>
      <c r="G71" s="20">
        <v>532038</v>
      </c>
      <c r="H71" s="21"/>
      <c r="I71" s="9"/>
    </row>
    <row r="72" spans="2:9" s="8" customFormat="1" ht="18" x14ac:dyDescent="0.25">
      <c r="B72" s="47">
        <v>23</v>
      </c>
      <c r="C72" s="47" t="s">
        <v>106</v>
      </c>
      <c r="D72" s="82"/>
      <c r="E72" s="51"/>
      <c r="F72" s="24" t="s">
        <v>44</v>
      </c>
      <c r="G72" s="20">
        <v>130965</v>
      </c>
      <c r="H72" s="21"/>
      <c r="I72" s="9"/>
    </row>
    <row r="73" spans="2:9" s="8" customFormat="1" ht="72" x14ac:dyDescent="0.25">
      <c r="B73" s="47">
        <v>24</v>
      </c>
      <c r="C73" s="47" t="s">
        <v>107</v>
      </c>
      <c r="D73" s="82" t="s">
        <v>108</v>
      </c>
      <c r="E73" s="51"/>
      <c r="F73" s="24" t="s">
        <v>44</v>
      </c>
      <c r="G73" s="20">
        <v>2046446</v>
      </c>
      <c r="H73" s="21"/>
      <c r="I73" s="9"/>
    </row>
    <row r="74" spans="2:9" s="8" customFormat="1" ht="72" x14ac:dyDescent="0.25">
      <c r="B74" s="47">
        <v>25</v>
      </c>
      <c r="C74" s="47" t="s">
        <v>109</v>
      </c>
      <c r="D74" s="82"/>
      <c r="E74" s="51"/>
      <c r="F74" s="24" t="s">
        <v>44</v>
      </c>
      <c r="G74" s="20">
        <v>958466</v>
      </c>
      <c r="H74" s="21"/>
      <c r="I74" s="9"/>
    </row>
    <row r="75" spans="2:9" s="8" customFormat="1" ht="18" x14ac:dyDescent="0.25">
      <c r="B75" s="47">
        <v>26</v>
      </c>
      <c r="C75" s="47" t="s">
        <v>110</v>
      </c>
      <c r="D75" s="82"/>
      <c r="E75" s="51"/>
      <c r="F75" s="24" t="s">
        <v>44</v>
      </c>
      <c r="G75" s="20">
        <v>303760</v>
      </c>
      <c r="H75" s="21"/>
      <c r="I75" s="9"/>
    </row>
    <row r="76" spans="2:9" s="8" customFormat="1" ht="144.75" customHeight="1" x14ac:dyDescent="0.25">
      <c r="B76" s="47">
        <v>27</v>
      </c>
      <c r="C76" s="47" t="s">
        <v>111</v>
      </c>
      <c r="D76" s="82" t="s">
        <v>112</v>
      </c>
      <c r="E76" s="51"/>
      <c r="F76" s="24" t="s">
        <v>44</v>
      </c>
      <c r="G76" s="20">
        <v>2583994</v>
      </c>
      <c r="H76" s="21"/>
      <c r="I76" s="9"/>
    </row>
    <row r="77" spans="2:9" s="8" customFormat="1" ht="54" x14ac:dyDescent="0.25">
      <c r="B77" s="47">
        <v>28</v>
      </c>
      <c r="C77" s="52" t="s">
        <v>113</v>
      </c>
      <c r="D77" s="83"/>
      <c r="E77" s="53"/>
      <c r="F77" s="24" t="s">
        <v>44</v>
      </c>
      <c r="G77" s="20">
        <v>614401</v>
      </c>
      <c r="H77" s="21"/>
      <c r="I77" s="9"/>
    </row>
    <row r="78" spans="2:9" s="8" customFormat="1" ht="108" x14ac:dyDescent="0.25">
      <c r="B78" s="47">
        <v>29</v>
      </c>
      <c r="C78" s="47" t="s">
        <v>114</v>
      </c>
      <c r="D78" s="82" t="s">
        <v>115</v>
      </c>
      <c r="E78" s="51"/>
      <c r="F78" s="24" t="s">
        <v>44</v>
      </c>
      <c r="G78" s="20">
        <v>2408190</v>
      </c>
      <c r="H78" s="21"/>
      <c r="I78" s="9"/>
    </row>
    <row r="79" spans="2:9" s="8" customFormat="1" ht="89.25" customHeight="1" x14ac:dyDescent="0.25">
      <c r="B79" s="47">
        <v>30</v>
      </c>
      <c r="C79" s="47" t="s">
        <v>116</v>
      </c>
      <c r="D79" s="82"/>
      <c r="E79" s="51"/>
      <c r="F79" s="24" t="s">
        <v>44</v>
      </c>
      <c r="G79" s="20">
        <v>543121</v>
      </c>
      <c r="H79" s="21"/>
      <c r="I79" s="9"/>
    </row>
    <row r="80" spans="2:9" s="8" customFormat="1" ht="36" x14ac:dyDescent="0.25">
      <c r="B80" s="47">
        <v>31</v>
      </c>
      <c r="C80" s="47" t="s">
        <v>117</v>
      </c>
      <c r="D80" s="82" t="s">
        <v>118</v>
      </c>
      <c r="E80" s="51"/>
      <c r="F80" s="24" t="s">
        <v>44</v>
      </c>
      <c r="G80" s="20">
        <v>825301</v>
      </c>
      <c r="H80" s="21"/>
      <c r="I80" s="9"/>
    </row>
    <row r="81" spans="2:10" s="8" customFormat="1" ht="54" x14ac:dyDescent="0.25">
      <c r="B81" s="47">
        <v>32</v>
      </c>
      <c r="C81" s="47" t="s">
        <v>119</v>
      </c>
      <c r="D81" s="82"/>
      <c r="E81" s="51"/>
      <c r="F81" s="24" t="s">
        <v>44</v>
      </c>
      <c r="G81" s="20">
        <v>1290605</v>
      </c>
      <c r="H81" s="21"/>
      <c r="I81" s="9"/>
    </row>
    <row r="82" spans="2:10" s="8" customFormat="1" ht="72" x14ac:dyDescent="0.25">
      <c r="B82" s="47">
        <v>33</v>
      </c>
      <c r="C82" s="47" t="s">
        <v>120</v>
      </c>
      <c r="D82" s="82"/>
      <c r="E82" s="51"/>
      <c r="F82" s="24" t="s">
        <v>44</v>
      </c>
      <c r="G82" s="20">
        <v>188294</v>
      </c>
      <c r="H82" s="21"/>
      <c r="I82" s="9"/>
    </row>
    <row r="83" spans="2:10" s="8" customFormat="1" ht="90" x14ac:dyDescent="0.25">
      <c r="B83" s="47">
        <v>34</v>
      </c>
      <c r="C83" s="47" t="s">
        <v>121</v>
      </c>
      <c r="D83" s="82"/>
      <c r="E83" s="51"/>
      <c r="F83" s="24" t="s">
        <v>44</v>
      </c>
      <c r="G83" s="20">
        <v>490267</v>
      </c>
      <c r="H83" s="21"/>
      <c r="I83" s="9"/>
    </row>
    <row r="84" spans="2:10" s="8" customFormat="1" ht="18" x14ac:dyDescent="0.25">
      <c r="B84" s="47">
        <v>35</v>
      </c>
      <c r="C84" s="47" t="s">
        <v>122</v>
      </c>
      <c r="D84" s="82" t="s">
        <v>123</v>
      </c>
      <c r="E84" s="51"/>
      <c r="F84" s="24" t="s">
        <v>44</v>
      </c>
      <c r="G84" s="20">
        <v>1360666</v>
      </c>
      <c r="H84" s="21"/>
      <c r="I84" s="9"/>
    </row>
    <row r="85" spans="2:10" s="8" customFormat="1" ht="18" x14ac:dyDescent="0.25">
      <c r="B85" s="47">
        <v>36</v>
      </c>
      <c r="C85" s="47" t="s">
        <v>124</v>
      </c>
      <c r="D85" s="82"/>
      <c r="E85" s="51"/>
      <c r="F85" s="24" t="s">
        <v>44</v>
      </c>
      <c r="G85" s="19">
        <v>128590</v>
      </c>
      <c r="H85" s="48"/>
      <c r="I85" s="9"/>
      <c r="J85" s="9"/>
    </row>
    <row r="86" spans="2:10" s="8" customFormat="1" ht="18" x14ac:dyDescent="0.25">
      <c r="B86" s="47">
        <v>37</v>
      </c>
      <c r="C86" s="47" t="s">
        <v>125</v>
      </c>
      <c r="D86" s="82"/>
      <c r="E86" s="51"/>
      <c r="F86" s="24" t="s">
        <v>44</v>
      </c>
      <c r="G86" s="20">
        <v>453453</v>
      </c>
      <c r="H86" s="48"/>
      <c r="I86" s="9"/>
      <c r="J86" s="9"/>
    </row>
    <row r="87" spans="2:10" s="8" customFormat="1" ht="18" x14ac:dyDescent="0.25">
      <c r="B87" s="47">
        <v>38</v>
      </c>
      <c r="C87" s="47" t="s">
        <v>126</v>
      </c>
      <c r="D87" s="82"/>
      <c r="E87" s="51"/>
      <c r="F87" s="24" t="s">
        <v>44</v>
      </c>
      <c r="G87" s="20">
        <v>115965</v>
      </c>
      <c r="H87" s="48"/>
      <c r="I87" s="9"/>
      <c r="J87" s="9"/>
    </row>
    <row r="88" spans="2:10" s="8" customFormat="1" ht="18" x14ac:dyDescent="0.25">
      <c r="B88" s="47">
        <v>39</v>
      </c>
      <c r="C88" s="47" t="s">
        <v>127</v>
      </c>
      <c r="D88" s="82"/>
      <c r="E88" s="51"/>
      <c r="F88" s="24" t="s">
        <v>44</v>
      </c>
      <c r="G88" s="20">
        <v>144872</v>
      </c>
      <c r="H88" s="48"/>
      <c r="I88" s="9"/>
      <c r="J88" s="9"/>
    </row>
    <row r="89" spans="2:10" ht="54" x14ac:dyDescent="0.25">
      <c r="B89" s="47">
        <v>40</v>
      </c>
      <c r="C89" s="47" t="s">
        <v>128</v>
      </c>
      <c r="D89" s="82"/>
      <c r="E89" s="51"/>
      <c r="F89" s="24" t="s">
        <v>44</v>
      </c>
      <c r="G89" s="20">
        <v>155832</v>
      </c>
      <c r="H89" s="48"/>
    </row>
    <row r="91" spans="2:10" x14ac:dyDescent="0.25">
      <c r="B91" s="10" t="s">
        <v>129</v>
      </c>
    </row>
    <row r="92" spans="2:10" x14ac:dyDescent="0.25">
      <c r="B92" s="10" t="s">
        <v>4</v>
      </c>
      <c r="C92" s="10"/>
    </row>
    <row r="93" spans="2:10" x14ac:dyDescent="0.25">
      <c r="B93" s="10" t="s">
        <v>130</v>
      </c>
      <c r="C93" s="10"/>
    </row>
    <row r="94" spans="2:10" x14ac:dyDescent="0.25">
      <c r="B94" s="10" t="s">
        <v>131</v>
      </c>
      <c r="C94" s="10"/>
    </row>
    <row r="95" spans="2:10" x14ac:dyDescent="0.25">
      <c r="B95" s="10" t="s">
        <v>132</v>
      </c>
      <c r="C95" s="10"/>
    </row>
    <row r="96" spans="2:10" x14ac:dyDescent="0.25">
      <c r="B96" s="10" t="s">
        <v>133</v>
      </c>
      <c r="C96" s="10"/>
    </row>
    <row r="97" spans="2:14" ht="21" x14ac:dyDescent="0.35">
      <c r="B97" s="10" t="s">
        <v>134</v>
      </c>
      <c r="C97" s="10"/>
      <c r="D97" s="11"/>
      <c r="E97" s="11"/>
      <c r="F97" s="11"/>
      <c r="G97" s="11"/>
      <c r="H97" s="11"/>
      <c r="I97" s="11"/>
      <c r="J97" s="11"/>
      <c r="K97" s="11"/>
      <c r="L97" s="11"/>
      <c r="M97" s="11"/>
      <c r="N97" s="11"/>
    </row>
    <row r="98" spans="2:14" ht="28.5" customHeight="1" x14ac:dyDescent="0.35">
      <c r="B98" s="10"/>
      <c r="C98" s="10"/>
      <c r="D98" s="11"/>
      <c r="E98" s="11"/>
      <c r="F98" s="11"/>
      <c r="G98" s="11"/>
      <c r="H98" s="11"/>
      <c r="I98" s="11"/>
      <c r="J98" s="11"/>
      <c r="K98" s="11"/>
      <c r="L98" s="11"/>
      <c r="M98" s="11"/>
      <c r="N98" s="11"/>
    </row>
    <row r="99" spans="2:14" ht="21" x14ac:dyDescent="0.35">
      <c r="D99" s="11"/>
      <c r="E99" s="11"/>
      <c r="F99" s="11"/>
      <c r="G99" s="11"/>
      <c r="H99" s="11"/>
      <c r="I99" s="11"/>
      <c r="J99" s="11"/>
      <c r="K99" s="11"/>
      <c r="L99" s="11"/>
      <c r="M99" s="11"/>
      <c r="N99" s="11"/>
    </row>
    <row r="100" spans="2:14" ht="21" x14ac:dyDescent="0.35">
      <c r="D100" s="11"/>
      <c r="E100" s="11"/>
      <c r="F100" s="11"/>
      <c r="G100" s="11"/>
      <c r="H100" s="11"/>
      <c r="I100" s="11"/>
      <c r="J100" s="11"/>
      <c r="K100" s="11"/>
      <c r="L100" s="11"/>
      <c r="M100" s="11"/>
      <c r="N100" s="11"/>
    </row>
    <row r="101" spans="2:14" ht="21" x14ac:dyDescent="0.35">
      <c r="D101" s="11"/>
      <c r="E101" s="11"/>
      <c r="F101" s="11"/>
      <c r="G101" s="11"/>
      <c r="H101" s="11"/>
      <c r="I101" s="11"/>
      <c r="J101" s="11"/>
      <c r="K101" s="11"/>
      <c r="L101" s="11"/>
      <c r="M101" s="11"/>
      <c r="N101" s="11"/>
    </row>
    <row r="104" spans="2:14" x14ac:dyDescent="0.25">
      <c r="B104" s="10"/>
      <c r="C104" s="10"/>
    </row>
    <row r="105" spans="2:14" x14ac:dyDescent="0.25">
      <c r="B105" s="10"/>
      <c r="C105" s="10"/>
    </row>
    <row r="106" spans="2:14" x14ac:dyDescent="0.25">
      <c r="B106" s="49" t="s">
        <v>135</v>
      </c>
      <c r="C106" s="49"/>
    </row>
    <row r="107" spans="2:14" x14ac:dyDescent="0.25">
      <c r="B107" s="10" t="s">
        <v>136</v>
      </c>
      <c r="C107" s="10"/>
    </row>
    <row r="110" spans="2:14" ht="21" x14ac:dyDescent="0.35">
      <c r="B110" s="11" t="s">
        <v>137</v>
      </c>
      <c r="C110" s="11"/>
    </row>
    <row r="111" spans="2:14" ht="21" x14ac:dyDescent="0.35">
      <c r="B111" s="11" t="s">
        <v>138</v>
      </c>
      <c r="C111" s="11"/>
    </row>
    <row r="112" spans="2:14" ht="21" x14ac:dyDescent="0.35">
      <c r="B112" s="11" t="s">
        <v>139</v>
      </c>
      <c r="C112" s="11"/>
    </row>
    <row r="113" spans="2:2" ht="21" x14ac:dyDescent="0.35">
      <c r="B113" s="11" t="s">
        <v>140</v>
      </c>
    </row>
    <row r="114" spans="2:2" ht="21" x14ac:dyDescent="0.35">
      <c r="B114" s="11" t="s">
        <v>141</v>
      </c>
    </row>
  </sheetData>
  <mergeCells count="51">
    <mergeCell ref="D84:D89"/>
    <mergeCell ref="D70:D72"/>
    <mergeCell ref="D73:D75"/>
    <mergeCell ref="D76:D77"/>
    <mergeCell ref="D78:D79"/>
    <mergeCell ref="D80:D83"/>
    <mergeCell ref="B43:E43"/>
    <mergeCell ref="B44:E44"/>
    <mergeCell ref="C15:E15"/>
    <mergeCell ref="C16:E16"/>
    <mergeCell ref="C17:E17"/>
    <mergeCell ref="B38:E38"/>
    <mergeCell ref="B39:E39"/>
    <mergeCell ref="B22:C22"/>
    <mergeCell ref="B23:C23"/>
    <mergeCell ref="B24:C24"/>
    <mergeCell ref="B25:C25"/>
    <mergeCell ref="B26:C26"/>
    <mergeCell ref="B32:D32"/>
    <mergeCell ref="E48:E49"/>
    <mergeCell ref="F48:F49"/>
    <mergeCell ref="D48:D49"/>
    <mergeCell ref="B20:H20"/>
    <mergeCell ref="B45:E45"/>
    <mergeCell ref="B46:E46"/>
    <mergeCell ref="B27:C27"/>
    <mergeCell ref="B28:C28"/>
    <mergeCell ref="B29:C29"/>
    <mergeCell ref="B30:C30"/>
    <mergeCell ref="B31:C31"/>
    <mergeCell ref="B36:E36"/>
    <mergeCell ref="B37:E37"/>
    <mergeCell ref="B40:E40"/>
    <mergeCell ref="B41:E41"/>
    <mergeCell ref="B42:E42"/>
    <mergeCell ref="H48:H49"/>
    <mergeCell ref="B48:B49"/>
    <mergeCell ref="C48:C49"/>
    <mergeCell ref="G48:G49"/>
    <mergeCell ref="B2:N6"/>
    <mergeCell ref="B34:H34"/>
    <mergeCell ref="B35:H35"/>
    <mergeCell ref="C8:N8"/>
    <mergeCell ref="L10:N10"/>
    <mergeCell ref="B18:F18"/>
    <mergeCell ref="L11:N11"/>
    <mergeCell ref="L12:N12"/>
    <mergeCell ref="E10:J10"/>
    <mergeCell ref="E11:J11"/>
    <mergeCell ref="E12:J12"/>
    <mergeCell ref="B47:H47"/>
  </mergeCells>
  <pageMargins left="0.7" right="0.7" top="0.75" bottom="0.75" header="0.3" footer="0.3"/>
  <pageSetup paperSize="9" scale="37" orientation="portrait" horizontalDpi="4294967294" verticalDpi="4294967294"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24f1fbff-facd-4dff-ad26-d6512eda2950">
      <Terms xmlns="http://schemas.microsoft.com/office/infopath/2007/PartnerControls"/>
    </lcf76f155ced4ddcb4097134ff3c332f>
    <TaxCatchAll xmlns="c1bc6087-baa3-427d-a9c0-02e9f166c83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00D8795E9652764F8AFFE024CFD8CD1B" ma:contentTypeVersion="12" ma:contentTypeDescription="Crear nuevo documento." ma:contentTypeScope="" ma:versionID="4bce5b236107ff926e18f40c25b82162">
  <xsd:schema xmlns:xsd="http://www.w3.org/2001/XMLSchema" xmlns:xs="http://www.w3.org/2001/XMLSchema" xmlns:p="http://schemas.microsoft.com/office/2006/metadata/properties" xmlns:ns2="24f1fbff-facd-4dff-ad26-d6512eda2950" xmlns:ns3="c1bc6087-baa3-427d-a9c0-02e9f166c831" targetNamespace="http://schemas.microsoft.com/office/2006/metadata/properties" ma:root="true" ma:fieldsID="ad33f288670e4222731bc0fb45f11b9f" ns2:_="" ns3:_="">
    <xsd:import namespace="24f1fbff-facd-4dff-ad26-d6512eda2950"/>
    <xsd:import namespace="c1bc6087-baa3-427d-a9c0-02e9f166c831"/>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3:TaxCatchAll" minOccurs="0"/>
                <xsd:element ref="ns2:MediaServiceOCR" minOccurs="0"/>
                <xsd:element ref="ns2:MediaServiceGenerationTime" minOccurs="0"/>
                <xsd:element ref="ns2:MediaServiceEventHashCode"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4f1fbff-facd-4dff-ad26-d6512eda295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00797eea-8358-47d8-b969-3b387de3c5f5"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c1bc6087-baa3-427d-a9c0-02e9f166c831"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b4a7ac9f-51eb-45f3-a35c-ded31a7b0fb9}" ma:internalName="TaxCatchAll" ma:showField="CatchAllData" ma:web="c1bc6087-baa3-427d-a9c0-02e9f166c83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42F62D-5C88-436E-A9A5-458C892B44F1}">
  <ds:schemaRefs>
    <ds:schemaRef ds:uri="http://schemas.microsoft.com/office/2006/metadata/properties"/>
    <ds:schemaRef ds:uri="http://schemas.microsoft.com/office/infopath/2007/PartnerControls"/>
    <ds:schemaRef ds:uri="24f1fbff-facd-4dff-ad26-d6512eda2950"/>
    <ds:schemaRef ds:uri="c1bc6087-baa3-427d-a9c0-02e9f166c831"/>
  </ds:schemaRefs>
</ds:datastoreItem>
</file>

<file path=customXml/itemProps2.xml><?xml version="1.0" encoding="utf-8"?>
<ds:datastoreItem xmlns:ds="http://schemas.openxmlformats.org/officeDocument/2006/customXml" ds:itemID="{450D6F75-A317-4E9E-9B47-FFF8E316173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4f1fbff-facd-4dff-ad26-d6512eda2950"/>
    <ds:schemaRef ds:uri="c1bc6087-baa3-427d-a9c0-02e9f166c83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2F4D909-3EF4-42B5-A61E-E10AD52CDDD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CRISTIAN FELIPE ORDOÑEZ CERON</cp:lastModifiedBy>
  <cp:revision/>
  <dcterms:created xsi:type="dcterms:W3CDTF">2016-03-09T17:08:29Z</dcterms:created>
  <dcterms:modified xsi:type="dcterms:W3CDTF">2026-09-16T13:21:32Z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0x01010000D8795E9652764F8AFFE024CFD8CD1B</vt:lpwstr>
  </property>
  <property fmtid="{D5CDD505-2E9C-101B-9397-08002B2CF9AE}" pid="3" name="MediaServiceImageTags">
    <vt:lpwstr/>
  </property>
  <property fmtid="{D5CDD505-2E9C-101B-9397-08002B2CF9AE}" pid="4" name="MSIP_Label_defa4170-0d19-0005-0004-bc88714345d2_Enabled">
    <vt:lpwstr>true</vt:lpwstr>
  </property>
  <property fmtid="{D5CDD505-2E9C-101B-9397-08002B2CF9AE}" pid="5" name="MSIP_Label_defa4170-0d19-0005-0004-bc88714345d2_SetDate">
    <vt:lpwstr>2025-05-01T18:37:53Z</vt:lpwstr>
  </property>
  <property fmtid="{D5CDD505-2E9C-101B-9397-08002B2CF9AE}" pid="6" name="MSIP_Label_defa4170-0d19-0005-0004-bc88714345d2_Method">
    <vt:lpwstr>Standard</vt:lpwstr>
  </property>
  <property fmtid="{D5CDD505-2E9C-101B-9397-08002B2CF9AE}" pid="7" name="MSIP_Label_defa4170-0d19-0005-0004-bc88714345d2_Name">
    <vt:lpwstr>defa4170-0d19-0005-0004-bc88714345d2</vt:lpwstr>
  </property>
  <property fmtid="{D5CDD505-2E9C-101B-9397-08002B2CF9AE}" pid="8" name="MSIP_Label_defa4170-0d19-0005-0004-bc88714345d2_SiteId">
    <vt:lpwstr>5e74eef1-75a7-466f-abc7-e07e3bcefa7d</vt:lpwstr>
  </property>
  <property fmtid="{D5CDD505-2E9C-101B-9397-08002B2CF9AE}" pid="9" name="MSIP_Label_defa4170-0d19-0005-0004-bc88714345d2_ActionId">
    <vt:lpwstr>0de35269-272d-4a21-ac90-491a3f16244c</vt:lpwstr>
  </property>
  <property fmtid="{D5CDD505-2E9C-101B-9397-08002B2CF9AE}" pid="10" name="MSIP_Label_defa4170-0d19-0005-0004-bc88714345d2_ContentBits">
    <vt:lpwstr>0</vt:lpwstr>
  </property>
  <property fmtid="{D5CDD505-2E9C-101B-9397-08002B2CF9AE}" pid="11" name="MSIP_Label_defa4170-0d19-0005-0004-bc88714345d2_Tag">
    <vt:lpwstr>10, 3, 0, 1</vt:lpwstr>
  </property>
</Properties>
</file>