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ANTASELECTRICASCUCUTA\PLANTAS ELECTRICAS\"/>
    </mc:Choice>
  </mc:AlternateContent>
  <xr:revisionPtr revIDLastSave="0" documentId="8_{074FDCA3-C6B7-46A1-BBB2-853542618E7C}" xr6:coauthVersionLast="47" xr6:coauthVersionMax="47" xr10:uidLastSave="{00000000-0000-0000-0000-000000000000}"/>
  <bookViews>
    <workbookView xWindow="-110" yWindow="-110" windowWidth="19420" windowHeight="10300" xr2:uid="{0079A110-C0CF-4244-B45A-37BBFB608035}"/>
  </bookViews>
  <sheets>
    <sheet name="Oferta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3" i="1" l="1"/>
  <c r="F61" i="1"/>
  <c r="F62" i="1"/>
  <c r="F63" i="1"/>
  <c r="F64" i="1"/>
  <c r="F65" i="1"/>
  <c r="F66" i="1"/>
  <c r="F67" i="1"/>
  <c r="F68" i="1"/>
  <c r="F69" i="1"/>
  <c r="F70" i="1"/>
  <c r="F71" i="1"/>
  <c r="F60" i="1"/>
  <c r="F47" i="1"/>
  <c r="F48" i="1"/>
  <c r="F49" i="1"/>
  <c r="F50" i="1"/>
  <c r="F51" i="1"/>
  <c r="F52" i="1"/>
  <c r="F53" i="1"/>
  <c r="F54" i="1"/>
  <c r="F55" i="1"/>
  <c r="F56" i="1"/>
  <c r="F57" i="1"/>
  <c r="F46" i="1"/>
  <c r="F33" i="1"/>
  <c r="F34" i="1"/>
  <c r="F35" i="1"/>
  <c r="F36" i="1"/>
  <c r="F37" i="1"/>
  <c r="F38" i="1"/>
  <c r="F39" i="1"/>
  <c r="F40" i="1"/>
  <c r="F41" i="1"/>
  <c r="F42" i="1"/>
  <c r="F43" i="1"/>
  <c r="F32" i="1"/>
  <c r="F18" i="1"/>
  <c r="F19" i="1"/>
  <c r="F20" i="1"/>
  <c r="F21" i="1"/>
  <c r="F22" i="1"/>
  <c r="F23" i="1"/>
  <c r="F24" i="1"/>
  <c r="F25" i="1"/>
  <c r="F26" i="1"/>
  <c r="F27" i="1"/>
  <c r="F28" i="1"/>
  <c r="F29" i="1"/>
  <c r="F17" i="1"/>
  <c r="F6" i="1"/>
  <c r="F7" i="1"/>
  <c r="F8" i="1"/>
  <c r="F9" i="1"/>
  <c r="F10" i="1"/>
  <c r="F11" i="1"/>
  <c r="F12" i="1"/>
  <c r="F13" i="1"/>
  <c r="F14" i="1"/>
  <c r="F5" i="1"/>
  <c r="E75" i="1"/>
</calcChain>
</file>

<file path=xl/sharedStrings.xml><?xml version="1.0" encoding="utf-8"?>
<sst xmlns="http://schemas.openxmlformats.org/spreadsheetml/2006/main" count="160" uniqueCount="40">
  <si>
    <t>ITEM</t>
  </si>
  <si>
    <t>UBICACIÓN</t>
  </si>
  <si>
    <t>DESCRIPCIÓN</t>
  </si>
  <si>
    <t>CANTIDAD</t>
  </si>
  <si>
    <t>1,1</t>
  </si>
  <si>
    <t>Suministro y cambio de aceite</t>
  </si>
  <si>
    <t>Suministro y cambio de líquido refrigerante</t>
  </si>
  <si>
    <t>Suministro y cambio de filtro de ACPM</t>
  </si>
  <si>
    <t>Suministro y cambio de filtro de aire</t>
  </si>
  <si>
    <t>Suministro y cambio de filtro de aceite</t>
  </si>
  <si>
    <t xml:space="preserve"> suministro y  cambio de baterias</t>
  </si>
  <si>
    <t>Verificación del estado del cableado eléctrico, verificación de ajuste de conexiones del generador y tablero de control del grupo electrógeno.</t>
  </si>
  <si>
    <t>Lavado general</t>
  </si>
  <si>
    <t>Verificar sincronización de encendido automático frente a la ausencia de tensión del operador de red</t>
  </si>
  <si>
    <t>Escaneo y realizar pruebas de funcionamiento</t>
  </si>
  <si>
    <t>Verificación y/o cambio de bateria</t>
  </si>
  <si>
    <t>Ajuste y torque de conexionado eléctrico</t>
  </si>
  <si>
    <t>Suministro e instalación de sensor de combustible</t>
  </si>
  <si>
    <t>Limpieza general interior y exterior de cabina y tanque de ACPM.</t>
  </si>
  <si>
    <t>MANTENIMIENTO PREVENTIVO Y CORRECTIVO DE PLANTA ELECTRICA MARCA YANAN DIESEL - Modelo EDO-GCS240-I - Serial 1208050 DEL PALACIO DE JUSTICIA DE PAMPLONA</t>
  </si>
  <si>
    <t>Limpieza general y dispocision final de desechos.</t>
  </si>
  <si>
    <t>Limpieza general y disposicion final de desechos.</t>
  </si>
  <si>
    <t>ANEXO OFERTA ECONOMICA</t>
  </si>
  <si>
    <t>VALOR MAXIMO UNITARIO (IVA INCLUIDO)</t>
  </si>
  <si>
    <t>Según Necesidad</t>
  </si>
  <si>
    <t>VALOR TOTAL DE LA OFERTA ECONÓMICA :</t>
  </si>
  <si>
    <t>VALOR PORCENTAJE DE DESCUENTO OFERTADO</t>
  </si>
  <si>
    <t xml:space="preserve">IMPORTANTE: </t>
  </si>
  <si>
    <r>
      <t xml:space="preserve">NOTA 2: </t>
    </r>
    <r>
      <rPr>
        <sz val="8"/>
        <color rgb="FF000000"/>
        <rFont val="Calibri"/>
        <family val="2"/>
        <scheme val="minor"/>
      </rPr>
      <t>EN LA</t>
    </r>
    <r>
      <rPr>
        <b/>
        <sz val="8"/>
        <color rgb="FF000000"/>
        <rFont val="Calibri"/>
        <family val="2"/>
        <scheme val="minor"/>
      </rPr>
      <t xml:space="preserve"> COLUMNA F,</t>
    </r>
    <r>
      <rPr>
        <sz val="8"/>
        <color rgb="FF000000"/>
        <rFont val="Calibri"/>
        <family val="2"/>
        <scheme val="minor"/>
      </rPr>
      <t xml:space="preserve"> VERÁ REFLEJADO EL VALOR OFERTADO PARA CADA ÍTEM LUEGO DE APLICARSE EL PORCENTAJE DE DESCUENTO QUE OFERTE.</t>
    </r>
  </si>
  <si>
    <r>
      <t xml:space="preserve">NOTA 3: </t>
    </r>
    <r>
      <rPr>
        <sz val="8"/>
        <color rgb="FF000000"/>
        <rFont val="Calibri"/>
        <family val="2"/>
        <scheme val="minor"/>
      </rPr>
      <t>EL PORCENTAJE DE DESCUENTO DEBERÁ SER UN NÚMERO ENTERO SIN DECIMALES.</t>
    </r>
  </si>
  <si>
    <r>
      <t xml:space="preserve">NOTA 4:  </t>
    </r>
    <r>
      <rPr>
        <sz val="8"/>
        <color rgb="FF000000"/>
        <rFont val="Calibri"/>
        <family val="2"/>
        <scheme val="minor"/>
      </rPr>
      <t xml:space="preserve">INDIQUE COMO </t>
    </r>
    <r>
      <rPr>
        <b/>
        <sz val="8"/>
        <color rgb="FF000000"/>
        <rFont val="Calibri"/>
        <family val="2"/>
        <scheme val="minor"/>
      </rPr>
      <t>VALOR TOTAL DE LA OFERTA ECONÓMICA, EL VALOR TOTAL DEL PRESUPUESTO,</t>
    </r>
    <r>
      <rPr>
        <sz val="8"/>
        <color rgb="FF000000"/>
        <rFont val="Calibri"/>
        <family val="2"/>
        <scheme val="minor"/>
      </rPr>
      <t xml:space="preserve"> PUES EL CONTRATO SERÁ ADJUDICADO POR ESTE.</t>
    </r>
  </si>
  <si>
    <r>
      <t xml:space="preserve">NOTA 5:  </t>
    </r>
    <r>
      <rPr>
        <sz val="8"/>
        <color rgb="FF000000"/>
        <rFont val="Calibri"/>
        <family val="2"/>
        <scheme val="minor"/>
      </rPr>
      <t xml:space="preserve">RECUERDE QUE SI LA OFERTA ECONÓMICA ES ENVIADA EN UN </t>
    </r>
    <r>
      <rPr>
        <b/>
        <sz val="8"/>
        <color rgb="FF000000"/>
        <rFont val="Calibri"/>
        <family val="2"/>
        <scheme val="minor"/>
      </rPr>
      <t>FORMATO Y TIPO DE ARCHIVO</t>
    </r>
    <r>
      <rPr>
        <sz val="8"/>
        <color rgb="FF000000"/>
        <rFont val="Calibri"/>
        <family val="2"/>
        <scheme val="minor"/>
      </rPr>
      <t xml:space="preserve"> DISTINTO AL PRESENTE EXCEL, LA MISMA </t>
    </r>
    <r>
      <rPr>
        <b/>
        <sz val="8"/>
        <color rgb="FF000000"/>
        <rFont val="Calibri"/>
        <family val="2"/>
        <scheme val="minor"/>
      </rPr>
      <t>NO SERÁ EVALUADA.</t>
    </r>
    <r>
      <rPr>
        <sz val="8"/>
        <color rgb="FF000000"/>
        <rFont val="Calibri"/>
        <family val="2"/>
        <scheme val="minor"/>
      </rPr>
      <t xml:space="preserve"> </t>
    </r>
  </si>
  <si>
    <t>VALOR MAXIMO OFERTADO
UNITARIO (IVA INCLUIDO)</t>
  </si>
  <si>
    <t>MANTENIMIENTO PREVENTIVO Y CORRECTIVO DE PLANTA ELECTRICA MARCA PEGSA POWER - Serial 2018080692 
DEL PALACIO DE JUSTICIA DE OCAÑA</t>
  </si>
  <si>
    <t>MANTENIMIENTO PREVENTIVO Y CORRECTIVO DE PLANTA ELECTRICA MARCA CUMMINS - Modelo 6CTAA - Serial F17Q002174 
DEL PALACIO DE JUSTICIA DE CÚCUTA</t>
  </si>
  <si>
    <t>MANTENIMIENTO PREVENTIVO Y CORRECTIVO DE PLANTA ELECTRICA MARCA DEUTZ - Modelo BF 6M 1013 EC - Serial ISO 3046IFN 
DEL PALACIO DE JUSTICIA DE CÚCUTA</t>
  </si>
  <si>
    <t>MANTENIMIENTO PREVENTIVO Y CORRECTIVO DE PLANTA ELECTRICA MARCA TIDE POWER - MODELO T512 X  
DEL PALACIO DE JUSTICIA DE LOS PATIOS</t>
  </si>
  <si>
    <r>
      <t xml:space="preserve">NOTA 1: </t>
    </r>
    <r>
      <rPr>
        <sz val="8"/>
        <color rgb="FF000000"/>
        <rFont val="Calibri"/>
        <family val="2"/>
        <scheme val="minor"/>
      </rPr>
      <t xml:space="preserve">INDIQUE EN LA </t>
    </r>
    <r>
      <rPr>
        <b/>
        <sz val="8"/>
        <color rgb="FF000000"/>
        <rFont val="Calibri"/>
        <family val="2"/>
        <scheme val="minor"/>
      </rPr>
      <t>COLUMNA E, FILA 76</t>
    </r>
    <r>
      <rPr>
        <sz val="8"/>
        <color rgb="FF000000"/>
        <rFont val="Calibri"/>
        <family val="2"/>
        <scheme val="minor"/>
      </rPr>
      <t xml:space="preserve"> RESALTADA EN AMARILLO, </t>
    </r>
    <r>
      <rPr>
        <b/>
        <sz val="8"/>
        <color rgb="FF000000"/>
        <rFont val="Calibri"/>
        <family val="2"/>
        <scheme val="minor"/>
      </rPr>
      <t>EL PORCENTAJE DE DESCUENTO OFERTADO</t>
    </r>
    <r>
      <rPr>
        <sz val="8"/>
        <color rgb="FF000000"/>
        <rFont val="Calibri"/>
        <family val="2"/>
        <scheme val="minor"/>
      </rPr>
      <t xml:space="preserve"> Y RECUERDE QUE ESTE SERÁ APLICADO PARA TODOS LOS ÍTEMS.</t>
    </r>
  </si>
  <si>
    <t xml:space="preserve">NOMBRE O RAZON SOCIAL DEL PROPONENTE </t>
  </si>
  <si>
    <t>CC O 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</si>
</sst>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&quot;$&quot;\ #,##0"/>
    <numFmt numFmtId="166" formatCode="_-[$$-409]* #,##0_ ;_-[$$-409]* \-#,##0\ ;_-[$$-409]* &quot;-&quot;??_ ;_-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44" fontId="2" fillId="0" borderId="0" xfId="1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2" fontId="3" fillId="6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165" fontId="4" fillId="4" borderId="1" xfId="0" applyNumberFormat="1" applyFont="1" applyFill="1" applyBorder="1" applyAlignment="1">
      <alignment horizontal="right" vertical="center" wrapText="1"/>
    </xf>
    <xf numFmtId="165" fontId="2" fillId="0" borderId="1" xfId="0" applyNumberFormat="1" applyFont="1" applyBorder="1"/>
    <xf numFmtId="165" fontId="2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3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9" fontId="6" fillId="5" borderId="1" xfId="2" applyFont="1" applyFill="1" applyBorder="1"/>
    <xf numFmtId="166" fontId="6" fillId="8" borderId="1" xfId="0" applyNumberFormat="1" applyFont="1" applyFill="1" applyBorder="1"/>
    <xf numFmtId="0" fontId="7" fillId="2" borderId="3" xfId="0" applyFont="1" applyFill="1" applyBorder="1" applyAlignment="1">
      <alignment horizontal="center" vertical="center"/>
    </xf>
    <xf numFmtId="0" fontId="8" fillId="4" borderId="4" xfId="0" applyFont="1" applyFill="1" applyBorder="1"/>
    <xf numFmtId="0" fontId="9" fillId="4" borderId="4" xfId="0" applyFont="1" applyFill="1" applyBorder="1"/>
    <xf numFmtId="0" fontId="9" fillId="4" borderId="5" xfId="0" applyFont="1" applyFill="1" applyBorder="1"/>
    <xf numFmtId="0" fontId="8" fillId="4" borderId="0" xfId="0" applyFont="1" applyFill="1" applyAlignment="1">
      <alignment horizontal="left"/>
    </xf>
    <xf numFmtId="0" fontId="8" fillId="4" borderId="7" xfId="0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165" fontId="4" fillId="0" borderId="14" xfId="0" applyNumberFormat="1" applyFont="1" applyBorder="1" applyAlignment="1">
      <alignment horizontal="right" vertical="center" wrapText="1"/>
    </xf>
    <xf numFmtId="0" fontId="10" fillId="4" borderId="6" xfId="0" applyFont="1" applyFill="1" applyBorder="1" applyAlignment="1">
      <alignment horizontal="left"/>
    </xf>
    <xf numFmtId="0" fontId="10" fillId="4" borderId="0" xfId="0" applyFont="1" applyFill="1" applyAlignment="1">
      <alignment horizontal="left"/>
    </xf>
    <xf numFmtId="0" fontId="10" fillId="4" borderId="6" xfId="0" applyFont="1" applyFill="1" applyBorder="1" applyAlignment="1">
      <alignment horizontal="left" wrapText="1"/>
    </xf>
    <xf numFmtId="0" fontId="8" fillId="4" borderId="0" xfId="0" applyFont="1" applyFill="1" applyAlignment="1">
      <alignment horizontal="left" wrapText="1"/>
    </xf>
    <xf numFmtId="0" fontId="5" fillId="7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8" fillId="4" borderId="7" xfId="0" applyFont="1" applyFill="1" applyBorder="1" applyAlignment="1">
      <alignment horizontal="left"/>
    </xf>
    <xf numFmtId="0" fontId="10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1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6DE8-E734-41EC-A8EF-FB6B21868CD2}">
  <dimension ref="B1:G86"/>
  <sheetViews>
    <sheetView tabSelected="1" topLeftCell="A66" zoomScaleNormal="100" workbookViewId="0">
      <selection activeCell="F78" sqref="F78"/>
    </sheetView>
  </sheetViews>
  <sheetFormatPr baseColWidth="10" defaultColWidth="11.453125" defaultRowHeight="15" customHeight="1" x14ac:dyDescent="0.3"/>
  <cols>
    <col min="1" max="2" width="11.453125" style="1"/>
    <col min="3" max="3" width="38" style="1" customWidth="1"/>
    <col min="4" max="4" width="12.7265625" style="1" bestFit="1" customWidth="1"/>
    <col min="5" max="5" width="21.81640625" style="2" customWidth="1"/>
    <col min="6" max="6" width="22.1796875" style="1" customWidth="1"/>
    <col min="7" max="7" width="18.7265625" style="1" customWidth="1"/>
    <col min="8" max="16384" width="11.453125" style="1"/>
  </cols>
  <sheetData>
    <row r="1" spans="2:6" ht="24" customHeight="1" x14ac:dyDescent="0.3">
      <c r="B1" s="40" t="s">
        <v>22</v>
      </c>
      <c r="C1" s="40"/>
      <c r="D1" s="40"/>
      <c r="E1" s="40"/>
      <c r="F1" s="40"/>
    </row>
    <row r="2" spans="2:6" ht="12" x14ac:dyDescent="0.3">
      <c r="B2" s="3" t="s">
        <v>0</v>
      </c>
      <c r="C2" s="47" t="s">
        <v>1</v>
      </c>
      <c r="D2" s="47"/>
      <c r="E2" s="47"/>
      <c r="F2" s="47"/>
    </row>
    <row r="3" spans="2:6" ht="38.25" customHeight="1" x14ac:dyDescent="0.3">
      <c r="B3" s="4">
        <v>1</v>
      </c>
      <c r="C3" s="46" t="s">
        <v>35</v>
      </c>
      <c r="D3" s="46"/>
      <c r="E3" s="46"/>
      <c r="F3" s="46"/>
    </row>
    <row r="4" spans="2:6" ht="23" x14ac:dyDescent="0.3">
      <c r="B4" s="13"/>
      <c r="C4" s="14" t="s">
        <v>2</v>
      </c>
      <c r="D4" s="11" t="s">
        <v>3</v>
      </c>
      <c r="E4" s="12" t="s">
        <v>23</v>
      </c>
      <c r="F4" s="32" t="s">
        <v>32</v>
      </c>
    </row>
    <row r="5" spans="2:6" ht="12" x14ac:dyDescent="0.3">
      <c r="B5" s="7" t="s">
        <v>4</v>
      </c>
      <c r="C5" s="5" t="s">
        <v>5</v>
      </c>
      <c r="D5" s="23" t="s">
        <v>24</v>
      </c>
      <c r="E5" s="15">
        <v>1158300</v>
      </c>
      <c r="F5" s="15">
        <f>E5-(E5*$E$76)</f>
        <v>1158300</v>
      </c>
    </row>
    <row r="6" spans="2:6" ht="12" x14ac:dyDescent="0.3">
      <c r="B6" s="7">
        <v>1.2</v>
      </c>
      <c r="C6" s="5" t="s">
        <v>6</v>
      </c>
      <c r="D6" s="23" t="s">
        <v>24</v>
      </c>
      <c r="E6" s="15">
        <v>574200</v>
      </c>
      <c r="F6" s="15">
        <f t="shared" ref="F6:F14" si="0">E6-(E6*$E$76)</f>
        <v>574200</v>
      </c>
    </row>
    <row r="7" spans="2:6" ht="12" x14ac:dyDescent="0.3">
      <c r="B7" s="7">
        <v>1.3</v>
      </c>
      <c r="C7" s="5" t="s">
        <v>7</v>
      </c>
      <c r="D7" s="23" t="s">
        <v>24</v>
      </c>
      <c r="E7" s="15">
        <v>919600.00000000012</v>
      </c>
      <c r="F7" s="15">
        <f t="shared" si="0"/>
        <v>919600.00000000012</v>
      </c>
    </row>
    <row r="8" spans="2:6" ht="12" x14ac:dyDescent="0.3">
      <c r="B8" s="7">
        <v>1.4</v>
      </c>
      <c r="C8" s="5" t="s">
        <v>8</v>
      </c>
      <c r="D8" s="23" t="s">
        <v>24</v>
      </c>
      <c r="E8" s="15">
        <v>478500.00000000006</v>
      </c>
      <c r="F8" s="15">
        <f t="shared" si="0"/>
        <v>478500.00000000006</v>
      </c>
    </row>
    <row r="9" spans="2:6" ht="12" x14ac:dyDescent="0.3">
      <c r="B9" s="7">
        <v>1.5</v>
      </c>
      <c r="C9" s="5" t="s">
        <v>9</v>
      </c>
      <c r="D9" s="23" t="s">
        <v>24</v>
      </c>
      <c r="E9" s="15">
        <v>643500</v>
      </c>
      <c r="F9" s="15">
        <f t="shared" si="0"/>
        <v>643500</v>
      </c>
    </row>
    <row r="10" spans="2:6" ht="12" x14ac:dyDescent="0.3">
      <c r="B10" s="7">
        <v>1.6</v>
      </c>
      <c r="C10" s="5" t="s">
        <v>10</v>
      </c>
      <c r="D10" s="23" t="s">
        <v>24</v>
      </c>
      <c r="E10" s="15">
        <v>1263900</v>
      </c>
      <c r="F10" s="15">
        <f t="shared" si="0"/>
        <v>1263900</v>
      </c>
    </row>
    <row r="11" spans="2:6" ht="34.5" x14ac:dyDescent="0.3">
      <c r="B11" s="7">
        <v>1.7</v>
      </c>
      <c r="C11" s="5" t="s">
        <v>11</v>
      </c>
      <c r="D11" s="23" t="s">
        <v>24</v>
      </c>
      <c r="E11" s="15">
        <v>2329800</v>
      </c>
      <c r="F11" s="15">
        <f t="shared" si="0"/>
        <v>2329800</v>
      </c>
    </row>
    <row r="12" spans="2:6" ht="12" x14ac:dyDescent="0.3">
      <c r="B12" s="7">
        <v>1.8</v>
      </c>
      <c r="C12" s="5" t="s">
        <v>12</v>
      </c>
      <c r="D12" s="23" t="s">
        <v>24</v>
      </c>
      <c r="E12" s="15">
        <v>606100</v>
      </c>
      <c r="F12" s="15">
        <f t="shared" si="0"/>
        <v>606100</v>
      </c>
    </row>
    <row r="13" spans="2:6" ht="23" x14ac:dyDescent="0.3">
      <c r="B13" s="9">
        <v>1.9</v>
      </c>
      <c r="C13" s="5" t="s">
        <v>13</v>
      </c>
      <c r="D13" s="23" t="s">
        <v>24</v>
      </c>
      <c r="E13" s="15">
        <v>1158300</v>
      </c>
      <c r="F13" s="15">
        <f t="shared" si="0"/>
        <v>1158300</v>
      </c>
    </row>
    <row r="14" spans="2:6" ht="12" x14ac:dyDescent="0.3">
      <c r="B14" s="8">
        <v>1.1000000000000001</v>
      </c>
      <c r="C14" s="33" t="s">
        <v>14</v>
      </c>
      <c r="D14" s="34" t="s">
        <v>24</v>
      </c>
      <c r="E14" s="35">
        <v>434500.00000000006</v>
      </c>
      <c r="F14" s="15">
        <f t="shared" si="0"/>
        <v>434500.00000000006</v>
      </c>
    </row>
    <row r="15" spans="2:6" ht="59.25" customHeight="1" x14ac:dyDescent="0.3">
      <c r="B15" s="4">
        <v>2</v>
      </c>
      <c r="C15" s="46" t="s">
        <v>34</v>
      </c>
      <c r="D15" s="46"/>
      <c r="E15" s="46"/>
      <c r="F15" s="46"/>
    </row>
    <row r="16" spans="2:6" ht="23" x14ac:dyDescent="0.3">
      <c r="B16" s="13"/>
      <c r="C16" s="14" t="s">
        <v>2</v>
      </c>
      <c r="D16" s="11" t="s">
        <v>3</v>
      </c>
      <c r="E16" s="12" t="s">
        <v>23</v>
      </c>
      <c r="F16" s="32" t="s">
        <v>32</v>
      </c>
    </row>
    <row r="17" spans="2:6" ht="12" x14ac:dyDescent="0.3">
      <c r="B17" s="7">
        <v>2.1</v>
      </c>
      <c r="C17" s="5" t="s">
        <v>5</v>
      </c>
      <c r="D17" s="23" t="s">
        <v>24</v>
      </c>
      <c r="E17" s="15">
        <v>1158300</v>
      </c>
      <c r="F17" s="15">
        <f>E17-(E17*$E$76)</f>
        <v>1158300</v>
      </c>
    </row>
    <row r="18" spans="2:6" ht="12" x14ac:dyDescent="0.3">
      <c r="B18" s="7">
        <v>2.2000000000000002</v>
      </c>
      <c r="C18" s="5" t="s">
        <v>6</v>
      </c>
      <c r="D18" s="23" t="s">
        <v>24</v>
      </c>
      <c r="E18" s="15">
        <v>574200</v>
      </c>
      <c r="F18" s="15">
        <f t="shared" ref="F18:F29" si="1">E18-(E18*$E$76)</f>
        <v>574200</v>
      </c>
    </row>
    <row r="19" spans="2:6" ht="12" x14ac:dyDescent="0.3">
      <c r="B19" s="7">
        <v>2.2999999999999998</v>
      </c>
      <c r="C19" s="5" t="s">
        <v>7</v>
      </c>
      <c r="D19" s="23" t="s">
        <v>24</v>
      </c>
      <c r="E19" s="15">
        <v>919600.00000000012</v>
      </c>
      <c r="F19" s="15">
        <f t="shared" si="1"/>
        <v>919600.00000000012</v>
      </c>
    </row>
    <row r="20" spans="2:6" ht="12" x14ac:dyDescent="0.3">
      <c r="B20" s="7">
        <v>2.4</v>
      </c>
      <c r="C20" s="5" t="s">
        <v>8</v>
      </c>
      <c r="D20" s="23" t="s">
        <v>24</v>
      </c>
      <c r="E20" s="15">
        <v>478500.00000000006</v>
      </c>
      <c r="F20" s="15">
        <f t="shared" si="1"/>
        <v>478500.00000000006</v>
      </c>
    </row>
    <row r="21" spans="2:6" ht="12" x14ac:dyDescent="0.3">
      <c r="B21" s="7">
        <v>2.5</v>
      </c>
      <c r="C21" s="5" t="s">
        <v>9</v>
      </c>
      <c r="D21" s="23" t="s">
        <v>24</v>
      </c>
      <c r="E21" s="15">
        <v>643500</v>
      </c>
      <c r="F21" s="15">
        <f t="shared" si="1"/>
        <v>643500</v>
      </c>
    </row>
    <row r="22" spans="2:6" ht="12" x14ac:dyDescent="0.3">
      <c r="B22" s="7">
        <v>2.6</v>
      </c>
      <c r="C22" s="5" t="s">
        <v>15</v>
      </c>
      <c r="D22" s="23" t="s">
        <v>24</v>
      </c>
      <c r="E22" s="15">
        <v>1263900</v>
      </c>
      <c r="F22" s="15">
        <f t="shared" si="1"/>
        <v>1263900</v>
      </c>
    </row>
    <row r="23" spans="2:6" ht="34.5" x14ac:dyDescent="0.3">
      <c r="B23" s="7">
        <v>2.7</v>
      </c>
      <c r="C23" s="5" t="s">
        <v>11</v>
      </c>
      <c r="D23" s="23" t="s">
        <v>24</v>
      </c>
      <c r="E23" s="15">
        <v>2329800</v>
      </c>
      <c r="F23" s="15">
        <f t="shared" si="1"/>
        <v>2329800</v>
      </c>
    </row>
    <row r="24" spans="2:6" ht="12" x14ac:dyDescent="0.3">
      <c r="B24" s="7">
        <v>2.8</v>
      </c>
      <c r="C24" s="5" t="s">
        <v>16</v>
      </c>
      <c r="D24" s="23" t="s">
        <v>24</v>
      </c>
      <c r="E24" s="15">
        <v>606100</v>
      </c>
      <c r="F24" s="15">
        <f t="shared" si="1"/>
        <v>606100</v>
      </c>
    </row>
    <row r="25" spans="2:6" ht="12" x14ac:dyDescent="0.3">
      <c r="B25" s="7">
        <v>2.9</v>
      </c>
      <c r="C25" s="5" t="s">
        <v>12</v>
      </c>
      <c r="D25" s="23" t="s">
        <v>24</v>
      </c>
      <c r="E25" s="15">
        <v>606100</v>
      </c>
      <c r="F25" s="15">
        <f t="shared" si="1"/>
        <v>606100</v>
      </c>
    </row>
    <row r="26" spans="2:6" ht="23" x14ac:dyDescent="0.3">
      <c r="B26" s="8">
        <v>2.1</v>
      </c>
      <c r="C26" s="5" t="s">
        <v>13</v>
      </c>
      <c r="D26" s="23" t="s">
        <v>24</v>
      </c>
      <c r="E26" s="15">
        <v>882200.00000000012</v>
      </c>
      <c r="F26" s="15">
        <f t="shared" si="1"/>
        <v>882200.00000000012</v>
      </c>
    </row>
    <row r="27" spans="2:6" ht="12" x14ac:dyDescent="0.3">
      <c r="B27" s="10">
        <v>2.11</v>
      </c>
      <c r="C27" s="6" t="s">
        <v>17</v>
      </c>
      <c r="D27" s="23" t="s">
        <v>24</v>
      </c>
      <c r="E27" s="16">
        <v>744700.00000000012</v>
      </c>
      <c r="F27" s="15">
        <f t="shared" si="1"/>
        <v>744700.00000000012</v>
      </c>
    </row>
    <row r="28" spans="2:6" ht="23" x14ac:dyDescent="0.3">
      <c r="B28" s="7">
        <v>2.12</v>
      </c>
      <c r="C28" s="5" t="s">
        <v>18</v>
      </c>
      <c r="D28" s="23" t="s">
        <v>24</v>
      </c>
      <c r="E28" s="15">
        <v>468600.00000000006</v>
      </c>
      <c r="F28" s="15">
        <f t="shared" si="1"/>
        <v>468600.00000000006</v>
      </c>
    </row>
    <row r="29" spans="2:6" ht="12" x14ac:dyDescent="0.3">
      <c r="B29" s="7">
        <v>2.13</v>
      </c>
      <c r="C29" s="33" t="s">
        <v>14</v>
      </c>
      <c r="D29" s="34" t="s">
        <v>24</v>
      </c>
      <c r="E29" s="35">
        <v>434500.00000000006</v>
      </c>
      <c r="F29" s="15">
        <f t="shared" si="1"/>
        <v>434500.00000000006</v>
      </c>
    </row>
    <row r="30" spans="2:6" ht="47.25" customHeight="1" x14ac:dyDescent="0.3">
      <c r="B30" s="4">
        <v>3</v>
      </c>
      <c r="C30" s="46" t="s">
        <v>33</v>
      </c>
      <c r="D30" s="46"/>
      <c r="E30" s="46"/>
      <c r="F30" s="46"/>
    </row>
    <row r="31" spans="2:6" ht="23" x14ac:dyDescent="0.3">
      <c r="B31" s="13"/>
      <c r="C31" s="14" t="s">
        <v>2</v>
      </c>
      <c r="D31" s="11" t="s">
        <v>3</v>
      </c>
      <c r="E31" s="12" t="s">
        <v>23</v>
      </c>
      <c r="F31" s="32" t="s">
        <v>32</v>
      </c>
    </row>
    <row r="32" spans="2:6" ht="12" x14ac:dyDescent="0.3">
      <c r="B32" s="7">
        <v>3.1</v>
      </c>
      <c r="C32" s="5" t="s">
        <v>5</v>
      </c>
      <c r="D32" s="23" t="s">
        <v>24</v>
      </c>
      <c r="E32" s="17">
        <v>1158300</v>
      </c>
      <c r="F32" s="17">
        <f>E32-(E32*$E$76)</f>
        <v>1158300</v>
      </c>
    </row>
    <row r="33" spans="2:6" ht="12" x14ac:dyDescent="0.3">
      <c r="B33" s="7">
        <v>3.2</v>
      </c>
      <c r="C33" s="5" t="s">
        <v>6</v>
      </c>
      <c r="D33" s="23" t="s">
        <v>24</v>
      </c>
      <c r="E33" s="17">
        <v>574200</v>
      </c>
      <c r="F33" s="17">
        <f t="shared" ref="F33:F43" si="2">E33-(E33*$E$76)</f>
        <v>574200</v>
      </c>
    </row>
    <row r="34" spans="2:6" ht="12" x14ac:dyDescent="0.3">
      <c r="B34" s="7">
        <v>3.3</v>
      </c>
      <c r="C34" s="5" t="s">
        <v>7</v>
      </c>
      <c r="D34" s="23" t="s">
        <v>24</v>
      </c>
      <c r="E34" s="17">
        <v>919600.00000000012</v>
      </c>
      <c r="F34" s="17">
        <f t="shared" si="2"/>
        <v>919600.00000000012</v>
      </c>
    </row>
    <row r="35" spans="2:6" ht="12" x14ac:dyDescent="0.3">
      <c r="B35" s="7">
        <v>3.4</v>
      </c>
      <c r="C35" s="5" t="s">
        <v>8</v>
      </c>
      <c r="D35" s="23" t="s">
        <v>24</v>
      </c>
      <c r="E35" s="17">
        <v>478500.00000000006</v>
      </c>
      <c r="F35" s="17">
        <f t="shared" si="2"/>
        <v>478500.00000000006</v>
      </c>
    </row>
    <row r="36" spans="2:6" ht="12" x14ac:dyDescent="0.3">
      <c r="B36" s="7">
        <v>3.5</v>
      </c>
      <c r="C36" s="5" t="s">
        <v>9</v>
      </c>
      <c r="D36" s="23" t="s">
        <v>24</v>
      </c>
      <c r="E36" s="17">
        <v>643500</v>
      </c>
      <c r="F36" s="17">
        <f t="shared" si="2"/>
        <v>643500</v>
      </c>
    </row>
    <row r="37" spans="2:6" ht="12" x14ac:dyDescent="0.3">
      <c r="B37" s="7">
        <v>3.6</v>
      </c>
      <c r="C37" s="5" t="s">
        <v>15</v>
      </c>
      <c r="D37" s="23" t="s">
        <v>24</v>
      </c>
      <c r="E37" s="17">
        <v>1263900</v>
      </c>
      <c r="F37" s="17">
        <f t="shared" si="2"/>
        <v>1263900</v>
      </c>
    </row>
    <row r="38" spans="2:6" ht="34.5" x14ac:dyDescent="0.3">
      <c r="B38" s="7">
        <v>3.7</v>
      </c>
      <c r="C38" s="5" t="s">
        <v>11</v>
      </c>
      <c r="D38" s="23" t="s">
        <v>24</v>
      </c>
      <c r="E38" s="17">
        <v>2329800</v>
      </c>
      <c r="F38" s="17">
        <f t="shared" si="2"/>
        <v>2329800</v>
      </c>
    </row>
    <row r="39" spans="2:6" ht="12" x14ac:dyDescent="0.3">
      <c r="B39" s="7">
        <v>3.8</v>
      </c>
      <c r="C39" s="5" t="s">
        <v>16</v>
      </c>
      <c r="D39" s="23" t="s">
        <v>24</v>
      </c>
      <c r="E39" s="17">
        <v>606100</v>
      </c>
      <c r="F39" s="17">
        <f t="shared" si="2"/>
        <v>606100</v>
      </c>
    </row>
    <row r="40" spans="2:6" ht="12" x14ac:dyDescent="0.3">
      <c r="B40" s="7">
        <v>3.9</v>
      </c>
      <c r="C40" s="5" t="s">
        <v>12</v>
      </c>
      <c r="D40" s="23" t="s">
        <v>24</v>
      </c>
      <c r="E40" s="17">
        <v>606100</v>
      </c>
      <c r="F40" s="17">
        <f t="shared" si="2"/>
        <v>606100</v>
      </c>
    </row>
    <row r="41" spans="2:6" ht="23" x14ac:dyDescent="0.3">
      <c r="B41" s="8">
        <v>3.1</v>
      </c>
      <c r="C41" s="5" t="s">
        <v>13</v>
      </c>
      <c r="D41" s="23" t="s">
        <v>24</v>
      </c>
      <c r="E41" s="17">
        <v>882200.00000000012</v>
      </c>
      <c r="F41" s="17">
        <f t="shared" si="2"/>
        <v>882200.00000000012</v>
      </c>
    </row>
    <row r="42" spans="2:6" ht="23" x14ac:dyDescent="0.3">
      <c r="B42" s="7">
        <v>3.11</v>
      </c>
      <c r="C42" s="5" t="s">
        <v>18</v>
      </c>
      <c r="D42" s="23" t="s">
        <v>24</v>
      </c>
      <c r="E42" s="17">
        <v>468600.00000000006</v>
      </c>
      <c r="F42" s="17">
        <f t="shared" si="2"/>
        <v>468600.00000000006</v>
      </c>
    </row>
    <row r="43" spans="2:6" ht="12" x14ac:dyDescent="0.3">
      <c r="B43" s="7">
        <v>3.12</v>
      </c>
      <c r="C43" s="5" t="s">
        <v>14</v>
      </c>
      <c r="D43" s="23" t="s">
        <v>24</v>
      </c>
      <c r="E43" s="17">
        <v>434500.00000000006</v>
      </c>
      <c r="F43" s="17">
        <f t="shared" si="2"/>
        <v>434500.00000000006</v>
      </c>
    </row>
    <row r="44" spans="2:6" ht="56.25" customHeight="1" x14ac:dyDescent="0.3">
      <c r="B44" s="4">
        <v>4</v>
      </c>
      <c r="C44" s="48" t="s">
        <v>19</v>
      </c>
      <c r="D44" s="49"/>
      <c r="E44" s="49"/>
      <c r="F44" s="49"/>
    </row>
    <row r="45" spans="2:6" ht="23" x14ac:dyDescent="0.3">
      <c r="B45" s="13"/>
      <c r="C45" s="14" t="s">
        <v>2</v>
      </c>
      <c r="D45" s="11" t="s">
        <v>3</v>
      </c>
      <c r="E45" s="12" t="s">
        <v>23</v>
      </c>
      <c r="F45" s="32" t="s">
        <v>32</v>
      </c>
    </row>
    <row r="46" spans="2:6" ht="12" x14ac:dyDescent="0.3">
      <c r="B46" s="7">
        <v>4.0999999999999996</v>
      </c>
      <c r="C46" s="5" t="s">
        <v>5</v>
      </c>
      <c r="D46" s="23" t="s">
        <v>24</v>
      </c>
      <c r="E46" s="18">
        <v>1158300</v>
      </c>
      <c r="F46" s="18">
        <f>E46-(E46*$E$76)</f>
        <v>1158300</v>
      </c>
    </row>
    <row r="47" spans="2:6" ht="12" x14ac:dyDescent="0.3">
      <c r="B47" s="7">
        <v>4.2</v>
      </c>
      <c r="C47" s="5" t="s">
        <v>6</v>
      </c>
      <c r="D47" s="23" t="s">
        <v>24</v>
      </c>
      <c r="E47" s="18">
        <v>574200</v>
      </c>
      <c r="F47" s="18">
        <f t="shared" ref="F47:F57" si="3">E47-(E47*$E$76)</f>
        <v>574200</v>
      </c>
    </row>
    <row r="48" spans="2:6" ht="12" x14ac:dyDescent="0.3">
      <c r="B48" s="7">
        <v>4.3</v>
      </c>
      <c r="C48" s="5" t="s">
        <v>7</v>
      </c>
      <c r="D48" s="23" t="s">
        <v>24</v>
      </c>
      <c r="E48" s="18">
        <v>919600.00000000012</v>
      </c>
      <c r="F48" s="18">
        <f t="shared" si="3"/>
        <v>919600.00000000012</v>
      </c>
    </row>
    <row r="49" spans="2:6" ht="12" x14ac:dyDescent="0.3">
      <c r="B49" s="7">
        <v>4.4000000000000004</v>
      </c>
      <c r="C49" s="5" t="s">
        <v>8</v>
      </c>
      <c r="D49" s="23" t="s">
        <v>24</v>
      </c>
      <c r="E49" s="18">
        <v>478500.00000000006</v>
      </c>
      <c r="F49" s="18">
        <f t="shared" si="3"/>
        <v>478500.00000000006</v>
      </c>
    </row>
    <row r="50" spans="2:6" ht="12" x14ac:dyDescent="0.3">
      <c r="B50" s="7">
        <v>4.5</v>
      </c>
      <c r="C50" s="5" t="s">
        <v>9</v>
      </c>
      <c r="D50" s="23" t="s">
        <v>24</v>
      </c>
      <c r="E50" s="18">
        <v>643500</v>
      </c>
      <c r="F50" s="18">
        <f t="shared" si="3"/>
        <v>643500</v>
      </c>
    </row>
    <row r="51" spans="2:6" ht="12" x14ac:dyDescent="0.3">
      <c r="B51" s="7">
        <v>4.5999999999999996</v>
      </c>
      <c r="C51" s="5" t="s">
        <v>15</v>
      </c>
      <c r="D51" s="23" t="s">
        <v>24</v>
      </c>
      <c r="E51" s="18">
        <v>1263900</v>
      </c>
      <c r="F51" s="18">
        <f t="shared" si="3"/>
        <v>1263900</v>
      </c>
    </row>
    <row r="52" spans="2:6" ht="34.5" x14ac:dyDescent="0.3">
      <c r="B52" s="7">
        <v>4.7</v>
      </c>
      <c r="C52" s="5" t="s">
        <v>11</v>
      </c>
      <c r="D52" s="23" t="s">
        <v>24</v>
      </c>
      <c r="E52" s="18">
        <v>2329800</v>
      </c>
      <c r="F52" s="18">
        <f t="shared" si="3"/>
        <v>2329800</v>
      </c>
    </row>
    <row r="53" spans="2:6" ht="12" x14ac:dyDescent="0.3">
      <c r="B53" s="7">
        <v>4.8</v>
      </c>
      <c r="C53" s="5" t="s">
        <v>16</v>
      </c>
      <c r="D53" s="23" t="s">
        <v>24</v>
      </c>
      <c r="E53" s="18">
        <v>606100</v>
      </c>
      <c r="F53" s="18">
        <f t="shared" si="3"/>
        <v>606100</v>
      </c>
    </row>
    <row r="54" spans="2:6" ht="12" x14ac:dyDescent="0.3">
      <c r="B54" s="7">
        <v>4.9000000000000004</v>
      </c>
      <c r="C54" s="5" t="s">
        <v>12</v>
      </c>
      <c r="D54" s="23" t="s">
        <v>24</v>
      </c>
      <c r="E54" s="18">
        <v>606100</v>
      </c>
      <c r="F54" s="18">
        <f t="shared" si="3"/>
        <v>606100</v>
      </c>
    </row>
    <row r="55" spans="2:6" ht="23" x14ac:dyDescent="0.3">
      <c r="B55" s="8">
        <v>4.0999999999999996</v>
      </c>
      <c r="C55" s="5" t="s">
        <v>13</v>
      </c>
      <c r="D55" s="23" t="s">
        <v>24</v>
      </c>
      <c r="E55" s="18">
        <v>882200.00000000012</v>
      </c>
      <c r="F55" s="18">
        <f t="shared" si="3"/>
        <v>882200.00000000012</v>
      </c>
    </row>
    <row r="56" spans="2:6" ht="23" x14ac:dyDescent="0.3">
      <c r="B56" s="7">
        <v>4.1100000000000003</v>
      </c>
      <c r="C56" s="5" t="s">
        <v>18</v>
      </c>
      <c r="D56" s="23" t="s">
        <v>24</v>
      </c>
      <c r="E56" s="18">
        <v>468600.00000000006</v>
      </c>
      <c r="F56" s="18">
        <f t="shared" si="3"/>
        <v>468600.00000000006</v>
      </c>
    </row>
    <row r="57" spans="2:6" ht="12" x14ac:dyDescent="0.3">
      <c r="B57" s="7">
        <v>4.12</v>
      </c>
      <c r="C57" s="5" t="s">
        <v>14</v>
      </c>
      <c r="D57" s="23" t="s">
        <v>24</v>
      </c>
      <c r="E57" s="18">
        <v>434500.00000000006</v>
      </c>
      <c r="F57" s="18">
        <f t="shared" si="3"/>
        <v>434500.00000000006</v>
      </c>
    </row>
    <row r="58" spans="2:6" ht="32.25" customHeight="1" x14ac:dyDescent="0.3">
      <c r="B58" s="4">
        <v>5</v>
      </c>
      <c r="C58" s="48" t="s">
        <v>36</v>
      </c>
      <c r="D58" s="49"/>
      <c r="E58" s="49"/>
      <c r="F58" s="49"/>
    </row>
    <row r="59" spans="2:6" ht="23" x14ac:dyDescent="0.3">
      <c r="B59" s="13"/>
      <c r="C59" s="14" t="s">
        <v>2</v>
      </c>
      <c r="D59" s="11" t="s">
        <v>3</v>
      </c>
      <c r="E59" s="12" t="s">
        <v>23</v>
      </c>
      <c r="F59" s="32" t="s">
        <v>32</v>
      </c>
    </row>
    <row r="60" spans="2:6" ht="12" x14ac:dyDescent="0.3">
      <c r="B60" s="7">
        <v>5.0999999999999996</v>
      </c>
      <c r="C60" s="5" t="s">
        <v>5</v>
      </c>
      <c r="D60" s="23" t="s">
        <v>24</v>
      </c>
      <c r="E60" s="15">
        <v>1158300</v>
      </c>
      <c r="F60" s="15">
        <f>E60-(E60*$E$76)</f>
        <v>1158300</v>
      </c>
    </row>
    <row r="61" spans="2:6" ht="12" x14ac:dyDescent="0.3">
      <c r="B61" s="7">
        <v>5.2</v>
      </c>
      <c r="C61" s="5" t="s">
        <v>6</v>
      </c>
      <c r="D61" s="23" t="s">
        <v>24</v>
      </c>
      <c r="E61" s="15">
        <v>574200</v>
      </c>
      <c r="F61" s="15">
        <f t="shared" ref="F61:F71" si="4">E61-(E61*$E$76)</f>
        <v>574200</v>
      </c>
    </row>
    <row r="62" spans="2:6" ht="12" x14ac:dyDescent="0.3">
      <c r="B62" s="7">
        <v>5.3</v>
      </c>
      <c r="C62" s="5" t="s">
        <v>7</v>
      </c>
      <c r="D62" s="23" t="s">
        <v>24</v>
      </c>
      <c r="E62" s="15">
        <v>919600.00000000012</v>
      </c>
      <c r="F62" s="15">
        <f t="shared" si="4"/>
        <v>919600.00000000012</v>
      </c>
    </row>
    <row r="63" spans="2:6" ht="12" x14ac:dyDescent="0.3">
      <c r="B63" s="7">
        <v>5.4</v>
      </c>
      <c r="C63" s="5" t="s">
        <v>8</v>
      </c>
      <c r="D63" s="23" t="s">
        <v>24</v>
      </c>
      <c r="E63" s="15">
        <v>478500.00000000006</v>
      </c>
      <c r="F63" s="15">
        <f t="shared" si="4"/>
        <v>478500.00000000006</v>
      </c>
    </row>
    <row r="64" spans="2:6" ht="12" x14ac:dyDescent="0.3">
      <c r="B64" s="7">
        <v>5.5</v>
      </c>
      <c r="C64" s="5" t="s">
        <v>9</v>
      </c>
      <c r="D64" s="23" t="s">
        <v>24</v>
      </c>
      <c r="E64" s="15">
        <v>643500</v>
      </c>
      <c r="F64" s="15">
        <f t="shared" si="4"/>
        <v>643500</v>
      </c>
    </row>
    <row r="65" spans="2:6" ht="12" x14ac:dyDescent="0.3">
      <c r="B65" s="7">
        <v>5.6</v>
      </c>
      <c r="C65" s="5" t="s">
        <v>15</v>
      </c>
      <c r="D65" s="23" t="s">
        <v>24</v>
      </c>
      <c r="E65" s="15">
        <v>1263900</v>
      </c>
      <c r="F65" s="15">
        <f t="shared" si="4"/>
        <v>1263900</v>
      </c>
    </row>
    <row r="66" spans="2:6" ht="34.5" x14ac:dyDescent="0.3">
      <c r="B66" s="7">
        <v>5.7</v>
      </c>
      <c r="C66" s="5" t="s">
        <v>11</v>
      </c>
      <c r="D66" s="23" t="s">
        <v>24</v>
      </c>
      <c r="E66" s="15">
        <v>2329800</v>
      </c>
      <c r="F66" s="15">
        <f t="shared" si="4"/>
        <v>2329800</v>
      </c>
    </row>
    <row r="67" spans="2:6" ht="12" x14ac:dyDescent="0.3">
      <c r="B67" s="7">
        <v>5.8</v>
      </c>
      <c r="C67" s="5" t="s">
        <v>16</v>
      </c>
      <c r="D67" s="23" t="s">
        <v>24</v>
      </c>
      <c r="E67" s="15">
        <v>606100</v>
      </c>
      <c r="F67" s="15">
        <f t="shared" si="4"/>
        <v>606100</v>
      </c>
    </row>
    <row r="68" spans="2:6" ht="12" x14ac:dyDescent="0.3">
      <c r="B68" s="7">
        <v>5.9</v>
      </c>
      <c r="C68" s="5" t="s">
        <v>12</v>
      </c>
      <c r="D68" s="23" t="s">
        <v>24</v>
      </c>
      <c r="E68" s="15">
        <v>606100</v>
      </c>
      <c r="F68" s="15">
        <f t="shared" si="4"/>
        <v>606100</v>
      </c>
    </row>
    <row r="69" spans="2:6" ht="23" x14ac:dyDescent="0.3">
      <c r="B69" s="8">
        <v>5.0999999999999996</v>
      </c>
      <c r="C69" s="5" t="s">
        <v>13</v>
      </c>
      <c r="D69" s="23" t="s">
        <v>24</v>
      </c>
      <c r="E69" s="15">
        <v>882200.00000000012</v>
      </c>
      <c r="F69" s="15">
        <f t="shared" si="4"/>
        <v>882200.00000000012</v>
      </c>
    </row>
    <row r="70" spans="2:6" ht="23" x14ac:dyDescent="0.3">
      <c r="B70" s="7">
        <v>5.1100000000000003</v>
      </c>
      <c r="C70" s="5" t="s">
        <v>18</v>
      </c>
      <c r="D70" s="23" t="s">
        <v>24</v>
      </c>
      <c r="E70" s="15">
        <v>468600.00000000006</v>
      </c>
      <c r="F70" s="15">
        <f t="shared" si="4"/>
        <v>468600.00000000006</v>
      </c>
    </row>
    <row r="71" spans="2:6" ht="12" x14ac:dyDescent="0.3">
      <c r="B71" s="7">
        <v>5.12</v>
      </c>
      <c r="C71" s="5" t="s">
        <v>14</v>
      </c>
      <c r="D71" s="23" t="s">
        <v>24</v>
      </c>
      <c r="E71" s="15">
        <v>434500.00000000006</v>
      </c>
      <c r="F71" s="15">
        <f t="shared" si="4"/>
        <v>434500.00000000006</v>
      </c>
    </row>
    <row r="72" spans="2:6" ht="15" customHeight="1" x14ac:dyDescent="0.3">
      <c r="B72" s="4">
        <v>6</v>
      </c>
      <c r="C72" s="50" t="s">
        <v>20</v>
      </c>
      <c r="D72" s="51"/>
      <c r="E72" s="51"/>
      <c r="F72" s="51"/>
    </row>
    <row r="73" spans="2:6" ht="15" customHeight="1" x14ac:dyDescent="0.3">
      <c r="B73" s="7">
        <v>6.1</v>
      </c>
      <c r="C73" s="5" t="s">
        <v>21</v>
      </c>
      <c r="D73" s="23" t="s">
        <v>24</v>
      </c>
      <c r="E73" s="15">
        <v>600000</v>
      </c>
      <c r="F73" s="15">
        <f>E73-(E73*$E$76)</f>
        <v>600000</v>
      </c>
    </row>
    <row r="74" spans="2:6" ht="15" customHeight="1" x14ac:dyDescent="0.3">
      <c r="B74" s="19"/>
      <c r="C74" s="20"/>
      <c r="D74" s="21"/>
      <c r="E74" s="22"/>
    </row>
    <row r="75" spans="2:6" ht="15" customHeight="1" x14ac:dyDescent="0.35">
      <c r="B75" s="19"/>
      <c r="C75" s="54" t="s">
        <v>25</v>
      </c>
      <c r="D75" s="54"/>
      <c r="E75" s="25">
        <f>SUM(E5:E73)</f>
        <v>52372600</v>
      </c>
    </row>
    <row r="76" spans="2:6" ht="15" customHeight="1" x14ac:dyDescent="0.35">
      <c r="B76" s="19"/>
      <c r="C76" s="54" t="s">
        <v>26</v>
      </c>
      <c r="D76" s="54"/>
      <c r="E76" s="24">
        <v>0</v>
      </c>
    </row>
    <row r="78" spans="2:6" ht="15" customHeight="1" x14ac:dyDescent="0.35">
      <c r="C78"/>
      <c r="D78"/>
    </row>
    <row r="79" spans="2:6" ht="15" customHeight="1" x14ac:dyDescent="0.35">
      <c r="C79" s="52" t="s">
        <v>38</v>
      </c>
      <c r="D79" s="52"/>
    </row>
    <row r="80" spans="2:6" ht="15" customHeight="1" thickBot="1" x14ac:dyDescent="0.4">
      <c r="C80" s="53" t="s">
        <v>39</v>
      </c>
      <c r="D80" s="53"/>
    </row>
    <row r="81" spans="2:7" ht="15" customHeight="1" x14ac:dyDescent="0.3">
      <c r="B81" s="26" t="s">
        <v>27</v>
      </c>
      <c r="C81" s="27"/>
      <c r="D81" s="28"/>
      <c r="E81" s="28"/>
      <c r="F81" s="28"/>
      <c r="G81" s="29"/>
    </row>
    <row r="82" spans="2:7" ht="15" customHeight="1" x14ac:dyDescent="0.3">
      <c r="B82" s="36" t="s">
        <v>37</v>
      </c>
      <c r="C82" s="41"/>
      <c r="D82" s="41"/>
      <c r="E82" s="41"/>
      <c r="F82" s="41"/>
      <c r="G82" s="42"/>
    </row>
    <row r="83" spans="2:7" ht="15" customHeight="1" x14ac:dyDescent="0.3">
      <c r="B83" s="36" t="s">
        <v>28</v>
      </c>
      <c r="C83" s="37"/>
      <c r="D83" s="37"/>
      <c r="E83" s="37"/>
      <c r="F83" s="37"/>
      <c r="G83" s="31"/>
    </row>
    <row r="84" spans="2:7" ht="15" customHeight="1" x14ac:dyDescent="0.3">
      <c r="B84" s="38" t="s">
        <v>29</v>
      </c>
      <c r="C84" s="39"/>
      <c r="D84" s="39"/>
      <c r="E84" s="39"/>
      <c r="F84" s="30"/>
      <c r="G84" s="31"/>
    </row>
    <row r="85" spans="2:7" ht="15" customHeight="1" x14ac:dyDescent="0.3">
      <c r="B85" s="36" t="s">
        <v>30</v>
      </c>
      <c r="C85" s="41"/>
      <c r="D85" s="41"/>
      <c r="E85" s="41"/>
      <c r="F85" s="41"/>
      <c r="G85" s="42"/>
    </row>
    <row r="86" spans="2:7" ht="15" customHeight="1" thickBot="1" x14ac:dyDescent="0.35">
      <c r="B86" s="43" t="s">
        <v>31</v>
      </c>
      <c r="C86" s="44"/>
      <c r="D86" s="44"/>
      <c r="E86" s="44"/>
      <c r="F86" s="44"/>
      <c r="G86" s="45"/>
    </row>
  </sheetData>
  <mergeCells count="17">
    <mergeCell ref="B82:G82"/>
    <mergeCell ref="B83:F83"/>
    <mergeCell ref="B84:E84"/>
    <mergeCell ref="B1:F1"/>
    <mergeCell ref="B85:G85"/>
    <mergeCell ref="B86:G86"/>
    <mergeCell ref="C15:F15"/>
    <mergeCell ref="C3:F3"/>
    <mergeCell ref="C2:F2"/>
    <mergeCell ref="C30:F30"/>
    <mergeCell ref="C44:F44"/>
    <mergeCell ref="C58:F58"/>
    <mergeCell ref="C72:F72"/>
    <mergeCell ref="C79:D79"/>
    <mergeCell ref="C80:D80"/>
    <mergeCell ref="C75:D75"/>
    <mergeCell ref="C76:D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Inventarios-Arauca-A</dc:creator>
  <cp:keywords/>
  <dc:description/>
  <cp:lastModifiedBy>Frank Worman Garcia Rolón</cp:lastModifiedBy>
  <cp:revision/>
  <dcterms:created xsi:type="dcterms:W3CDTF">2025-02-10T21:56:30Z</dcterms:created>
  <dcterms:modified xsi:type="dcterms:W3CDTF">2026-09-18T13:32:20Z</dcterms:modified>
  <cp:category/>
  <cp:contentStatus/>
</cp:coreProperties>
</file>