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paula\OneDrive\Escritorio\CONTRATACIÓN\NUEVO CONTRATO\ASEO Y CAFETERIA\"/>
    </mc:Choice>
  </mc:AlternateContent>
  <xr:revisionPtr revIDLastSave="0" documentId="13_ncr:1_{7441C7A2-0E7A-4995-84CD-E1D0922960F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STUDIO DE MERCADO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4" i="6" l="1"/>
  <c r="D34" i="6"/>
  <c r="I33" i="6"/>
  <c r="E32" i="6"/>
  <c r="I32" i="6" s="1"/>
  <c r="E31" i="6"/>
  <c r="I31" i="6" s="1"/>
  <c r="H30" i="6"/>
  <c r="G30" i="6"/>
  <c r="E30" i="6"/>
  <c r="I30" i="6" s="1"/>
  <c r="H29" i="6"/>
  <c r="G29" i="6"/>
  <c r="E29" i="6"/>
  <c r="I29" i="6" s="1"/>
  <c r="H28" i="6"/>
  <c r="G28" i="6"/>
  <c r="E28" i="6"/>
  <c r="H27" i="6"/>
  <c r="G27" i="6"/>
  <c r="E27" i="6"/>
  <c r="I27" i="6" s="1"/>
  <c r="H26" i="6"/>
  <c r="G26" i="6"/>
  <c r="E26" i="6"/>
  <c r="I26" i="6" s="1"/>
  <c r="H25" i="6"/>
  <c r="G25" i="6"/>
  <c r="E25" i="6"/>
  <c r="H24" i="6"/>
  <c r="G24" i="6"/>
  <c r="E24" i="6"/>
  <c r="H23" i="6"/>
  <c r="G23" i="6"/>
  <c r="E23" i="6"/>
  <c r="I23" i="6" s="1"/>
  <c r="H22" i="6"/>
  <c r="G22" i="6"/>
  <c r="E22" i="6"/>
  <c r="H21" i="6"/>
  <c r="G21" i="6"/>
  <c r="E21" i="6"/>
  <c r="I21" i="6" s="1"/>
  <c r="H20" i="6"/>
  <c r="G20" i="6"/>
  <c r="E20" i="6"/>
  <c r="H19" i="6"/>
  <c r="G19" i="6"/>
  <c r="E19" i="6"/>
  <c r="H18" i="6"/>
  <c r="G18" i="6"/>
  <c r="E18" i="6"/>
  <c r="I18" i="6" s="1"/>
  <c r="H17" i="6"/>
  <c r="G17" i="6"/>
  <c r="E17" i="6"/>
  <c r="I17" i="6" s="1"/>
  <c r="H16" i="6"/>
  <c r="G16" i="6"/>
  <c r="E16" i="6"/>
  <c r="H15" i="6"/>
  <c r="G15" i="6"/>
  <c r="E15" i="6"/>
  <c r="I15" i="6" s="1"/>
  <c r="H14" i="6"/>
  <c r="G14" i="6"/>
  <c r="E14" i="6"/>
  <c r="I14" i="6" s="1"/>
  <c r="H13" i="6"/>
  <c r="G13" i="6"/>
  <c r="E13" i="6"/>
  <c r="H12" i="6"/>
  <c r="G12" i="6"/>
  <c r="E12" i="6"/>
  <c r="H11" i="6"/>
  <c r="G11" i="6"/>
  <c r="E11" i="6"/>
  <c r="I11" i="6" s="1"/>
  <c r="H10" i="6"/>
  <c r="G10" i="6"/>
  <c r="E10" i="6"/>
  <c r="H9" i="6"/>
  <c r="G9" i="6"/>
  <c r="E9" i="6"/>
  <c r="H8" i="6"/>
  <c r="G8" i="6"/>
  <c r="E8" i="6"/>
  <c r="I8" i="6" s="1"/>
  <c r="H7" i="6"/>
  <c r="G7" i="6"/>
  <c r="E7" i="6"/>
  <c r="H6" i="6"/>
  <c r="G6" i="6"/>
  <c r="E6" i="6"/>
  <c r="H5" i="6"/>
  <c r="G5" i="6"/>
  <c r="E5" i="6"/>
  <c r="H4" i="6"/>
  <c r="G4" i="6"/>
  <c r="E4" i="6"/>
  <c r="I3" i="6"/>
  <c r="H3" i="6"/>
  <c r="I4" i="6" l="1"/>
  <c r="I12" i="6"/>
  <c r="I20" i="6"/>
  <c r="I24" i="6"/>
  <c r="I22" i="6"/>
  <c r="I5" i="6"/>
  <c r="I9" i="6"/>
  <c r="H34" i="6"/>
  <c r="I19" i="6"/>
  <c r="I16" i="6"/>
  <c r="E34" i="6"/>
  <c r="I36" i="6" s="1"/>
  <c r="I13" i="6"/>
  <c r="I10" i="6"/>
  <c r="I28" i="6"/>
  <c r="I7" i="6"/>
  <c r="I25" i="6"/>
  <c r="G34" i="6"/>
  <c r="I6" i="6"/>
  <c r="I34" i="6" l="1"/>
</calcChain>
</file>

<file path=xl/sharedStrings.xml><?xml version="1.0" encoding="utf-8"?>
<sst xmlns="http://schemas.openxmlformats.org/spreadsheetml/2006/main" count="45" uniqueCount="45">
  <si>
    <t>ITEM</t>
  </si>
  <si>
    <t>DESCRIPCIÓN</t>
  </si>
  <si>
    <t>CANTIDAD</t>
  </si>
  <si>
    <t>PROMEDIO</t>
  </si>
  <si>
    <t>TOTAL</t>
  </si>
  <si>
    <t>TOTAL 2</t>
  </si>
  <si>
    <t>VALOR 2</t>
  </si>
  <si>
    <t>COTIZACION 1</t>
  </si>
  <si>
    <t>COTIZACION 2</t>
  </si>
  <si>
    <t>PROMEDIO UNI</t>
  </si>
  <si>
    <t>PROMEDIO TOTAL</t>
  </si>
  <si>
    <t>VALOR 3</t>
  </si>
  <si>
    <t>TOTAL 3</t>
  </si>
  <si>
    <t>ELEMENTOS DE ASEO Y CAFETERIA</t>
  </si>
  <si>
    <t xml:space="preserve">TRAPERO JUMBO SUAVE  </t>
  </si>
  <si>
    <t xml:space="preserve">TRAPERO PABILO </t>
  </si>
  <si>
    <t>ESCOBA SUAVE TAMAÑO ESTANDAR CABO LARGO</t>
  </si>
  <si>
    <t>BOLSAS DE BASURA INDUSTRIALES POR 10 UND COLOR NEGRO</t>
  </si>
  <si>
    <t>LIMPIDO X 3000 ML</t>
  </si>
  <si>
    <t>PAPEL HIGIENICO X 12 UND</t>
  </si>
  <si>
    <t>AMBIENTADOR X 3000 ML</t>
  </si>
  <si>
    <t>CAFÉ X 500 GR TOSTADO Y MOLIDO</t>
  </si>
  <si>
    <t>CAFÉ INSTANTANEO X 85 GR</t>
  </si>
  <si>
    <t>AZUCAR X 1000 GR</t>
  </si>
  <si>
    <t xml:space="preserve">CAJA DE AROMATICAS EN PANELA X 48 CUBOS </t>
  </si>
  <si>
    <t>DETERGENTE EN POLVO X 3000 GR</t>
  </si>
  <si>
    <t>JABON DE LOZA COMPACTO X 500 GR</t>
  </si>
  <si>
    <t>ESPONJA LAVALOZA</t>
  </si>
  <si>
    <t>TOALLAS ABSORBENTES</t>
  </si>
  <si>
    <t>BOTELLON DE AGUA X 20 LT</t>
  </si>
  <si>
    <t>LIMPIA VIDRIOS X 500 ML</t>
  </si>
  <si>
    <t>VASOS DESECHABLES 4 ONZAS X 20 UN</t>
  </si>
  <si>
    <t>RECOGEDOR CON BANDA MANGO PLÁSTICO</t>
  </si>
  <si>
    <t>JABÓN LÍQUIDO PARA MANOS X 500 ML</t>
  </si>
  <si>
    <t xml:space="preserve">RECARGA PIPA DE GAS </t>
  </si>
  <si>
    <t xml:space="preserve">GUANTES </t>
  </si>
  <si>
    <t>MEZCLADORES PLASTICOS 500 UNIDADES</t>
  </si>
  <si>
    <t xml:space="preserve">PAÑITOS HUMEDOS </t>
  </si>
  <si>
    <t>CERA LIQUIDA BLANCA X 3800 ML</t>
  </si>
  <si>
    <t xml:space="preserve">ESCUBILLON SANITARIO CON BASE </t>
  </si>
  <si>
    <t>BOLSAS PAPELERA BLANCA 43X48 CM X 30</t>
  </si>
  <si>
    <t>DON FERMIN</t>
  </si>
  <si>
    <t>FUNCUPA</t>
  </si>
  <si>
    <t>HERVIDOR DE AGUA ELECTRICO DE 1.7 LTS</t>
  </si>
  <si>
    <t>CAFETERA ELECTRICA X 12 TAZAS O 1.2 LITROS EXCELENTE CALIDAD CONEXIÓN CON CABLE MARCA RECONOCIDA EN EL MERCARDO (INCLUYE FILTROS)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</si>
</sst>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\-&quot;$&quot;\ #,##0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  <numFmt numFmtId="167" formatCode="_-[$$-240A]\ * #,##0.00_-;\-[$$-240A]\ * #,##0.00_-;_-[$$-240A]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theme="1"/>
      <name val="Aptos Narrow"/>
      <scheme val="minor"/>
    </font>
    <font>
      <b/>
      <sz val="11"/>
      <color theme="1"/>
      <name val="Aptos Narrow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6" fontId="2" fillId="0" borderId="1" xfId="1" applyNumberFormat="1" applyFont="1" applyBorder="1" applyAlignment="1">
      <alignment horizontal="center" wrapText="1"/>
    </xf>
    <xf numFmtId="166" fontId="2" fillId="0" borderId="1" xfId="1" applyNumberFormat="1" applyFont="1" applyBorder="1" applyAlignment="1">
      <alignment horizontal="center"/>
    </xf>
    <xf numFmtId="166" fontId="0" fillId="0" borderId="0" xfId="1" applyNumberFormat="1" applyFont="1"/>
    <xf numFmtId="0" fontId="2" fillId="0" borderId="3" xfId="0" applyFont="1" applyBorder="1" applyAlignment="1">
      <alignment horizontal="center"/>
    </xf>
    <xf numFmtId="166" fontId="2" fillId="0" borderId="1" xfId="0" applyNumberFormat="1" applyFont="1" applyBorder="1"/>
    <xf numFmtId="0" fontId="2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/>
    <xf numFmtId="166" fontId="2" fillId="0" borderId="2" xfId="1" applyNumberFormat="1" applyFont="1" applyBorder="1" applyAlignment="1">
      <alignment horizontal="center" wrapText="1"/>
    </xf>
    <xf numFmtId="166" fontId="2" fillId="0" borderId="2" xfId="1" applyNumberFormat="1" applyFont="1" applyBorder="1" applyAlignment="1">
      <alignment horizontal="center"/>
    </xf>
    <xf numFmtId="166" fontId="0" fillId="0" borderId="0" xfId="0" applyNumberFormat="1"/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66" fontId="2" fillId="0" borderId="4" xfId="1" applyNumberFormat="1" applyFont="1" applyFill="1" applyBorder="1" applyAlignment="1">
      <alignment horizontal="center" wrapText="1"/>
    </xf>
    <xf numFmtId="166" fontId="2" fillId="0" borderId="5" xfId="1" applyNumberFormat="1" applyFont="1" applyFill="1" applyBorder="1" applyAlignment="1">
      <alignment horizontal="center"/>
    </xf>
    <xf numFmtId="164" fontId="2" fillId="0" borderId="1" xfId="0" applyNumberFormat="1" applyFont="1" applyFill="1" applyBorder="1"/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wrapText="1"/>
    </xf>
    <xf numFmtId="166" fontId="2" fillId="0" borderId="3" xfId="1" applyNumberFormat="1" applyFont="1" applyFill="1" applyBorder="1" applyAlignment="1">
      <alignment horizontal="center"/>
    </xf>
    <xf numFmtId="166" fontId="2" fillId="0" borderId="4" xfId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ill="1" applyBorder="1"/>
    <xf numFmtId="0" fontId="2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166" fontId="0" fillId="0" borderId="1" xfId="1" applyNumberFormat="1" applyFont="1" applyFill="1" applyBorder="1"/>
    <xf numFmtId="166" fontId="5" fillId="0" borderId="2" xfId="1" applyNumberFormat="1" applyFont="1" applyFill="1" applyBorder="1"/>
    <xf numFmtId="164" fontId="0" fillId="0" borderId="1" xfId="0" applyNumberFormat="1" applyFill="1" applyBorder="1"/>
    <xf numFmtId="0" fontId="0" fillId="0" borderId="0" xfId="0" applyFill="1"/>
    <xf numFmtId="166" fontId="0" fillId="0" borderId="0" xfId="1" applyNumberFormat="1" applyFont="1" applyFill="1"/>
    <xf numFmtId="167" fontId="0" fillId="0" borderId="0" xfId="0" applyNumberFormat="1" applyFill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188F0-76F7-4670-B795-9651CCDFFCD8}">
  <dimension ref="A1:J37"/>
  <sheetViews>
    <sheetView tabSelected="1" zoomScale="60" zoomScaleNormal="60" workbookViewId="0">
      <selection activeCell="J24" sqref="J24"/>
    </sheetView>
  </sheetViews>
  <sheetFormatPr baseColWidth="10" defaultRowHeight="14.25" x14ac:dyDescent="0.2"/>
  <cols>
    <col min="1" max="1" width="11" style="1"/>
    <col min="2" max="2" width="59.125" style="34" customWidth="1"/>
    <col min="3" max="3" width="13.875" style="34" customWidth="1"/>
    <col min="4" max="7" width="15" style="35" customWidth="1"/>
    <col min="8" max="8" width="16.625" style="35" customWidth="1"/>
    <col min="9" max="9" width="18" style="6" customWidth="1"/>
    <col min="10" max="10" width="16" customWidth="1"/>
    <col min="11" max="11" width="14.25" customWidth="1"/>
  </cols>
  <sheetData>
    <row r="1" spans="1:9" ht="15" x14ac:dyDescent="0.25">
      <c r="A1" s="10"/>
      <c r="B1" s="11"/>
      <c r="C1" s="2"/>
      <c r="D1" s="4" t="s">
        <v>7</v>
      </c>
      <c r="E1" s="15" t="s">
        <v>41</v>
      </c>
      <c r="F1" s="15" t="s">
        <v>8</v>
      </c>
      <c r="G1" s="15" t="s">
        <v>42</v>
      </c>
      <c r="H1" s="2" t="s">
        <v>3</v>
      </c>
      <c r="I1" s="14"/>
    </row>
    <row r="2" spans="1:9" ht="15" x14ac:dyDescent="0.25">
      <c r="A2" s="10" t="s">
        <v>0</v>
      </c>
      <c r="B2" s="13" t="s">
        <v>1</v>
      </c>
      <c r="C2" s="3" t="s">
        <v>2</v>
      </c>
      <c r="D2" s="5" t="s">
        <v>6</v>
      </c>
      <c r="E2" s="16" t="s">
        <v>5</v>
      </c>
      <c r="F2" s="15" t="s">
        <v>11</v>
      </c>
      <c r="G2" s="16" t="s">
        <v>12</v>
      </c>
      <c r="H2" s="14" t="s">
        <v>9</v>
      </c>
      <c r="I2" s="14" t="s">
        <v>10</v>
      </c>
    </row>
    <row r="3" spans="1:9" ht="15" x14ac:dyDescent="0.25">
      <c r="A3" s="12"/>
      <c r="B3" s="18" t="s">
        <v>13</v>
      </c>
      <c r="C3" s="19"/>
      <c r="D3" s="20"/>
      <c r="E3" s="21"/>
      <c r="F3" s="21"/>
      <c r="G3" s="21"/>
      <c r="H3" s="22">
        <f>(+D3+F3)/2</f>
        <v>0</v>
      </c>
      <c r="I3" s="8">
        <f>(+E3+G3)/2</f>
        <v>0</v>
      </c>
    </row>
    <row r="4" spans="1:9" ht="15" x14ac:dyDescent="0.25">
      <c r="A4" s="12"/>
      <c r="B4" s="23" t="s">
        <v>14</v>
      </c>
      <c r="C4" s="19">
        <v>1</v>
      </c>
      <c r="D4" s="20">
        <v>10000</v>
      </c>
      <c r="E4" s="21">
        <f>+D4*C4</f>
        <v>10000</v>
      </c>
      <c r="F4" s="21">
        <v>8000</v>
      </c>
      <c r="G4" s="21">
        <f t="shared" ref="G4:G30" si="0">F4*C4</f>
        <v>8000</v>
      </c>
      <c r="H4" s="22">
        <f t="shared" ref="H4:I20" si="1">(+D4+F4)/2</f>
        <v>9000</v>
      </c>
      <c r="I4" s="8">
        <f t="shared" si="1"/>
        <v>9000</v>
      </c>
    </row>
    <row r="5" spans="1:9" ht="15" x14ac:dyDescent="0.25">
      <c r="A5" s="12"/>
      <c r="B5" s="23" t="s">
        <v>15</v>
      </c>
      <c r="C5" s="19">
        <v>1</v>
      </c>
      <c r="D5" s="20">
        <v>12000</v>
      </c>
      <c r="E5" s="21">
        <f t="shared" ref="E5:E31" si="2">+D5*C5</f>
        <v>12000</v>
      </c>
      <c r="F5" s="21">
        <v>10000</v>
      </c>
      <c r="G5" s="21">
        <f t="shared" si="0"/>
        <v>10000</v>
      </c>
      <c r="H5" s="22">
        <f t="shared" si="1"/>
        <v>11000</v>
      </c>
      <c r="I5" s="8">
        <f t="shared" si="1"/>
        <v>11000</v>
      </c>
    </row>
    <row r="6" spans="1:9" ht="15" x14ac:dyDescent="0.25">
      <c r="A6" s="12"/>
      <c r="B6" s="23" t="s">
        <v>16</v>
      </c>
      <c r="C6" s="19">
        <v>1</v>
      </c>
      <c r="D6" s="20">
        <v>9000</v>
      </c>
      <c r="E6" s="21">
        <f t="shared" si="2"/>
        <v>9000</v>
      </c>
      <c r="F6" s="21">
        <v>7000</v>
      </c>
      <c r="G6" s="21">
        <f t="shared" si="0"/>
        <v>7000</v>
      </c>
      <c r="H6" s="22">
        <f t="shared" si="1"/>
        <v>8000</v>
      </c>
      <c r="I6" s="8">
        <f t="shared" si="1"/>
        <v>8000</v>
      </c>
    </row>
    <row r="7" spans="1:9" ht="15" x14ac:dyDescent="0.25">
      <c r="A7" s="12"/>
      <c r="B7" s="23" t="s">
        <v>17</v>
      </c>
      <c r="C7" s="19">
        <v>1</v>
      </c>
      <c r="D7" s="20">
        <v>12000</v>
      </c>
      <c r="E7" s="21">
        <f t="shared" si="2"/>
        <v>12000</v>
      </c>
      <c r="F7" s="21">
        <v>10000</v>
      </c>
      <c r="G7" s="21">
        <f t="shared" si="0"/>
        <v>10000</v>
      </c>
      <c r="H7" s="22">
        <f t="shared" si="1"/>
        <v>11000</v>
      </c>
      <c r="I7" s="8">
        <f t="shared" si="1"/>
        <v>11000</v>
      </c>
    </row>
    <row r="8" spans="1:9" ht="15" x14ac:dyDescent="0.25">
      <c r="A8" s="12"/>
      <c r="B8" s="23" t="s">
        <v>18</v>
      </c>
      <c r="C8" s="19">
        <v>1</v>
      </c>
      <c r="D8" s="20">
        <v>9000</v>
      </c>
      <c r="E8" s="21">
        <f t="shared" si="2"/>
        <v>9000</v>
      </c>
      <c r="F8" s="21">
        <v>9000</v>
      </c>
      <c r="G8" s="21">
        <f t="shared" si="0"/>
        <v>9000</v>
      </c>
      <c r="H8" s="22">
        <f t="shared" si="1"/>
        <v>9000</v>
      </c>
      <c r="I8" s="8">
        <f t="shared" si="1"/>
        <v>9000</v>
      </c>
    </row>
    <row r="9" spans="1:9" ht="15" x14ac:dyDescent="0.25">
      <c r="A9" s="12"/>
      <c r="B9" s="23" t="s">
        <v>19</v>
      </c>
      <c r="C9" s="19">
        <v>1</v>
      </c>
      <c r="D9" s="20">
        <v>27000</v>
      </c>
      <c r="E9" s="21">
        <f t="shared" si="2"/>
        <v>27000</v>
      </c>
      <c r="F9" s="21">
        <v>25000</v>
      </c>
      <c r="G9" s="21">
        <f t="shared" si="0"/>
        <v>25000</v>
      </c>
      <c r="H9" s="22">
        <f t="shared" si="1"/>
        <v>26000</v>
      </c>
      <c r="I9" s="8">
        <f t="shared" si="1"/>
        <v>26000</v>
      </c>
    </row>
    <row r="10" spans="1:9" ht="15" x14ac:dyDescent="0.25">
      <c r="A10" s="12"/>
      <c r="B10" s="23" t="s">
        <v>20</v>
      </c>
      <c r="C10" s="19">
        <v>1</v>
      </c>
      <c r="D10" s="20">
        <v>17000</v>
      </c>
      <c r="E10" s="21">
        <f t="shared" si="2"/>
        <v>17000</v>
      </c>
      <c r="F10" s="21">
        <v>15000</v>
      </c>
      <c r="G10" s="21">
        <f t="shared" si="0"/>
        <v>15000</v>
      </c>
      <c r="H10" s="22">
        <f t="shared" si="1"/>
        <v>16000</v>
      </c>
      <c r="I10" s="8">
        <f t="shared" si="1"/>
        <v>16000</v>
      </c>
    </row>
    <row r="11" spans="1:9" ht="15" x14ac:dyDescent="0.25">
      <c r="A11" s="12"/>
      <c r="B11" s="23" t="s">
        <v>21</v>
      </c>
      <c r="C11" s="19">
        <v>1</v>
      </c>
      <c r="D11" s="20">
        <v>32000</v>
      </c>
      <c r="E11" s="21">
        <f t="shared" si="2"/>
        <v>32000</v>
      </c>
      <c r="F11" s="21">
        <v>30000</v>
      </c>
      <c r="G11" s="21">
        <f t="shared" si="0"/>
        <v>30000</v>
      </c>
      <c r="H11" s="22">
        <f t="shared" si="1"/>
        <v>31000</v>
      </c>
      <c r="I11" s="8">
        <f t="shared" si="1"/>
        <v>31000</v>
      </c>
    </row>
    <row r="12" spans="1:9" ht="15" x14ac:dyDescent="0.25">
      <c r="A12" s="12"/>
      <c r="B12" s="23" t="s">
        <v>22</v>
      </c>
      <c r="C12" s="19">
        <v>1</v>
      </c>
      <c r="D12" s="20">
        <v>30000</v>
      </c>
      <c r="E12" s="21">
        <f t="shared" si="2"/>
        <v>30000</v>
      </c>
      <c r="F12" s="21">
        <v>25000</v>
      </c>
      <c r="G12" s="21">
        <f t="shared" si="0"/>
        <v>25000</v>
      </c>
      <c r="H12" s="22">
        <f t="shared" si="1"/>
        <v>27500</v>
      </c>
      <c r="I12" s="8">
        <f t="shared" si="1"/>
        <v>27500</v>
      </c>
    </row>
    <row r="13" spans="1:9" ht="15" x14ac:dyDescent="0.25">
      <c r="A13" s="12"/>
      <c r="B13" s="23" t="s">
        <v>23</v>
      </c>
      <c r="C13" s="19">
        <v>1</v>
      </c>
      <c r="D13" s="20">
        <v>12000</v>
      </c>
      <c r="E13" s="21">
        <f t="shared" si="2"/>
        <v>12000</v>
      </c>
      <c r="F13" s="21">
        <v>12000</v>
      </c>
      <c r="G13" s="21">
        <f t="shared" si="0"/>
        <v>12000</v>
      </c>
      <c r="H13" s="22">
        <f t="shared" si="1"/>
        <v>12000</v>
      </c>
      <c r="I13" s="8">
        <f t="shared" si="1"/>
        <v>12000</v>
      </c>
    </row>
    <row r="14" spans="1:9" ht="15" x14ac:dyDescent="0.25">
      <c r="A14" s="12"/>
      <c r="B14" s="23" t="s">
        <v>24</v>
      </c>
      <c r="C14" s="19">
        <v>1</v>
      </c>
      <c r="D14" s="20">
        <v>46000</v>
      </c>
      <c r="E14" s="21">
        <f t="shared" si="2"/>
        <v>46000</v>
      </c>
      <c r="F14" s="21">
        <v>42000</v>
      </c>
      <c r="G14" s="21">
        <f t="shared" si="0"/>
        <v>42000</v>
      </c>
      <c r="H14" s="22">
        <f t="shared" si="1"/>
        <v>44000</v>
      </c>
      <c r="I14" s="8">
        <f t="shared" si="1"/>
        <v>44000</v>
      </c>
    </row>
    <row r="15" spans="1:9" ht="15" x14ac:dyDescent="0.25">
      <c r="A15" s="12"/>
      <c r="B15" s="23" t="s">
        <v>25</v>
      </c>
      <c r="C15" s="19">
        <v>1</v>
      </c>
      <c r="D15" s="20">
        <v>15000</v>
      </c>
      <c r="E15" s="21">
        <f t="shared" si="2"/>
        <v>15000</v>
      </c>
      <c r="F15" s="21">
        <v>15000</v>
      </c>
      <c r="G15" s="21">
        <f t="shared" si="0"/>
        <v>15000</v>
      </c>
      <c r="H15" s="22">
        <f t="shared" si="1"/>
        <v>15000</v>
      </c>
      <c r="I15" s="8">
        <f t="shared" si="1"/>
        <v>15000</v>
      </c>
    </row>
    <row r="16" spans="1:9" ht="15" x14ac:dyDescent="0.25">
      <c r="A16" s="12"/>
      <c r="B16" s="23" t="s">
        <v>26</v>
      </c>
      <c r="C16" s="19">
        <v>1</v>
      </c>
      <c r="D16" s="20">
        <v>20000</v>
      </c>
      <c r="E16" s="21">
        <f t="shared" si="2"/>
        <v>20000</v>
      </c>
      <c r="F16" s="21">
        <v>18000</v>
      </c>
      <c r="G16" s="21">
        <f t="shared" si="0"/>
        <v>18000</v>
      </c>
      <c r="H16" s="22">
        <f t="shared" si="1"/>
        <v>19000</v>
      </c>
      <c r="I16" s="8">
        <f t="shared" si="1"/>
        <v>19000</v>
      </c>
    </row>
    <row r="17" spans="1:9" ht="15" x14ac:dyDescent="0.25">
      <c r="A17" s="12"/>
      <c r="B17" s="23" t="s">
        <v>27</v>
      </c>
      <c r="C17" s="19">
        <v>1</v>
      </c>
      <c r="D17" s="20">
        <v>2000</v>
      </c>
      <c r="E17" s="21">
        <f t="shared" si="2"/>
        <v>2000</v>
      </c>
      <c r="F17" s="21">
        <v>2000</v>
      </c>
      <c r="G17" s="21">
        <f t="shared" si="0"/>
        <v>2000</v>
      </c>
      <c r="H17" s="22">
        <f t="shared" si="1"/>
        <v>2000</v>
      </c>
      <c r="I17" s="8">
        <f t="shared" si="1"/>
        <v>2000</v>
      </c>
    </row>
    <row r="18" spans="1:9" ht="15" x14ac:dyDescent="0.25">
      <c r="A18" s="12"/>
      <c r="B18" s="23" t="s">
        <v>28</v>
      </c>
      <c r="C18" s="19">
        <v>1</v>
      </c>
      <c r="D18" s="20">
        <v>16000</v>
      </c>
      <c r="E18" s="21">
        <f t="shared" si="2"/>
        <v>16000</v>
      </c>
      <c r="F18" s="21">
        <v>16000</v>
      </c>
      <c r="G18" s="21">
        <f t="shared" si="0"/>
        <v>16000</v>
      </c>
      <c r="H18" s="22">
        <f t="shared" si="1"/>
        <v>16000</v>
      </c>
      <c r="I18" s="8">
        <f t="shared" si="1"/>
        <v>16000</v>
      </c>
    </row>
    <row r="19" spans="1:9" ht="15" x14ac:dyDescent="0.25">
      <c r="A19" s="12"/>
      <c r="B19" s="23" t="s">
        <v>29</v>
      </c>
      <c r="C19" s="19">
        <v>1</v>
      </c>
      <c r="D19" s="20">
        <v>28000</v>
      </c>
      <c r="E19" s="21">
        <f t="shared" si="2"/>
        <v>28000</v>
      </c>
      <c r="F19" s="21">
        <v>28000</v>
      </c>
      <c r="G19" s="21">
        <f t="shared" si="0"/>
        <v>28000</v>
      </c>
      <c r="H19" s="22">
        <f t="shared" si="1"/>
        <v>28000</v>
      </c>
      <c r="I19" s="8">
        <f t="shared" si="1"/>
        <v>28000</v>
      </c>
    </row>
    <row r="20" spans="1:9" ht="15" x14ac:dyDescent="0.25">
      <c r="A20" s="12"/>
      <c r="B20" s="23" t="s">
        <v>30</v>
      </c>
      <c r="C20" s="19">
        <v>1</v>
      </c>
      <c r="D20" s="20">
        <v>6000</v>
      </c>
      <c r="E20" s="21">
        <f t="shared" si="2"/>
        <v>6000</v>
      </c>
      <c r="F20" s="21">
        <v>6000</v>
      </c>
      <c r="G20" s="21">
        <f t="shared" si="0"/>
        <v>6000</v>
      </c>
      <c r="H20" s="22">
        <f t="shared" si="1"/>
        <v>6000</v>
      </c>
      <c r="I20" s="8">
        <f t="shared" si="1"/>
        <v>6000</v>
      </c>
    </row>
    <row r="21" spans="1:9" ht="15" x14ac:dyDescent="0.25">
      <c r="A21" s="12"/>
      <c r="B21" s="23" t="s">
        <v>31</v>
      </c>
      <c r="C21" s="19">
        <v>1</v>
      </c>
      <c r="D21" s="20">
        <v>5000</v>
      </c>
      <c r="E21" s="21">
        <f t="shared" si="2"/>
        <v>5000</v>
      </c>
      <c r="F21" s="21">
        <v>5000</v>
      </c>
      <c r="G21" s="21">
        <f t="shared" si="0"/>
        <v>5000</v>
      </c>
      <c r="H21" s="22">
        <f t="shared" ref="H21:I34" si="3">(+D21+F21)/2</f>
        <v>5000</v>
      </c>
      <c r="I21" s="8">
        <f t="shared" si="3"/>
        <v>5000</v>
      </c>
    </row>
    <row r="22" spans="1:9" ht="15" x14ac:dyDescent="0.25">
      <c r="A22" s="12"/>
      <c r="B22" s="23" t="s">
        <v>32</v>
      </c>
      <c r="C22" s="19">
        <v>1</v>
      </c>
      <c r="D22" s="20">
        <v>8000</v>
      </c>
      <c r="E22" s="21">
        <f t="shared" si="2"/>
        <v>8000</v>
      </c>
      <c r="F22" s="21">
        <v>8000</v>
      </c>
      <c r="G22" s="21">
        <f t="shared" si="0"/>
        <v>8000</v>
      </c>
      <c r="H22" s="22">
        <f t="shared" si="3"/>
        <v>8000</v>
      </c>
      <c r="I22" s="8">
        <f t="shared" si="3"/>
        <v>8000</v>
      </c>
    </row>
    <row r="23" spans="1:9" ht="15" x14ac:dyDescent="0.25">
      <c r="A23" s="12"/>
      <c r="B23" s="23" t="s">
        <v>33</v>
      </c>
      <c r="C23" s="19">
        <v>1</v>
      </c>
      <c r="D23" s="20">
        <v>12000</v>
      </c>
      <c r="E23" s="21">
        <f t="shared" si="2"/>
        <v>12000</v>
      </c>
      <c r="F23" s="21">
        <v>12000</v>
      </c>
      <c r="G23" s="21">
        <f t="shared" si="0"/>
        <v>12000</v>
      </c>
      <c r="H23" s="22">
        <f t="shared" si="3"/>
        <v>12000</v>
      </c>
      <c r="I23" s="8">
        <f t="shared" si="3"/>
        <v>12000</v>
      </c>
    </row>
    <row r="24" spans="1:9" ht="15" x14ac:dyDescent="0.25">
      <c r="A24" s="12"/>
      <c r="B24" s="23" t="s">
        <v>34</v>
      </c>
      <c r="C24" s="19">
        <v>1</v>
      </c>
      <c r="D24" s="20">
        <v>90000</v>
      </c>
      <c r="E24" s="21">
        <f t="shared" si="2"/>
        <v>90000</v>
      </c>
      <c r="F24" s="21">
        <v>90000</v>
      </c>
      <c r="G24" s="21">
        <f t="shared" si="0"/>
        <v>90000</v>
      </c>
      <c r="H24" s="22">
        <f t="shared" si="3"/>
        <v>90000</v>
      </c>
      <c r="I24" s="8">
        <f t="shared" si="3"/>
        <v>90000</v>
      </c>
    </row>
    <row r="25" spans="1:9" ht="15" x14ac:dyDescent="0.25">
      <c r="A25" s="12"/>
      <c r="B25" s="23" t="s">
        <v>35</v>
      </c>
      <c r="C25" s="19">
        <v>1</v>
      </c>
      <c r="D25" s="20">
        <v>10000</v>
      </c>
      <c r="E25" s="21">
        <f t="shared" si="2"/>
        <v>10000</v>
      </c>
      <c r="F25" s="21">
        <v>10000</v>
      </c>
      <c r="G25" s="21">
        <f t="shared" si="0"/>
        <v>10000</v>
      </c>
      <c r="H25" s="22">
        <f t="shared" si="3"/>
        <v>10000</v>
      </c>
      <c r="I25" s="8">
        <f t="shared" si="3"/>
        <v>10000</v>
      </c>
    </row>
    <row r="26" spans="1:9" ht="15" x14ac:dyDescent="0.25">
      <c r="A26" s="12"/>
      <c r="B26" s="23" t="s">
        <v>36</v>
      </c>
      <c r="C26" s="19">
        <v>1</v>
      </c>
      <c r="D26" s="20">
        <v>5000</v>
      </c>
      <c r="E26" s="21">
        <f t="shared" si="2"/>
        <v>5000</v>
      </c>
      <c r="F26" s="21">
        <v>5000</v>
      </c>
      <c r="G26" s="21">
        <f t="shared" si="0"/>
        <v>5000</v>
      </c>
      <c r="H26" s="22">
        <f t="shared" si="3"/>
        <v>5000</v>
      </c>
      <c r="I26" s="8">
        <f t="shared" si="3"/>
        <v>5000</v>
      </c>
    </row>
    <row r="27" spans="1:9" ht="32.25" customHeight="1" thickBot="1" x14ac:dyDescent="0.3">
      <c r="A27" s="7"/>
      <c r="B27" s="24" t="s">
        <v>37</v>
      </c>
      <c r="C27" s="19">
        <v>1</v>
      </c>
      <c r="D27" s="25">
        <v>8000</v>
      </c>
      <c r="E27" s="21">
        <f t="shared" si="2"/>
        <v>8000</v>
      </c>
      <c r="F27" s="21">
        <v>8000</v>
      </c>
      <c r="G27" s="21">
        <f t="shared" si="0"/>
        <v>8000</v>
      </c>
      <c r="H27" s="22">
        <f t="shared" si="3"/>
        <v>8000</v>
      </c>
      <c r="I27" s="8">
        <f t="shared" si="3"/>
        <v>8000</v>
      </c>
    </row>
    <row r="28" spans="1:9" ht="15" x14ac:dyDescent="0.25">
      <c r="A28" s="9"/>
      <c r="B28" s="24" t="s">
        <v>38</v>
      </c>
      <c r="C28" s="19">
        <v>1</v>
      </c>
      <c r="D28" s="26">
        <v>40000</v>
      </c>
      <c r="E28" s="21">
        <f t="shared" si="2"/>
        <v>40000</v>
      </c>
      <c r="F28" s="21">
        <v>40000</v>
      </c>
      <c r="G28" s="21">
        <f t="shared" si="0"/>
        <v>40000</v>
      </c>
      <c r="H28" s="22">
        <f t="shared" si="3"/>
        <v>40000</v>
      </c>
      <c r="I28" s="8">
        <f t="shared" si="3"/>
        <v>40000</v>
      </c>
    </row>
    <row r="29" spans="1:9" ht="15" x14ac:dyDescent="0.25">
      <c r="A29" s="9"/>
      <c r="B29" s="24" t="s">
        <v>39</v>
      </c>
      <c r="C29" s="19">
        <v>1</v>
      </c>
      <c r="D29" s="26">
        <v>10000</v>
      </c>
      <c r="E29" s="21">
        <f t="shared" si="2"/>
        <v>10000</v>
      </c>
      <c r="F29" s="21">
        <v>10000</v>
      </c>
      <c r="G29" s="21">
        <f t="shared" si="0"/>
        <v>10000</v>
      </c>
      <c r="H29" s="22">
        <f t="shared" si="3"/>
        <v>10000</v>
      </c>
      <c r="I29" s="8">
        <f t="shared" si="3"/>
        <v>10000</v>
      </c>
    </row>
    <row r="30" spans="1:9" ht="15" x14ac:dyDescent="0.25">
      <c r="A30" s="9"/>
      <c r="B30" s="24" t="s">
        <v>40</v>
      </c>
      <c r="C30" s="19">
        <v>1</v>
      </c>
      <c r="D30" s="26">
        <v>6000</v>
      </c>
      <c r="E30" s="21">
        <f t="shared" si="2"/>
        <v>6000</v>
      </c>
      <c r="F30" s="21">
        <v>6000</v>
      </c>
      <c r="G30" s="21">
        <f t="shared" si="0"/>
        <v>6000</v>
      </c>
      <c r="H30" s="22">
        <f t="shared" si="3"/>
        <v>6000</v>
      </c>
      <c r="I30" s="8">
        <f t="shared" si="3"/>
        <v>6000</v>
      </c>
    </row>
    <row r="31" spans="1:9" ht="15" x14ac:dyDescent="0.25">
      <c r="A31" s="9"/>
      <c r="B31" s="27" t="s">
        <v>43</v>
      </c>
      <c r="C31" s="19">
        <v>1</v>
      </c>
      <c r="D31" s="26">
        <v>150000</v>
      </c>
      <c r="E31" s="21">
        <f t="shared" si="2"/>
        <v>150000</v>
      </c>
      <c r="F31" s="21"/>
      <c r="G31" s="21">
        <v>120000</v>
      </c>
      <c r="H31" s="28"/>
      <c r="I31" s="8">
        <f t="shared" si="3"/>
        <v>135000</v>
      </c>
    </row>
    <row r="32" spans="1:9" ht="43.5" x14ac:dyDescent="0.25">
      <c r="A32" s="9"/>
      <c r="B32" s="27" t="s">
        <v>44</v>
      </c>
      <c r="C32" s="19">
        <v>1</v>
      </c>
      <c r="D32" s="26">
        <v>450000</v>
      </c>
      <c r="E32" s="21">
        <f t="shared" ref="E32" si="4">D32*C32</f>
        <v>450000</v>
      </c>
      <c r="F32" s="21"/>
      <c r="G32" s="21">
        <v>400000</v>
      </c>
      <c r="H32" s="28"/>
      <c r="I32" s="8">
        <f t="shared" si="3"/>
        <v>425000</v>
      </c>
    </row>
    <row r="33" spans="1:10" ht="15" x14ac:dyDescent="0.25">
      <c r="A33" s="9"/>
      <c r="B33" s="29"/>
      <c r="C33" s="19"/>
      <c r="D33" s="26"/>
      <c r="E33" s="21"/>
      <c r="F33" s="21"/>
      <c r="G33" s="21"/>
      <c r="H33" s="28"/>
      <c r="I33" s="8">
        <f t="shared" si="3"/>
        <v>0</v>
      </c>
    </row>
    <row r="34" spans="1:10" ht="15" x14ac:dyDescent="0.25">
      <c r="A34" s="3"/>
      <c r="B34" s="27"/>
      <c r="C34" s="30" t="s">
        <v>4</v>
      </c>
      <c r="D34" s="31">
        <f>SUM(D4:D33)</f>
        <v>1097000</v>
      </c>
      <c r="E34" s="32">
        <f>SUM(E4:E33)</f>
        <v>1097000</v>
      </c>
      <c r="F34" s="32">
        <f>SUM(F4:F30)</f>
        <v>472000</v>
      </c>
      <c r="G34" s="32">
        <f>SUM(G4:G33)</f>
        <v>992000</v>
      </c>
      <c r="H34" s="33">
        <f>SUM(H4:H30)</f>
        <v>484500</v>
      </c>
      <c r="I34" s="8">
        <f t="shared" si="3"/>
        <v>1044500</v>
      </c>
      <c r="J34" s="17"/>
    </row>
    <row r="36" spans="1:10" x14ac:dyDescent="0.2">
      <c r="I36" s="6">
        <f>(E34+G34)/2</f>
        <v>1044500</v>
      </c>
    </row>
    <row r="37" spans="1:10" x14ac:dyDescent="0.2">
      <c r="C37" s="3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 Filadelfia</dc:creator>
  <cp:lastModifiedBy>Paula Jacobo</cp:lastModifiedBy>
  <dcterms:created xsi:type="dcterms:W3CDTF">2025-02-11T19:04:37Z</dcterms:created>
  <dcterms:modified xsi:type="dcterms:W3CDTF">2026-09-18T20:58:35Z</dcterms:modified>
</cp:coreProperties>
</file>