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anapadillapaternina/Library/CloudStorage/OneDrive-EscuelaSuperiordeAdministraciónPublica/2026/Mínima Cuantía Mantenimiento Vehículo/"/>
    </mc:Choice>
  </mc:AlternateContent>
  <xr:revisionPtr revIDLastSave="0" documentId="13_ncr:1_{91D74F86-BE9F-A445-AFEE-B2A4D26A1D1B}" xr6:coauthVersionLast="47" xr6:coauthVersionMax="47" xr10:uidLastSave="{00000000-0000-0000-0000-000000000000}"/>
  <bookViews>
    <workbookView xWindow="0" yWindow="600" windowWidth="28800" windowHeight="15640" tabRatio="598" xr2:uid="{4F6174FB-862E-481B-89FF-C8195D1950B8}"/>
  </bookViews>
  <sheets>
    <sheet name="MANTENIMIENTO" sheetId="7" r:id="rId1"/>
    <sheet name="REPUESTOS" sheetId="9" r:id="rId2"/>
    <sheet name="INSTRUCTIVO DILIGENCIAMIENTO" sheetId="8" state="hidden" r:id="rId3"/>
  </sheets>
  <externalReferences>
    <externalReference r:id="rId4"/>
  </externalReferences>
  <definedNames>
    <definedName name="_Toc142514101" localSheetId="0">MANTENIMIENTO!#REF!</definedName>
    <definedName name="_Toc142514101" localSheetId="1">REPUESTOS!#REF!</definedName>
    <definedName name="_Toc142514101">#REF!</definedName>
    <definedName name="_xlnm.Print_Area" localSheetId="0">MANTENIMIENTO!$B$1:$I$37</definedName>
    <definedName name="_xlnm.Print_Area" localSheetId="1">REPUESTOS!$B$1:$G$60</definedName>
    <definedName name="IMP.">[1]Pivot!$D$21</definedName>
    <definedName name="TRM">[1]Pivot!$D$2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7" l="1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14" i="7"/>
  <c r="H29" i="7"/>
  <c r="F29" i="7"/>
</calcChain>
</file>

<file path=xl/sharedStrings.xml><?xml version="1.0" encoding="utf-8"?>
<sst xmlns="http://schemas.openxmlformats.org/spreadsheetml/2006/main" count="163" uniqueCount="100">
  <si>
    <t>PLANTILLA DE COTIZACIÓN</t>
  </si>
  <si>
    <t>GF-FO-041</t>
  </si>
  <si>
    <t xml:space="preserve">Proceso: Gestión Financiera							</t>
  </si>
  <si>
    <t>Documento de referencia: Instructivo Estructuración Financiera y Económica de los Porcesos Contractuales; Manual de Contratación</t>
  </si>
  <si>
    <t>OBJETO:</t>
  </si>
  <si>
    <t>ITEM</t>
  </si>
  <si>
    <t>UNIDAD DE MEDIDA</t>
  </si>
  <si>
    <t>CANTIDAD</t>
  </si>
  <si>
    <t>UNIDAD</t>
  </si>
  <si>
    <t>Alineación y Balanceo</t>
  </si>
  <si>
    <t>Servicio de despinchada de llantas</t>
  </si>
  <si>
    <t>Revisión general A.A.</t>
  </si>
  <si>
    <t>Revisión general Scanner</t>
  </si>
  <si>
    <t>Revisión suspensión</t>
  </si>
  <si>
    <t>Ajuste suspensión</t>
  </si>
  <si>
    <t>MANTENIMIENTOS REQUERIDOS RENAULT LOGAN 
(6 VEHÍCULOS)</t>
  </si>
  <si>
    <t>Revisión y cambio de bandas de freno</t>
  </si>
  <si>
    <t>Cambio de batería</t>
  </si>
  <si>
    <t>VALOR TOTAL VEHICULO RENAULT LOGAN</t>
  </si>
  <si>
    <t>Empresa o Razón Social</t>
  </si>
  <si>
    <t>No. Identificación</t>
  </si>
  <si>
    <t xml:space="preserve">Nombre del contacto comercial </t>
  </si>
  <si>
    <t xml:space="preserve">Correo electrónico del contacto comercial </t>
  </si>
  <si>
    <t xml:space="preserve">Número de teléfono del contacto Comercial </t>
  </si>
  <si>
    <t>LISTADO DE PRECIOS - BOLSA DE REPUESTOS</t>
  </si>
  <si>
    <t>REPUESTOS VEHÍCULOS</t>
  </si>
  <si>
    <t>DESCRIPCIÓN</t>
  </si>
  <si>
    <t xml:space="preserve">VALOR TECHO REPUESTOS RENAULT LOGAN LIFE+
</t>
  </si>
  <si>
    <t xml:space="preserve">VALOR REPUESTOS RENAULT LOGAN LIFE+
</t>
  </si>
  <si>
    <t>ALTERNADOR</t>
  </si>
  <si>
    <t>AMORTIGUADOR DELANTERO</t>
  </si>
  <si>
    <t>JUEGO</t>
  </si>
  <si>
    <t>AMORTIGUADOR DIRECCION</t>
  </si>
  <si>
    <t>AMORTIGUADOR TRASERO</t>
  </si>
  <si>
    <t>BOBINA DE ENCENDIDO</t>
  </si>
  <si>
    <t>BOMBA DE AGUA</t>
  </si>
  <si>
    <t>BOMBA DE COMBUSTIBLE (CON DESMONTAR Y MONTAR TANQUE)</t>
  </si>
  <si>
    <t>BOMBA COMBUSTIBLE (SIN DESMONTAR Y MONTAR TANQUE)</t>
  </si>
  <si>
    <t>BUJIA MOTOR</t>
  </si>
  <si>
    <t>CILINDRO FRENO</t>
  </si>
  <si>
    <t>CREMALLERA CAJA DE DIRECCIÓN</t>
  </si>
  <si>
    <t>CUNA MOTOR</t>
  </si>
  <si>
    <t>DISTRIBUIDOR</t>
  </si>
  <si>
    <t>DISCO DE FRENO</t>
  </si>
  <si>
    <t>INYECTOR</t>
  </si>
  <si>
    <t>JUNTA CULATA</t>
  </si>
  <si>
    <t>JUNTA DEL MULTIPLE ESCAPE</t>
  </si>
  <si>
    <t>KIT  PRE FILTROS INYECTORES</t>
  </si>
  <si>
    <t>KIT</t>
  </si>
  <si>
    <t>KIT DE EMBRAGUE (DISCO, PRENSA, BALINERA)</t>
  </si>
  <si>
    <t>KIT REPARTICIÓN MOTOR (CORREA, TENSOR, PATÍN)</t>
  </si>
  <si>
    <t>MANGUERA INFERIOR RADIADOR</t>
  </si>
  <si>
    <t>MANGUERA SUPERIOR RADIADOR</t>
  </si>
  <si>
    <t>MANGUERA TERMOSTATO</t>
  </si>
  <si>
    <t>PASTILLAS FRENO</t>
  </si>
  <si>
    <t>PUNTA EJE LADO CAJA</t>
  </si>
  <si>
    <t>RADIADOR</t>
  </si>
  <si>
    <t>REGULADOR ALTERNO</t>
  </si>
  <si>
    <t>RELE</t>
  </si>
  <si>
    <t>RODAMIENTO RUEDA DELANTERO EXTERNO</t>
  </si>
  <si>
    <t>RODAMIENTO RUEDA DELANTERO INTERNO</t>
  </si>
  <si>
    <t>SENSOR ACT (TEMPERATURA AIRE ADMISION)</t>
  </si>
  <si>
    <t>SENSOR CKP (POSICION DEL CIGÜEÑAL)</t>
  </si>
  <si>
    <t>SENSOR CMP (POSICION DEL ARBOL DE LEVAS)</t>
  </si>
  <si>
    <t>SENSOR ECT (TEMPERATURA DEL REFRIGERANTE)</t>
  </si>
  <si>
    <t>SENSOR O2 (DE OXIGENO)</t>
  </si>
  <si>
    <t>SENSOR OTS (TEMPERATURA DEL ACEITE)</t>
  </si>
  <si>
    <t>SOPORTE CAJA DE VELOCIDADES</t>
  </si>
  <si>
    <t>SOPORTE MOTOR</t>
  </si>
  <si>
    <t>TENEDOR DE CAMBIO DE ALTA VELOCIDAD</t>
  </si>
  <si>
    <t>TERMOSTATO</t>
  </si>
  <si>
    <t>VÁLVULA REGULADORA DE ADMINISIÓN</t>
  </si>
  <si>
    <t>VALVULINA CAJA / VALVULINA CAJA X 1 CUARTO</t>
  </si>
  <si>
    <t>CUARTO</t>
  </si>
  <si>
    <t>VENTILADOR ALTERNADOR</t>
  </si>
  <si>
    <t>VOLANTE MOTOR</t>
  </si>
  <si>
    <r>
      <rPr>
        <b/>
        <sz val="10"/>
        <color theme="1"/>
        <rFont val="Arial"/>
        <family val="2"/>
      </rPr>
      <t>Notas</t>
    </r>
    <r>
      <rPr>
        <sz val="10"/>
        <color theme="1"/>
        <rFont val="Arial"/>
        <family val="2"/>
      </rPr>
      <t xml:space="preserve">
° Los valores deben diligenciarse en pesos colombianos y en números enteros
° Los valores cotizados deberán incluir todos los impuestos o cargos que haya lugar. 
° Antes de realizar la cotización respectiva, revisar las condiciones técnicas, generales y específicas mencionadas en el Anexo Técnico del proceso.
° Ningún Item deberá ser modificado en su descripción, cantidad, unidad de medida. De ser así no tendrá valides dicha oferta.
° La oferta presentada deberá ser diligenciada en su totalidad, teniendo en cuenta las operaciones aritméticas estipuladas en este formato.
° La cotización debe incluir los costos por la prestación del servicio, de acuerdo a lo informado en el anexo técnico del presente proceso.</t>
    </r>
  </si>
  <si>
    <t xml:space="preserve"> </t>
  </si>
  <si>
    <t>Item</t>
  </si>
  <si>
    <t>Actividad</t>
  </si>
  <si>
    <t>Revisión</t>
  </si>
  <si>
    <t>Objeto: Contener el objeto del proceso en Curso</t>
  </si>
  <si>
    <t>Valores Unitario Incluido IVA: El Titulo de celda E7 debe aclarar incluido IVA</t>
  </si>
  <si>
    <t>Operación Valor total incluido IVA (Cantidades * Valor Unitario)</t>
  </si>
  <si>
    <t>Nombre de la Hoja: COTIZACIÓN</t>
  </si>
  <si>
    <t>Espacio para Firma y datos del Proponente</t>
  </si>
  <si>
    <t>Nota con datos del proceso: Esta información debé estar validada con información del anexo técnico del proceso</t>
  </si>
  <si>
    <t>FORMATO DE OFERTA ECONÓMICA</t>
  </si>
  <si>
    <t xml:space="preserve">UN </t>
  </si>
  <si>
    <t>Cambio de filtros (Aire, aceite, gasolina)</t>
  </si>
  <si>
    <t>Cambio de aceite Motor</t>
  </si>
  <si>
    <t>Revisión General de Frenos  liquido de frenos</t>
  </si>
  <si>
    <t>Suministro y cambio de discos de frenos</t>
  </si>
  <si>
    <t>Revisión y Cambio de Pastillas</t>
  </si>
  <si>
    <t>Cambio de plumillas (Par Delanteras y 1 trasera)</t>
  </si>
  <si>
    <t>Bujías (juego)</t>
  </si>
  <si>
    <t xml:space="preserve">1.VEHÍCULO RENAULT LOGAN </t>
  </si>
  <si>
    <t>VALOR UNITARIO TECHO 
(INCLUIDOS IMPUESTOS)</t>
  </si>
  <si>
    <t>Prestar el servicio de mantenimiento preventivo, correctivo y mano de obra con el suministro de repuestos nuevos originales,del vehículo de la ESAP, sede Territorial Bolívar, Córdoba, Sucre, San Andrés Islas</t>
  </si>
  <si>
    <t>VALOR TOTAL
 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</si>
</sst>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[$$-409]* #,##0.00_ ;_-[$$-409]* \-#,##0.00\ ;_-[$$-409]* &quot;-&quot;??_ ;_-@_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i/>
      <sz val="8"/>
      <color theme="1" tint="0.499984740745262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i/>
      <sz val="10"/>
      <color theme="1" tint="0.499984740745262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Verdana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9" fontId="19" fillId="0" borderId="0" applyFill="0" applyBorder="0" applyProtection="0">
      <alignment horizontal="left" vertical="center"/>
    </xf>
  </cellStyleXfs>
  <cellXfs count="14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4" fillId="0" borderId="5" xfId="0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vertical="center"/>
      <protection locked="0"/>
    </xf>
    <xf numFmtId="4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44" fontId="3" fillId="0" borderId="0" xfId="1" applyFont="1" applyProtection="1"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10" fillId="0" borderId="6" xfId="0" applyFont="1" applyBorder="1" applyAlignment="1" applyProtection="1">
      <alignment vertical="center"/>
      <protection locked="0"/>
    </xf>
    <xf numFmtId="0" fontId="10" fillId="0" borderId="9" xfId="0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164" fontId="8" fillId="0" borderId="0" xfId="0" applyNumberFormat="1" applyFont="1" applyAlignment="1" applyProtection="1">
      <alignment horizontal="center" vertical="center" wrapText="1"/>
      <protection locked="0"/>
    </xf>
    <xf numFmtId="165" fontId="3" fillId="0" borderId="0" xfId="1" applyNumberFormat="1" applyFont="1" applyFill="1" applyBorder="1" applyAlignment="1" applyProtection="1">
      <alignment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4" fontId="3" fillId="0" borderId="1" xfId="1" applyFont="1" applyFill="1" applyBorder="1" applyAlignment="1" applyProtection="1">
      <alignment vertical="center" wrapText="1"/>
      <protection locked="0"/>
    </xf>
    <xf numFmtId="0" fontId="8" fillId="0" borderId="0" xfId="0" applyFont="1" applyAlignment="1" applyProtection="1">
      <alignment horizontal="justify" vertical="center" wrapText="1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44" fontId="3" fillId="0" borderId="0" xfId="1" applyFont="1" applyAlignment="1" applyProtection="1">
      <alignment vertical="center"/>
      <protection locked="0"/>
    </xf>
    <xf numFmtId="44" fontId="5" fillId="3" borderId="0" xfId="1" applyFont="1" applyFill="1" applyAlignment="1" applyProtection="1">
      <alignment horizontal="center" vertical="center" wrapText="1"/>
      <protection locked="0"/>
    </xf>
    <xf numFmtId="44" fontId="6" fillId="6" borderId="1" xfId="1" applyFont="1" applyFill="1" applyBorder="1" applyAlignment="1" applyProtection="1">
      <alignment horizontal="center" vertical="center" wrapText="1"/>
      <protection locked="0"/>
    </xf>
    <xf numFmtId="44" fontId="8" fillId="0" borderId="0" xfId="1" applyFont="1" applyBorder="1" applyAlignment="1" applyProtection="1">
      <alignment horizontal="center" vertical="center" wrapText="1"/>
      <protection locked="0"/>
    </xf>
    <xf numFmtId="44" fontId="9" fillId="0" borderId="1" xfId="1" applyFont="1" applyBorder="1" applyAlignment="1">
      <alignment horizontal="center" vertical="center"/>
    </xf>
    <xf numFmtId="44" fontId="6" fillId="5" borderId="1" xfId="1" applyFont="1" applyFill="1" applyBorder="1" applyAlignment="1">
      <alignment horizontal="center" vertical="center"/>
    </xf>
    <xf numFmtId="44" fontId="4" fillId="0" borderId="0" xfId="1" applyFont="1" applyAlignment="1" applyProtection="1">
      <alignment horizontal="left" vertical="center"/>
      <protection locked="0"/>
    </xf>
    <xf numFmtId="44" fontId="4" fillId="0" borderId="0" xfId="1" applyFont="1" applyAlignment="1" applyProtection="1">
      <alignment vertical="center"/>
      <protection locked="0"/>
    </xf>
    <xf numFmtId="42" fontId="4" fillId="5" borderId="1" xfId="2" applyFont="1" applyFill="1" applyBorder="1" applyAlignment="1">
      <alignment horizontal="center"/>
    </xf>
    <xf numFmtId="0" fontId="12" fillId="0" borderId="19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1" fillId="0" borderId="0" xfId="0" applyFont="1" applyAlignment="1" applyProtection="1">
      <alignment vertical="center"/>
      <protection locked="0"/>
    </xf>
    <xf numFmtId="0" fontId="12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4" fontId="12" fillId="0" borderId="32" xfId="0" applyNumberFormat="1" applyFont="1" applyBorder="1" applyAlignment="1">
      <alignment horizontal="center" vertical="center"/>
    </xf>
    <xf numFmtId="0" fontId="11" fillId="0" borderId="30" xfId="0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31" xfId="0" applyFont="1" applyBorder="1" applyAlignment="1" applyProtection="1">
      <alignment vertical="center"/>
      <protection locked="0"/>
    </xf>
    <xf numFmtId="0" fontId="13" fillId="3" borderId="0" xfId="0" applyFont="1" applyFill="1" applyAlignment="1" applyProtection="1">
      <alignment horizontal="center" vertical="center" wrapText="1"/>
      <protection locked="0"/>
    </xf>
    <xf numFmtId="0" fontId="11" fillId="3" borderId="0" xfId="0" applyFont="1" applyFill="1" applyAlignment="1" applyProtection="1">
      <alignment vertical="center"/>
      <protection locked="0"/>
    </xf>
    <xf numFmtId="0" fontId="11" fillId="0" borderId="28" xfId="0" applyFont="1" applyBorder="1" applyAlignment="1" applyProtection="1">
      <alignment horizontal="center" vertical="center"/>
      <protection locked="0"/>
    </xf>
    <xf numFmtId="44" fontId="11" fillId="0" borderId="0" xfId="0" applyNumberFormat="1" applyFont="1" applyAlignment="1" applyProtection="1">
      <alignment vertical="center"/>
      <protection locked="0"/>
    </xf>
    <xf numFmtId="0" fontId="13" fillId="2" borderId="27" xfId="0" applyFont="1" applyFill="1" applyBorder="1" applyAlignment="1" applyProtection="1">
      <alignment horizontal="center" vertical="center" wrapText="1"/>
      <protection locked="0"/>
    </xf>
    <xf numFmtId="0" fontId="12" fillId="7" borderId="27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7" fillId="3" borderId="1" xfId="0" applyFont="1" applyFill="1" applyBorder="1" applyAlignment="1">
      <alignment horizontal="left" vertical="center"/>
    </xf>
    <xf numFmtId="164" fontId="18" fillId="0" borderId="7" xfId="0" applyNumberFormat="1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 vertical="center"/>
    </xf>
    <xf numFmtId="44" fontId="17" fillId="8" borderId="1" xfId="1" applyFont="1" applyFill="1" applyBorder="1" applyAlignment="1">
      <alignment horizontal="center" vertical="center"/>
    </xf>
    <xf numFmtId="165" fontId="11" fillId="0" borderId="13" xfId="1" applyNumberFormat="1" applyFont="1" applyFill="1" applyBorder="1" applyAlignment="1" applyProtection="1">
      <alignment vertical="center" wrapText="1"/>
      <protection locked="0"/>
    </xf>
    <xf numFmtId="0" fontId="11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 vertical="center"/>
    </xf>
    <xf numFmtId="165" fontId="11" fillId="0" borderId="1" xfId="1" applyNumberFormat="1" applyFont="1" applyFill="1" applyBorder="1" applyAlignment="1" applyProtection="1">
      <alignment vertical="center" wrapText="1"/>
      <protection locked="0"/>
    </xf>
    <xf numFmtId="0" fontId="11" fillId="0" borderId="46" xfId="0" applyFont="1" applyBorder="1" applyAlignment="1" applyProtection="1">
      <alignment horizontal="center" vertical="center"/>
      <protection locked="0"/>
    </xf>
    <xf numFmtId="0" fontId="17" fillId="3" borderId="0" xfId="0" applyFont="1" applyFill="1" applyAlignment="1">
      <alignment horizontal="left" vertical="center"/>
    </xf>
    <xf numFmtId="164" fontId="18" fillId="0" borderId="0" xfId="0" applyNumberFormat="1" applyFont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center" vertical="center"/>
    </xf>
    <xf numFmtId="44" fontId="17" fillId="0" borderId="0" xfId="1" applyFont="1" applyFill="1" applyBorder="1" applyAlignment="1">
      <alignment horizontal="center" vertical="center"/>
    </xf>
    <xf numFmtId="165" fontId="11" fillId="0" borderId="0" xfId="1" applyNumberFormat="1" applyFont="1" applyFill="1" applyBorder="1" applyAlignment="1" applyProtection="1">
      <alignment vertical="center" wrapText="1"/>
      <protection locked="0"/>
    </xf>
    <xf numFmtId="0" fontId="12" fillId="0" borderId="0" xfId="0" applyFont="1" applyAlignment="1" applyProtection="1">
      <alignment vertical="center"/>
      <protection locked="0"/>
    </xf>
    <xf numFmtId="44" fontId="11" fillId="0" borderId="0" xfId="1" applyFont="1" applyProtection="1"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 vertical="center"/>
      <protection locked="0"/>
    </xf>
    <xf numFmtId="49" fontId="19" fillId="0" borderId="1" xfId="4" applyBorder="1">
      <alignment horizontal="left" vertical="center"/>
    </xf>
    <xf numFmtId="1" fontId="20" fillId="0" borderId="1" xfId="0" applyNumberFormat="1" applyFont="1" applyBorder="1" applyAlignment="1">
      <alignment horizontal="justify" vertical="center" shrinkToFit="1"/>
    </xf>
    <xf numFmtId="0" fontId="21" fillId="0" borderId="1" xfId="3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33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35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0" fontId="13" fillId="2" borderId="3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horizontal="center" vertical="center" wrapText="1"/>
    </xf>
    <xf numFmtId="0" fontId="14" fillId="0" borderId="18" xfId="0" applyFont="1" applyBorder="1" applyAlignment="1" applyProtection="1">
      <alignment horizontal="left" vertical="center" wrapText="1"/>
      <protection locked="0"/>
    </xf>
    <xf numFmtId="0" fontId="13" fillId="0" borderId="19" xfId="0" applyFont="1" applyBorder="1" applyAlignment="1" applyProtection="1">
      <alignment horizontal="left" vertical="center" wrapText="1"/>
      <protection locked="0"/>
    </xf>
    <xf numFmtId="0" fontId="13" fillId="0" borderId="38" xfId="0" applyFont="1" applyBorder="1" applyAlignment="1" applyProtection="1">
      <alignment horizontal="left" vertical="center" wrapText="1"/>
      <protection locked="0"/>
    </xf>
    <xf numFmtId="0" fontId="13" fillId="0" borderId="41" xfId="0" applyFont="1" applyBorder="1" applyAlignment="1" applyProtection="1">
      <alignment horizontal="left" vertical="center" wrapText="1"/>
      <protection locked="0"/>
    </xf>
    <xf numFmtId="0" fontId="13" fillId="0" borderId="25" xfId="0" applyFont="1" applyBorder="1" applyAlignment="1" applyProtection="1">
      <alignment horizontal="left" vertical="center" wrapText="1"/>
      <protection locked="0"/>
    </xf>
    <xf numFmtId="0" fontId="13" fillId="0" borderId="42" xfId="0" applyFont="1" applyBorder="1" applyAlignment="1" applyProtection="1">
      <alignment horizontal="left" vertical="center" wrapText="1"/>
      <protection locked="0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11" fillId="0" borderId="47" xfId="0" applyFont="1" applyBorder="1" applyAlignment="1">
      <alignment horizontal="left" vertical="top" wrapText="1"/>
    </xf>
    <xf numFmtId="0" fontId="15" fillId="0" borderId="0" xfId="0" applyFont="1" applyAlignment="1" applyProtection="1">
      <alignment horizontal="center"/>
      <protection locked="0"/>
    </xf>
    <xf numFmtId="0" fontId="13" fillId="2" borderId="26" xfId="0" applyFont="1" applyFill="1" applyBorder="1" applyAlignment="1" applyProtection="1">
      <alignment horizontal="center" vertical="center" wrapText="1"/>
      <protection locked="0"/>
    </xf>
    <xf numFmtId="0" fontId="13" fillId="2" borderId="27" xfId="0" applyFont="1" applyFill="1" applyBorder="1" applyAlignment="1" applyProtection="1">
      <alignment horizontal="center" vertical="center" wrapText="1"/>
      <protection locked="0"/>
    </xf>
    <xf numFmtId="0" fontId="12" fillId="5" borderId="24" xfId="0" applyFont="1" applyFill="1" applyBorder="1" applyAlignment="1" applyProtection="1">
      <alignment horizontal="center" vertical="center"/>
      <protection locked="0"/>
    </xf>
    <xf numFmtId="0" fontId="16" fillId="4" borderId="43" xfId="0" applyFont="1" applyFill="1" applyBorder="1" applyAlignment="1" applyProtection="1">
      <alignment horizontal="center" vertical="center"/>
      <protection locked="0"/>
    </xf>
    <xf numFmtId="0" fontId="16" fillId="4" borderId="44" xfId="0" applyFont="1" applyFill="1" applyBorder="1" applyAlignment="1" applyProtection="1">
      <alignment horizontal="center" vertical="center"/>
      <protection locked="0"/>
    </xf>
    <xf numFmtId="0" fontId="16" fillId="4" borderId="45" xfId="0" applyFont="1" applyFill="1" applyBorder="1" applyAlignment="1" applyProtection="1">
      <alignment horizontal="center" vertical="center"/>
      <protection locked="0"/>
    </xf>
    <xf numFmtId="0" fontId="10" fillId="0" borderId="2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22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/>
      <protection locked="0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6" fillId="0" borderId="18" xfId="0" applyFont="1" applyBorder="1" applyAlignment="1" applyProtection="1">
      <alignment horizontal="left" vertical="center" wrapText="1"/>
      <protection locked="0"/>
    </xf>
    <xf numFmtId="0" fontId="5" fillId="0" borderId="19" xfId="0" applyFont="1" applyBorder="1" applyAlignment="1" applyProtection="1">
      <alignment horizontal="left" vertical="center" wrapText="1"/>
      <protection locked="0"/>
    </xf>
    <xf numFmtId="0" fontId="5" fillId="0" borderId="20" xfId="0" applyFont="1" applyBorder="1" applyAlignment="1" applyProtection="1">
      <alignment horizontal="left" vertical="center" wrapText="1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5" fillId="0" borderId="15" xfId="0" applyFont="1" applyBorder="1" applyAlignment="1" applyProtection="1">
      <alignment horizontal="left" vertical="center" wrapText="1"/>
      <protection locked="0"/>
    </xf>
    <xf numFmtId="0" fontId="5" fillId="0" borderId="16" xfId="0" applyFont="1" applyBorder="1" applyAlignment="1" applyProtection="1">
      <alignment horizontal="left" vertical="center" wrapText="1"/>
      <protection locked="0"/>
    </xf>
  </cellXfs>
  <cellStyles count="5">
    <cellStyle name="BodyStyle" xfId="4" xr:uid="{0531DC29-836A-4BCB-9B72-AEF6D3E86CCB}"/>
    <cellStyle name="Millares" xfId="3" builtinId="3"/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1/relationships/FeaturePropertyBag" Target="featurePropertyBag/featurePropertyBag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103433</xdr:colOff>
      <xdr:row>0</xdr:row>
      <xdr:rowOff>7928</xdr:rowOff>
    </xdr:from>
    <xdr:to>
      <xdr:col>2</xdr:col>
      <xdr:colOff>58746</xdr:colOff>
      <xdr:row>2</xdr:row>
      <xdr:rowOff>730965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4DE67E-F4B9-4C41-97D3-4C028B8740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433" y="7928"/>
          <a:ext cx="1353807" cy="9740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345403</xdr:colOff>
      <xdr:row>0</xdr:row>
      <xdr:rowOff>84340</xdr:rowOff>
    </xdr:from>
    <xdr:to>
      <xdr:col>2</xdr:col>
      <xdr:colOff>478149</xdr:colOff>
      <xdr:row>2</xdr:row>
      <xdr:rowOff>306738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553073-8FED-45CB-83E0-F49A6FF5C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5403" y="84340"/>
          <a:ext cx="1309364" cy="9650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ntegrales.sharepoint.com/sites/UNDataCenter/Documentos%20compartidos/Informacion_Oppt/Fichas_Tecnicas_Soluciones_2023/ESAP/DRP/BC/BC_V7_ESAP_DRP_2508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MO"/>
      <sheetName val="Admin"/>
      <sheetName val="Pivot"/>
      <sheetName val="BC"/>
      <sheetName val="Estimate"/>
      <sheetName val="Customer"/>
      <sheetName val="SKU"/>
      <sheetName val="Matriz"/>
      <sheetName val="PROPUESTA ECONOMICA"/>
    </sheetNames>
    <sheetDataSet>
      <sheetData sheetId="0"/>
      <sheetData sheetId="1"/>
      <sheetData sheetId="2">
        <row r="2">
          <cell r="D2">
            <v>5000</v>
          </cell>
        </row>
        <row r="21">
          <cell r="D21">
            <v>2.0040000000000002E-2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08B6E-03E7-4692-9FF7-F9C1AAC1EED5}">
  <sheetPr>
    <pageSetUpPr fitToPage="1"/>
  </sheetPr>
  <dimension ref="A1:J43"/>
  <sheetViews>
    <sheetView showGridLines="0" tabSelected="1" topLeftCell="B1" zoomScale="85" zoomScaleNormal="85" zoomScaleSheetLayoutView="118" workbookViewId="0">
      <selection activeCell="D33" sqref="D33:H33"/>
    </sheetView>
  </sheetViews>
  <sheetFormatPr baseColWidth="10" defaultColWidth="13" defaultRowHeight="11" x14ac:dyDescent="0.2"/>
  <cols>
    <col min="1" max="1" width="0.83203125" style="9" hidden="1" customWidth="1"/>
    <col min="2" max="2" width="20.33203125" style="9" customWidth="1"/>
    <col min="3" max="3" width="50.6640625" style="9" customWidth="1"/>
    <col min="4" max="4" width="19.83203125" style="12" customWidth="1"/>
    <col min="5" max="5" width="15.6640625" style="9" customWidth="1"/>
    <col min="6" max="6" width="25.1640625" style="31" hidden="1" customWidth="1"/>
    <col min="7" max="7" width="25.1640625" style="31" customWidth="1"/>
    <col min="8" max="8" width="23.6640625" style="9" customWidth="1"/>
    <col min="9" max="9" width="23.83203125" style="9" bestFit="1" customWidth="1"/>
    <col min="10" max="10" width="26.5" style="9" customWidth="1"/>
    <col min="11" max="16384" width="13" style="9"/>
  </cols>
  <sheetData>
    <row r="1" spans="1:10" x14ac:dyDescent="0.2">
      <c r="A1" s="129" t="s">
        <v>87</v>
      </c>
      <c r="B1" s="130"/>
      <c r="C1" s="130"/>
      <c r="D1" s="130"/>
      <c r="E1" s="130"/>
      <c r="F1" s="130"/>
      <c r="G1" s="77"/>
      <c r="H1" s="8" t="s">
        <v>1</v>
      </c>
    </row>
    <row r="2" spans="1:10" x14ac:dyDescent="0.2">
      <c r="A2" s="131"/>
      <c r="B2" s="132"/>
      <c r="C2" s="132"/>
      <c r="D2" s="132"/>
      <c r="E2" s="132"/>
      <c r="F2" s="132"/>
      <c r="G2" s="78"/>
      <c r="H2" s="10">
        <v>1</v>
      </c>
    </row>
    <row r="3" spans="1:10" ht="70.25" customHeight="1" thickBot="1" x14ac:dyDescent="0.25">
      <c r="A3" s="133"/>
      <c r="B3" s="134"/>
      <c r="C3" s="134"/>
      <c r="D3" s="134"/>
      <c r="E3" s="134"/>
      <c r="F3" s="134"/>
      <c r="G3" s="79"/>
      <c r="H3" s="11">
        <v>45623</v>
      </c>
    </row>
    <row r="4" spans="1:10" ht="12" thickBot="1" x14ac:dyDescent="0.25">
      <c r="A4" s="138" t="s">
        <v>2</v>
      </c>
      <c r="B4" s="139"/>
      <c r="C4" s="139"/>
      <c r="D4" s="139"/>
      <c r="E4" s="139"/>
      <c r="F4" s="139"/>
      <c r="G4" s="139"/>
      <c r="H4" s="140"/>
    </row>
    <row r="5" spans="1:10" ht="12" thickBot="1" x14ac:dyDescent="0.25">
      <c r="A5" s="138" t="s">
        <v>3</v>
      </c>
      <c r="B5" s="139"/>
      <c r="C5" s="139"/>
      <c r="D5" s="139"/>
      <c r="E5" s="139"/>
      <c r="F5" s="139"/>
      <c r="G5" s="139"/>
      <c r="H5" s="140"/>
    </row>
    <row r="6" spans="1:10" ht="12" thickBot="1" x14ac:dyDescent="0.25"/>
    <row r="7" spans="1:10" x14ac:dyDescent="0.2">
      <c r="A7" s="135" t="s">
        <v>4</v>
      </c>
      <c r="B7" s="136"/>
      <c r="C7" s="141" t="s">
        <v>98</v>
      </c>
      <c r="D7" s="142"/>
      <c r="E7" s="142"/>
      <c r="F7" s="142"/>
      <c r="G7" s="142"/>
      <c r="H7" s="143"/>
    </row>
    <row r="8" spans="1:10" ht="12" thickBot="1" x14ac:dyDescent="0.25">
      <c r="A8" s="135"/>
      <c r="B8" s="136"/>
      <c r="C8" s="144"/>
      <c r="D8" s="145"/>
      <c r="E8" s="145"/>
      <c r="F8" s="145"/>
      <c r="G8" s="145"/>
      <c r="H8" s="146"/>
    </row>
    <row r="9" spans="1:10" s="14" customFormat="1" x14ac:dyDescent="0.2">
      <c r="A9" s="13"/>
      <c r="B9" s="13"/>
      <c r="C9" s="13"/>
      <c r="D9" s="13"/>
      <c r="E9" s="13"/>
      <c r="F9" s="32"/>
      <c r="G9" s="32"/>
      <c r="H9" s="13"/>
    </row>
    <row r="10" spans="1:10" s="14" customFormat="1" x14ac:dyDescent="0.15">
      <c r="A10" s="137"/>
      <c r="B10" s="137"/>
      <c r="C10" s="137"/>
      <c r="D10" s="137"/>
      <c r="E10" s="137"/>
      <c r="F10" s="137"/>
      <c r="G10" s="137"/>
      <c r="H10" s="137"/>
    </row>
    <row r="11" spans="1:10" x14ac:dyDescent="0.2">
      <c r="A11" s="30"/>
      <c r="B11" s="12"/>
      <c r="C11" s="12"/>
      <c r="D11" s="29"/>
      <c r="E11" s="24"/>
      <c r="F11" s="34"/>
      <c r="G11" s="34"/>
      <c r="H11" s="25"/>
      <c r="J11" s="15"/>
    </row>
    <row r="12" spans="1:10" ht="24" x14ac:dyDescent="0.2">
      <c r="A12" s="27"/>
      <c r="B12" s="26" t="s">
        <v>5</v>
      </c>
      <c r="C12" s="26" t="s">
        <v>15</v>
      </c>
      <c r="D12" s="26" t="s">
        <v>6</v>
      </c>
      <c r="E12" s="26" t="s">
        <v>7</v>
      </c>
      <c r="F12" s="33" t="s">
        <v>97</v>
      </c>
      <c r="G12" s="33" t="s">
        <v>97</v>
      </c>
      <c r="H12" s="26" t="s">
        <v>99</v>
      </c>
      <c r="J12" s="15"/>
    </row>
    <row r="13" spans="1:10" x14ac:dyDescent="0.2">
      <c r="A13" s="27"/>
      <c r="B13" s="121" t="s">
        <v>96</v>
      </c>
      <c r="C13" s="121"/>
      <c r="D13" s="121"/>
      <c r="E13" s="121"/>
      <c r="F13" s="121"/>
      <c r="G13" s="121"/>
      <c r="H13" s="121"/>
      <c r="J13" s="15"/>
    </row>
    <row r="14" spans="1:10" ht="17" x14ac:dyDescent="0.2">
      <c r="A14" s="27"/>
      <c r="B14" s="27">
        <v>1</v>
      </c>
      <c r="C14" s="74" t="s">
        <v>9</v>
      </c>
      <c r="D14" s="75" t="s">
        <v>88</v>
      </c>
      <c r="E14" s="76">
        <v>1</v>
      </c>
      <c r="F14" s="35">
        <v>130738</v>
      </c>
      <c r="G14" s="35">
        <f>F14*1.051</f>
        <v>137405.63799999998</v>
      </c>
      <c r="H14" s="28"/>
      <c r="J14" s="15"/>
    </row>
    <row r="15" spans="1:10" ht="17" x14ac:dyDescent="0.2">
      <c r="A15" s="27"/>
      <c r="B15" s="27">
        <v>2</v>
      </c>
      <c r="C15" s="74" t="s">
        <v>13</v>
      </c>
      <c r="D15" s="75" t="s">
        <v>88</v>
      </c>
      <c r="E15" s="76">
        <v>1</v>
      </c>
      <c r="F15" s="35">
        <v>122578</v>
      </c>
      <c r="G15" s="35">
        <f t="shared" ref="G15:G28" si="0">F15*1.051</f>
        <v>128829.47799999999</v>
      </c>
      <c r="H15" s="28"/>
      <c r="J15" s="15"/>
    </row>
    <row r="16" spans="1:10" ht="17" x14ac:dyDescent="0.2">
      <c r="A16" s="27"/>
      <c r="B16" s="27">
        <v>3</v>
      </c>
      <c r="C16" s="74" t="s">
        <v>89</v>
      </c>
      <c r="D16" s="75" t="s">
        <v>88</v>
      </c>
      <c r="E16" s="76">
        <v>1</v>
      </c>
      <c r="F16" s="35">
        <v>151355</v>
      </c>
      <c r="G16" s="35">
        <f t="shared" si="0"/>
        <v>159074.10499999998</v>
      </c>
      <c r="H16" s="28"/>
      <c r="J16" s="15"/>
    </row>
    <row r="17" spans="1:10" ht="17" x14ac:dyDescent="0.2">
      <c r="A17" s="27"/>
      <c r="B17" s="27">
        <v>4</v>
      </c>
      <c r="C17" s="74" t="s">
        <v>90</v>
      </c>
      <c r="D17" s="75" t="s">
        <v>88</v>
      </c>
      <c r="E17" s="76">
        <v>1</v>
      </c>
      <c r="F17" s="35">
        <v>272227</v>
      </c>
      <c r="G17" s="35">
        <f t="shared" si="0"/>
        <v>286110.57699999999</v>
      </c>
      <c r="H17" s="28"/>
      <c r="J17" s="15"/>
    </row>
    <row r="18" spans="1:10" ht="17" x14ac:dyDescent="0.2">
      <c r="A18" s="27"/>
      <c r="B18" s="27">
        <v>5</v>
      </c>
      <c r="C18" s="74" t="s">
        <v>91</v>
      </c>
      <c r="D18" s="75" t="s">
        <v>88</v>
      </c>
      <c r="E18" s="76">
        <v>1</v>
      </c>
      <c r="F18" s="35">
        <v>212307</v>
      </c>
      <c r="G18" s="35">
        <f t="shared" si="0"/>
        <v>223134.65699999998</v>
      </c>
      <c r="H18" s="28"/>
      <c r="J18" s="15"/>
    </row>
    <row r="19" spans="1:10" ht="17" x14ac:dyDescent="0.2">
      <c r="A19" s="27"/>
      <c r="B19" s="27">
        <v>6</v>
      </c>
      <c r="C19" s="74" t="s">
        <v>92</v>
      </c>
      <c r="D19" s="75" t="s">
        <v>88</v>
      </c>
      <c r="E19" s="76">
        <v>1</v>
      </c>
      <c r="F19" s="35">
        <v>713787</v>
      </c>
      <c r="G19" s="35">
        <f t="shared" si="0"/>
        <v>750190.13699999999</v>
      </c>
      <c r="H19" s="28"/>
      <c r="J19" s="15"/>
    </row>
    <row r="20" spans="1:10" ht="17" x14ac:dyDescent="0.2">
      <c r="A20" s="27"/>
      <c r="B20" s="27">
        <v>7</v>
      </c>
      <c r="C20" s="74" t="s">
        <v>93</v>
      </c>
      <c r="D20" s="75" t="s">
        <v>88</v>
      </c>
      <c r="E20" s="76">
        <v>1</v>
      </c>
      <c r="F20" s="35">
        <v>249224</v>
      </c>
      <c r="G20" s="35">
        <f t="shared" si="0"/>
        <v>261934.42399999997</v>
      </c>
      <c r="H20" s="28"/>
      <c r="J20" s="15"/>
    </row>
    <row r="21" spans="1:10" ht="17" x14ac:dyDescent="0.2">
      <c r="A21" s="27"/>
      <c r="B21" s="27">
        <v>8</v>
      </c>
      <c r="C21" s="74" t="s">
        <v>16</v>
      </c>
      <c r="D21" s="75" t="s">
        <v>88</v>
      </c>
      <c r="E21" s="76">
        <v>1</v>
      </c>
      <c r="F21" s="35">
        <v>359839</v>
      </c>
      <c r="G21" s="35">
        <f t="shared" si="0"/>
        <v>378190.78899999999</v>
      </c>
      <c r="H21" s="28"/>
      <c r="J21" s="15"/>
    </row>
    <row r="22" spans="1:10" ht="17" x14ac:dyDescent="0.2">
      <c r="A22" s="27"/>
      <c r="B22" s="27">
        <v>9</v>
      </c>
      <c r="C22" s="74" t="s">
        <v>94</v>
      </c>
      <c r="D22" s="75" t="s">
        <v>88</v>
      </c>
      <c r="E22" s="76">
        <v>1</v>
      </c>
      <c r="F22" s="35">
        <v>122911</v>
      </c>
      <c r="G22" s="35">
        <f t="shared" si="0"/>
        <v>129179.461</v>
      </c>
      <c r="H22" s="28"/>
      <c r="J22" s="15"/>
    </row>
    <row r="23" spans="1:10" ht="17" x14ac:dyDescent="0.2">
      <c r="A23" s="27"/>
      <c r="B23" s="27">
        <v>10</v>
      </c>
      <c r="C23" s="74" t="s">
        <v>17</v>
      </c>
      <c r="D23" s="75" t="s">
        <v>88</v>
      </c>
      <c r="E23" s="76">
        <v>1</v>
      </c>
      <c r="F23" s="35">
        <v>601040</v>
      </c>
      <c r="G23" s="35">
        <f t="shared" si="0"/>
        <v>631693.03999999992</v>
      </c>
      <c r="H23" s="28"/>
      <c r="J23" s="15"/>
    </row>
    <row r="24" spans="1:10" ht="17" x14ac:dyDescent="0.2">
      <c r="A24" s="27"/>
      <c r="B24" s="27">
        <v>11</v>
      </c>
      <c r="C24" s="74" t="s">
        <v>10</v>
      </c>
      <c r="D24" s="75" t="s">
        <v>88</v>
      </c>
      <c r="E24" s="76">
        <v>1</v>
      </c>
      <c r="F24" s="35">
        <v>48378</v>
      </c>
      <c r="G24" s="35">
        <f t="shared" si="0"/>
        <v>50845.277999999998</v>
      </c>
      <c r="H24" s="28"/>
      <c r="J24" s="15"/>
    </row>
    <row r="25" spans="1:10" ht="17" x14ac:dyDescent="0.2">
      <c r="A25" s="27"/>
      <c r="B25" s="27">
        <v>12</v>
      </c>
      <c r="C25" s="74" t="s">
        <v>12</v>
      </c>
      <c r="D25" s="75" t="s">
        <v>88</v>
      </c>
      <c r="E25" s="76">
        <v>1</v>
      </c>
      <c r="F25" s="35">
        <v>119759</v>
      </c>
      <c r="G25" s="35">
        <f t="shared" si="0"/>
        <v>125866.70899999999</v>
      </c>
      <c r="H25" s="28"/>
      <c r="J25" s="15"/>
    </row>
    <row r="26" spans="1:10" ht="17" x14ac:dyDescent="0.2">
      <c r="A26" s="27"/>
      <c r="B26" s="27">
        <v>13</v>
      </c>
      <c r="C26" s="74" t="s">
        <v>95</v>
      </c>
      <c r="D26" s="75" t="s">
        <v>88</v>
      </c>
      <c r="E26" s="76">
        <v>1</v>
      </c>
      <c r="F26" s="35">
        <v>245779</v>
      </c>
      <c r="G26" s="35">
        <f t="shared" si="0"/>
        <v>258313.72899999999</v>
      </c>
      <c r="H26" s="28"/>
      <c r="J26" s="15"/>
    </row>
    <row r="27" spans="1:10" ht="17" x14ac:dyDescent="0.2">
      <c r="A27" s="27"/>
      <c r="B27" s="27">
        <v>14</v>
      </c>
      <c r="C27" s="74" t="s">
        <v>14</v>
      </c>
      <c r="D27" s="75" t="s">
        <v>88</v>
      </c>
      <c r="E27" s="76">
        <v>1</v>
      </c>
      <c r="F27" s="35">
        <v>122887</v>
      </c>
      <c r="G27" s="35">
        <f t="shared" si="0"/>
        <v>129154.23699999999</v>
      </c>
      <c r="H27" s="28"/>
      <c r="J27" s="15"/>
    </row>
    <row r="28" spans="1:10" ht="17" x14ac:dyDescent="0.2">
      <c r="A28" s="27"/>
      <c r="B28" s="27">
        <v>15</v>
      </c>
      <c r="C28" s="74" t="s">
        <v>11</v>
      </c>
      <c r="D28" s="75" t="s">
        <v>88</v>
      </c>
      <c r="E28" s="76">
        <v>1</v>
      </c>
      <c r="F28" s="35">
        <v>137168</v>
      </c>
      <c r="G28" s="35">
        <f t="shared" si="0"/>
        <v>144163.568</v>
      </c>
      <c r="H28" s="28"/>
      <c r="J28" s="15"/>
    </row>
    <row r="29" spans="1:10" x14ac:dyDescent="0.15">
      <c r="A29" s="27"/>
      <c r="B29" s="120" t="s">
        <v>18</v>
      </c>
      <c r="C29" s="120"/>
      <c r="D29" s="120"/>
      <c r="E29" s="120"/>
      <c r="F29" s="36">
        <f>SUM(F14:F28)</f>
        <v>3609977</v>
      </c>
      <c r="G29" s="36">
        <f>SUM(G14:G28)</f>
        <v>3794085.8269999996</v>
      </c>
      <c r="H29" s="39">
        <f>SUM(H14:H28)</f>
        <v>0</v>
      </c>
      <c r="J29" s="15"/>
    </row>
    <row r="30" spans="1:10" s="16" customFormat="1" ht="12" thickBot="1" x14ac:dyDescent="0.2">
      <c r="F30" s="17"/>
      <c r="G30" s="17"/>
      <c r="I30" s="17"/>
    </row>
    <row r="31" spans="1:10" s="16" customFormat="1" ht="31.25" customHeight="1" x14ac:dyDescent="0.15">
      <c r="A31" s="118" t="s">
        <v>19</v>
      </c>
      <c r="B31" s="119"/>
      <c r="C31" s="18"/>
      <c r="I31" s="17"/>
    </row>
    <row r="32" spans="1:10" s="16" customFormat="1" ht="31.25" customHeight="1" x14ac:dyDescent="0.15">
      <c r="A32" s="123" t="s">
        <v>20</v>
      </c>
      <c r="B32" s="124"/>
      <c r="C32" s="19"/>
      <c r="D32" s="122"/>
      <c r="E32" s="122"/>
      <c r="F32" s="122"/>
      <c r="G32" s="122"/>
      <c r="H32" s="122"/>
      <c r="I32" s="17"/>
    </row>
    <row r="33" spans="1:10" s="16" customFormat="1" ht="31.25" customHeight="1" x14ac:dyDescent="0.15">
      <c r="A33" s="127" t="s">
        <v>21</v>
      </c>
      <c r="B33" s="128"/>
      <c r="C33" s="19"/>
      <c r="D33" s="122"/>
      <c r="E33" s="122"/>
      <c r="F33" s="122"/>
      <c r="G33" s="122"/>
      <c r="H33" s="122"/>
      <c r="I33" s="17"/>
    </row>
    <row r="34" spans="1:10" s="16" customFormat="1" ht="31.25" customHeight="1" x14ac:dyDescent="0.15">
      <c r="A34" s="127" t="s">
        <v>22</v>
      </c>
      <c r="B34" s="128"/>
      <c r="C34" s="19"/>
      <c r="D34" s="122"/>
      <c r="E34" s="122"/>
      <c r="F34" s="122"/>
      <c r="G34" s="122"/>
      <c r="H34" s="122"/>
      <c r="I34" s="17"/>
    </row>
    <row r="35" spans="1:10" s="16" customFormat="1" ht="31.25" customHeight="1" thickBot="1" x14ac:dyDescent="0.2">
      <c r="A35" s="125" t="s">
        <v>23</v>
      </c>
      <c r="B35" s="126"/>
      <c r="C35" s="20"/>
      <c r="D35" s="122"/>
      <c r="E35" s="122"/>
      <c r="F35" s="122"/>
      <c r="G35" s="122"/>
      <c r="H35" s="122"/>
      <c r="I35" s="17"/>
    </row>
    <row r="36" spans="1:10" x14ac:dyDescent="0.2">
      <c r="B36" s="21"/>
      <c r="C36" s="21"/>
      <c r="D36" s="22"/>
      <c r="E36" s="21"/>
      <c r="F36" s="37"/>
      <c r="G36" s="37"/>
      <c r="J36" s="15"/>
    </row>
    <row r="37" spans="1:10" x14ac:dyDescent="0.2">
      <c r="B37" s="23"/>
      <c r="C37" s="23"/>
      <c r="D37" s="22"/>
      <c r="E37" s="23"/>
      <c r="F37" s="38"/>
      <c r="G37" s="38"/>
      <c r="J37" s="15"/>
    </row>
    <row r="38" spans="1:10" x14ac:dyDescent="0.2">
      <c r="J38" s="15"/>
    </row>
    <row r="39" spans="1:10" x14ac:dyDescent="0.2">
      <c r="J39" s="15"/>
    </row>
    <row r="40" spans="1:10" x14ac:dyDescent="0.2">
      <c r="J40" s="15"/>
    </row>
    <row r="41" spans="1:10" x14ac:dyDescent="0.2">
      <c r="J41" s="15"/>
    </row>
    <row r="42" spans="1:10" x14ac:dyDescent="0.2">
      <c r="J42" s="15"/>
    </row>
    <row r="43" spans="1:10" x14ac:dyDescent="0.2">
      <c r="J43" s="15"/>
    </row>
  </sheetData>
  <sheetProtection formatCells="0" formatColumns="0" formatRows="0" insertColumns="0" insertRows="0" deleteColumns="0" deleteRows="0" sort="0"/>
  <mergeCells count="17">
    <mergeCell ref="A1:F3"/>
    <mergeCell ref="A7:B8"/>
    <mergeCell ref="A10:H10"/>
    <mergeCell ref="A4:H4"/>
    <mergeCell ref="A5:H5"/>
    <mergeCell ref="C7:H8"/>
    <mergeCell ref="A31:B31"/>
    <mergeCell ref="B29:E29"/>
    <mergeCell ref="B13:H13"/>
    <mergeCell ref="D35:H35"/>
    <mergeCell ref="D32:H32"/>
    <mergeCell ref="D33:H33"/>
    <mergeCell ref="D34:H34"/>
    <mergeCell ref="A32:B32"/>
    <mergeCell ref="A35:B35"/>
    <mergeCell ref="A33:B33"/>
    <mergeCell ref="A34:B3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7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2EF6C-53E7-4021-8DF7-099E8053CBAB}">
  <sheetPr>
    <pageSetUpPr fitToPage="1"/>
  </sheetPr>
  <dimension ref="A1:I78"/>
  <sheetViews>
    <sheetView showGridLines="0" view="pageBreakPreview" topLeftCell="B1" zoomScale="85" zoomScaleNormal="85" zoomScaleSheetLayoutView="85" workbookViewId="0">
      <selection activeCell="C7" sqref="C7:G8"/>
    </sheetView>
  </sheetViews>
  <sheetFormatPr baseColWidth="10" defaultColWidth="13" defaultRowHeight="13" x14ac:dyDescent="0.2"/>
  <cols>
    <col min="1" max="1" width="13" style="42" hidden="1" customWidth="1"/>
    <col min="2" max="2" width="17.6640625" style="42" customWidth="1"/>
    <col min="3" max="3" width="58.6640625" style="42" customWidth="1"/>
    <col min="4" max="4" width="19.83203125" style="47" customWidth="1"/>
    <col min="5" max="5" width="13.1640625" style="42" customWidth="1"/>
    <col min="6" max="6" width="21.1640625" style="42" customWidth="1"/>
    <col min="7" max="7" width="23.6640625" style="42" customWidth="1"/>
    <col min="8" max="8" width="23.83203125" style="42" bestFit="1" customWidth="1"/>
    <col min="9" max="9" width="26.5" style="42" customWidth="1"/>
    <col min="10" max="16384" width="13" style="42"/>
  </cols>
  <sheetData>
    <row r="1" spans="1:9" ht="29.25" customHeight="1" x14ac:dyDescent="0.2">
      <c r="A1" s="80"/>
      <c r="B1" s="81"/>
      <c r="C1" s="102" t="s">
        <v>0</v>
      </c>
      <c r="D1" s="103"/>
      <c r="E1" s="104"/>
      <c r="F1" s="40"/>
      <c r="G1" s="41" t="s">
        <v>1</v>
      </c>
    </row>
    <row r="2" spans="1:9" ht="29.25" customHeight="1" x14ac:dyDescent="0.2">
      <c r="A2" s="82"/>
      <c r="B2" s="83"/>
      <c r="C2" s="105"/>
      <c r="D2" s="106"/>
      <c r="E2" s="107"/>
      <c r="F2" s="43"/>
      <c r="G2" s="44">
        <v>1</v>
      </c>
    </row>
    <row r="3" spans="1:9" ht="29.25" customHeight="1" thickBot="1" x14ac:dyDescent="0.25">
      <c r="A3" s="84"/>
      <c r="B3" s="85"/>
      <c r="C3" s="105"/>
      <c r="D3" s="106"/>
      <c r="E3" s="107"/>
      <c r="F3" s="43"/>
      <c r="G3" s="45">
        <v>45623</v>
      </c>
    </row>
    <row r="4" spans="1:9" ht="14.25" customHeight="1" thickBot="1" x14ac:dyDescent="0.25">
      <c r="A4" s="86" t="s">
        <v>2</v>
      </c>
      <c r="B4" s="87"/>
      <c r="C4" s="87"/>
      <c r="D4" s="87"/>
      <c r="E4" s="87"/>
      <c r="F4" s="87"/>
      <c r="G4" s="88"/>
    </row>
    <row r="5" spans="1:9" ht="14.25" customHeight="1" thickBot="1" x14ac:dyDescent="0.25">
      <c r="A5" s="89" t="s">
        <v>3</v>
      </c>
      <c r="B5" s="90"/>
      <c r="C5" s="90"/>
      <c r="D5" s="90"/>
      <c r="E5" s="90"/>
      <c r="F5" s="90"/>
      <c r="G5" s="91"/>
    </row>
    <row r="6" spans="1:9" ht="14.25" customHeight="1" thickBot="1" x14ac:dyDescent="0.25">
      <c r="A6" s="46"/>
      <c r="G6" s="48"/>
    </row>
    <row r="7" spans="1:9" x14ac:dyDescent="0.2">
      <c r="A7" s="92" t="s">
        <v>4</v>
      </c>
      <c r="B7" s="93"/>
      <c r="C7" s="96" t="s">
        <v>98</v>
      </c>
      <c r="D7" s="97"/>
      <c r="E7" s="97"/>
      <c r="F7" s="97"/>
      <c r="G7" s="98"/>
    </row>
    <row r="8" spans="1:9" ht="14" thickBot="1" x14ac:dyDescent="0.25">
      <c r="A8" s="94"/>
      <c r="B8" s="95"/>
      <c r="C8" s="99"/>
      <c r="D8" s="100"/>
      <c r="E8" s="100"/>
      <c r="F8" s="100"/>
      <c r="G8" s="101"/>
    </row>
    <row r="9" spans="1:9" s="50" customFormat="1" x14ac:dyDescent="0.2">
      <c r="A9" s="49"/>
      <c r="B9" s="49"/>
      <c r="C9" s="49"/>
      <c r="D9" s="49"/>
      <c r="E9" s="49"/>
      <c r="F9" s="49"/>
      <c r="G9" s="49"/>
    </row>
    <row r="10" spans="1:9" s="50" customFormat="1" x14ac:dyDescent="0.15">
      <c r="A10" s="111"/>
      <c r="B10" s="111"/>
      <c r="C10" s="111"/>
      <c r="D10" s="111"/>
      <c r="E10" s="111"/>
      <c r="F10" s="111"/>
      <c r="G10" s="111"/>
    </row>
    <row r="11" spans="1:9" ht="14" thickBot="1" x14ac:dyDescent="0.25">
      <c r="B11" s="115" t="s">
        <v>24</v>
      </c>
      <c r="C11" s="116"/>
      <c r="D11" s="116"/>
      <c r="E11" s="116"/>
      <c r="F11" s="116"/>
      <c r="G11" s="117"/>
    </row>
    <row r="12" spans="1:9" ht="14" thickBot="1" x14ac:dyDescent="0.25">
      <c r="A12" s="51"/>
      <c r="B12" s="114" t="s">
        <v>25</v>
      </c>
      <c r="C12" s="114"/>
      <c r="D12" s="114"/>
      <c r="E12" s="114"/>
      <c r="F12" s="114"/>
      <c r="G12" s="114"/>
      <c r="I12" s="52"/>
    </row>
    <row r="13" spans="1:9" ht="56" x14ac:dyDescent="0.2">
      <c r="A13" s="112" t="s">
        <v>5</v>
      </c>
      <c r="B13" s="113"/>
      <c r="C13" s="53" t="s">
        <v>26</v>
      </c>
      <c r="D13" s="53" t="s">
        <v>6</v>
      </c>
      <c r="E13" s="53" t="s">
        <v>7</v>
      </c>
      <c r="F13" s="54" t="s">
        <v>27</v>
      </c>
      <c r="G13" s="53" t="s">
        <v>28</v>
      </c>
    </row>
    <row r="14" spans="1:9" ht="14" x14ac:dyDescent="0.2">
      <c r="A14" s="51"/>
      <c r="B14" s="55">
        <v>1</v>
      </c>
      <c r="C14" s="56" t="s">
        <v>29</v>
      </c>
      <c r="D14" s="57" t="s">
        <v>8</v>
      </c>
      <c r="E14" s="58">
        <v>1</v>
      </c>
      <c r="F14" s="59">
        <v>1723701</v>
      </c>
      <c r="G14" s="60">
        <v>0</v>
      </c>
      <c r="H14" s="52"/>
      <c r="I14" s="52"/>
    </row>
    <row r="15" spans="1:9" x14ac:dyDescent="0.15">
      <c r="A15" s="51"/>
      <c r="B15" s="55">
        <v>2</v>
      </c>
      <c r="C15" s="56" t="s">
        <v>30</v>
      </c>
      <c r="D15" s="61" t="s">
        <v>31</v>
      </c>
      <c r="E15" s="58">
        <v>1</v>
      </c>
      <c r="F15" s="59">
        <v>468912</v>
      </c>
      <c r="G15" s="60">
        <v>0</v>
      </c>
      <c r="I15" s="52"/>
    </row>
    <row r="16" spans="1:9" ht="14" x14ac:dyDescent="0.2">
      <c r="A16" s="51"/>
      <c r="B16" s="55">
        <v>3</v>
      </c>
      <c r="C16" s="56" t="s">
        <v>32</v>
      </c>
      <c r="D16" s="57" t="s">
        <v>8</v>
      </c>
      <c r="E16" s="58">
        <v>1</v>
      </c>
      <c r="F16" s="59">
        <v>376402</v>
      </c>
      <c r="G16" s="60">
        <v>0</v>
      </c>
      <c r="I16" s="52"/>
    </row>
    <row r="17" spans="1:9" x14ac:dyDescent="0.15">
      <c r="A17" s="51"/>
      <c r="B17" s="55">
        <v>4</v>
      </c>
      <c r="C17" s="56" t="s">
        <v>33</v>
      </c>
      <c r="D17" s="61" t="s">
        <v>31</v>
      </c>
      <c r="E17" s="58">
        <v>1</v>
      </c>
      <c r="F17" s="59">
        <v>503364</v>
      </c>
      <c r="G17" s="60">
        <v>0</v>
      </c>
      <c r="I17" s="52"/>
    </row>
    <row r="18" spans="1:9" ht="14" x14ac:dyDescent="0.2">
      <c r="A18" s="51"/>
      <c r="B18" s="55">
        <v>5</v>
      </c>
      <c r="C18" s="56" t="s">
        <v>34</v>
      </c>
      <c r="D18" s="57" t="s">
        <v>8</v>
      </c>
      <c r="E18" s="58">
        <v>1</v>
      </c>
      <c r="F18" s="59">
        <v>547088</v>
      </c>
      <c r="G18" s="60">
        <v>0</v>
      </c>
      <c r="I18" s="52"/>
    </row>
    <row r="19" spans="1:9" ht="14" x14ac:dyDescent="0.2">
      <c r="A19" s="51"/>
      <c r="B19" s="55">
        <v>6</v>
      </c>
      <c r="C19" s="56" t="s">
        <v>35</v>
      </c>
      <c r="D19" s="57" t="s">
        <v>8</v>
      </c>
      <c r="E19" s="58">
        <v>1</v>
      </c>
      <c r="F19" s="59">
        <v>395786</v>
      </c>
      <c r="G19" s="60">
        <v>0</v>
      </c>
      <c r="I19" s="52"/>
    </row>
    <row r="20" spans="1:9" ht="14" x14ac:dyDescent="0.2">
      <c r="A20" s="51"/>
      <c r="B20" s="55">
        <v>7</v>
      </c>
      <c r="C20" s="62" t="s">
        <v>36</v>
      </c>
      <c r="D20" s="57" t="s">
        <v>8</v>
      </c>
      <c r="E20" s="58">
        <v>1</v>
      </c>
      <c r="F20" s="59">
        <v>1627723</v>
      </c>
      <c r="G20" s="60">
        <v>0</v>
      </c>
      <c r="I20" s="52"/>
    </row>
    <row r="21" spans="1:9" ht="14" x14ac:dyDescent="0.2">
      <c r="A21" s="51"/>
      <c r="B21" s="55">
        <v>8</v>
      </c>
      <c r="C21" s="56" t="s">
        <v>37</v>
      </c>
      <c r="D21" s="57" t="s">
        <v>8</v>
      </c>
      <c r="E21" s="58">
        <v>1</v>
      </c>
      <c r="F21" s="59">
        <v>1476734</v>
      </c>
      <c r="G21" s="60">
        <v>0</v>
      </c>
      <c r="I21" s="52"/>
    </row>
    <row r="22" spans="1:9" ht="14" x14ac:dyDescent="0.2">
      <c r="A22" s="51"/>
      <c r="B22" s="55">
        <v>9</v>
      </c>
      <c r="C22" s="56" t="s">
        <v>38</v>
      </c>
      <c r="D22" s="57" t="s">
        <v>8</v>
      </c>
      <c r="E22" s="58">
        <v>1</v>
      </c>
      <c r="F22" s="59">
        <v>31936</v>
      </c>
      <c r="G22" s="60">
        <v>0</v>
      </c>
      <c r="I22" s="52"/>
    </row>
    <row r="23" spans="1:9" ht="14" x14ac:dyDescent="0.2">
      <c r="A23" s="51"/>
      <c r="B23" s="55">
        <v>10</v>
      </c>
      <c r="C23" s="56" t="s">
        <v>39</v>
      </c>
      <c r="D23" s="57" t="s">
        <v>8</v>
      </c>
      <c r="E23" s="58">
        <v>1</v>
      </c>
      <c r="F23" s="59">
        <v>329144</v>
      </c>
      <c r="G23" s="63">
        <v>0</v>
      </c>
      <c r="I23" s="52"/>
    </row>
    <row r="24" spans="1:9" ht="14" x14ac:dyDescent="0.2">
      <c r="A24" s="51"/>
      <c r="B24" s="55">
        <v>11</v>
      </c>
      <c r="C24" s="56" t="s">
        <v>40</v>
      </c>
      <c r="D24" s="57" t="s">
        <v>8</v>
      </c>
      <c r="E24" s="58">
        <v>1</v>
      </c>
      <c r="F24" s="59">
        <v>389482</v>
      </c>
      <c r="G24" s="60">
        <v>0</v>
      </c>
      <c r="I24" s="52"/>
    </row>
    <row r="25" spans="1:9" ht="14" x14ac:dyDescent="0.2">
      <c r="A25" s="51"/>
      <c r="B25" s="55">
        <v>12</v>
      </c>
      <c r="C25" s="56" t="s">
        <v>41</v>
      </c>
      <c r="D25" s="57" t="s">
        <v>8</v>
      </c>
      <c r="E25" s="58">
        <v>1</v>
      </c>
      <c r="F25" s="59">
        <v>1685062</v>
      </c>
      <c r="G25" s="60">
        <v>0</v>
      </c>
      <c r="I25" s="52"/>
    </row>
    <row r="26" spans="1:9" ht="14" x14ac:dyDescent="0.2">
      <c r="A26" s="51"/>
      <c r="B26" s="55">
        <v>13</v>
      </c>
      <c r="C26" s="56" t="s">
        <v>42</v>
      </c>
      <c r="D26" s="57" t="s">
        <v>8</v>
      </c>
      <c r="E26" s="58">
        <v>1</v>
      </c>
      <c r="F26" s="59">
        <v>863003</v>
      </c>
      <c r="G26" s="60">
        <v>0</v>
      </c>
      <c r="I26" s="52"/>
    </row>
    <row r="27" spans="1:9" ht="14" x14ac:dyDescent="0.2">
      <c r="A27" s="51"/>
      <c r="B27" s="55">
        <v>14</v>
      </c>
      <c r="C27" s="56" t="s">
        <v>43</v>
      </c>
      <c r="D27" s="57" t="s">
        <v>8</v>
      </c>
      <c r="E27" s="58">
        <v>1</v>
      </c>
      <c r="F27" s="59">
        <v>445950</v>
      </c>
      <c r="G27" s="60">
        <v>0</v>
      </c>
      <c r="I27" s="52"/>
    </row>
    <row r="28" spans="1:9" ht="14" x14ac:dyDescent="0.2">
      <c r="A28" s="51"/>
      <c r="B28" s="55">
        <v>15</v>
      </c>
      <c r="C28" s="56" t="s">
        <v>44</v>
      </c>
      <c r="D28" s="57" t="s">
        <v>8</v>
      </c>
      <c r="E28" s="58">
        <v>1</v>
      </c>
      <c r="F28" s="59">
        <v>688246</v>
      </c>
      <c r="G28" s="60">
        <v>0</v>
      </c>
      <c r="I28" s="52"/>
    </row>
    <row r="29" spans="1:9" ht="14" x14ac:dyDescent="0.2">
      <c r="A29" s="51"/>
      <c r="B29" s="55">
        <v>16</v>
      </c>
      <c r="C29" s="56" t="s">
        <v>45</v>
      </c>
      <c r="D29" s="57" t="s">
        <v>8</v>
      </c>
      <c r="E29" s="58">
        <v>1</v>
      </c>
      <c r="F29" s="59">
        <v>361621</v>
      </c>
      <c r="G29" s="60">
        <v>0</v>
      </c>
      <c r="I29" s="52"/>
    </row>
    <row r="30" spans="1:9" ht="14" x14ac:dyDescent="0.2">
      <c r="A30" s="51"/>
      <c r="B30" s="55">
        <v>17</v>
      </c>
      <c r="C30" s="56" t="s">
        <v>46</v>
      </c>
      <c r="D30" s="57" t="s">
        <v>8</v>
      </c>
      <c r="E30" s="58">
        <v>1</v>
      </c>
      <c r="F30" s="59">
        <v>104568</v>
      </c>
      <c r="G30" s="60">
        <v>0</v>
      </c>
      <c r="I30" s="52"/>
    </row>
    <row r="31" spans="1:9" ht="14" x14ac:dyDescent="0.2">
      <c r="A31" s="51"/>
      <c r="B31" s="55">
        <v>18</v>
      </c>
      <c r="C31" s="56" t="s">
        <v>47</v>
      </c>
      <c r="D31" s="57" t="s">
        <v>48</v>
      </c>
      <c r="E31" s="58">
        <v>1</v>
      </c>
      <c r="F31" s="59">
        <v>111902</v>
      </c>
      <c r="G31" s="60">
        <v>0</v>
      </c>
      <c r="I31" s="52"/>
    </row>
    <row r="32" spans="1:9" ht="14" x14ac:dyDescent="0.2">
      <c r="A32" s="51"/>
      <c r="B32" s="55">
        <v>19</v>
      </c>
      <c r="C32" s="56" t="s">
        <v>49</v>
      </c>
      <c r="D32" s="57" t="s">
        <v>48</v>
      </c>
      <c r="E32" s="58">
        <v>1</v>
      </c>
      <c r="F32" s="59">
        <v>1083453</v>
      </c>
      <c r="G32" s="60">
        <v>0</v>
      </c>
      <c r="I32" s="52"/>
    </row>
    <row r="33" spans="1:9" ht="14" x14ac:dyDescent="0.2">
      <c r="A33" s="51"/>
      <c r="B33" s="55">
        <v>20</v>
      </c>
      <c r="C33" s="56" t="s">
        <v>50</v>
      </c>
      <c r="D33" s="57" t="s">
        <v>48</v>
      </c>
      <c r="E33" s="58">
        <v>1</v>
      </c>
      <c r="F33" s="59">
        <v>1129251</v>
      </c>
      <c r="G33" s="60">
        <v>0</v>
      </c>
      <c r="I33" s="52"/>
    </row>
    <row r="34" spans="1:9" ht="14" x14ac:dyDescent="0.2">
      <c r="A34" s="51"/>
      <c r="B34" s="55">
        <v>21</v>
      </c>
      <c r="C34" s="56" t="s">
        <v>51</v>
      </c>
      <c r="D34" s="57" t="s">
        <v>8</v>
      </c>
      <c r="E34" s="58">
        <v>1</v>
      </c>
      <c r="F34" s="59">
        <v>263094</v>
      </c>
      <c r="G34" s="63">
        <v>0</v>
      </c>
      <c r="I34" s="52"/>
    </row>
    <row r="35" spans="1:9" ht="14" x14ac:dyDescent="0.2">
      <c r="A35" s="64"/>
      <c r="B35" s="55">
        <v>22</v>
      </c>
      <c r="C35" s="56" t="s">
        <v>52</v>
      </c>
      <c r="D35" s="57" t="s">
        <v>8</v>
      </c>
      <c r="E35" s="58">
        <v>1</v>
      </c>
      <c r="F35" s="59">
        <v>262966</v>
      </c>
      <c r="G35" s="63">
        <v>0</v>
      </c>
      <c r="I35" s="52"/>
    </row>
    <row r="36" spans="1:9" ht="14" x14ac:dyDescent="0.2">
      <c r="A36" s="64"/>
      <c r="B36" s="55">
        <v>23</v>
      </c>
      <c r="C36" s="56" t="s">
        <v>53</v>
      </c>
      <c r="D36" s="57" t="s">
        <v>8</v>
      </c>
      <c r="E36" s="58">
        <v>1</v>
      </c>
      <c r="F36" s="59">
        <v>159924</v>
      </c>
      <c r="G36" s="63">
        <v>0</v>
      </c>
      <c r="I36" s="52"/>
    </row>
    <row r="37" spans="1:9" ht="14" x14ac:dyDescent="0.2">
      <c r="A37" s="64"/>
      <c r="B37" s="55">
        <v>24</v>
      </c>
      <c r="C37" s="56" t="s">
        <v>54</v>
      </c>
      <c r="D37" s="57" t="s">
        <v>31</v>
      </c>
      <c r="E37" s="58">
        <v>1</v>
      </c>
      <c r="F37" s="59">
        <v>376383</v>
      </c>
      <c r="G37" s="63">
        <v>0</v>
      </c>
      <c r="I37" s="52"/>
    </row>
    <row r="38" spans="1:9" ht="14" x14ac:dyDescent="0.2">
      <c r="A38" s="64"/>
      <c r="B38" s="55">
        <v>25</v>
      </c>
      <c r="C38" s="56" t="s">
        <v>55</v>
      </c>
      <c r="D38" s="57" t="s">
        <v>8</v>
      </c>
      <c r="E38" s="58">
        <v>1</v>
      </c>
      <c r="F38" s="59">
        <v>811690</v>
      </c>
      <c r="G38" s="63">
        <v>0</v>
      </c>
      <c r="I38" s="52"/>
    </row>
    <row r="39" spans="1:9" ht="14" x14ac:dyDescent="0.2">
      <c r="A39" s="64"/>
      <c r="B39" s="55">
        <v>26</v>
      </c>
      <c r="C39" s="56" t="s">
        <v>56</v>
      </c>
      <c r="D39" s="57" t="s">
        <v>8</v>
      </c>
      <c r="E39" s="58">
        <v>1</v>
      </c>
      <c r="F39" s="59">
        <v>988415</v>
      </c>
      <c r="G39" s="63">
        <v>0</v>
      </c>
      <c r="I39" s="52"/>
    </row>
    <row r="40" spans="1:9" ht="14" x14ac:dyDescent="0.2">
      <c r="A40" s="64"/>
      <c r="B40" s="55">
        <v>27</v>
      </c>
      <c r="C40" s="56" t="s">
        <v>57</v>
      </c>
      <c r="D40" s="57" t="s">
        <v>8</v>
      </c>
      <c r="E40" s="58">
        <v>1</v>
      </c>
      <c r="F40" s="59">
        <v>351019</v>
      </c>
      <c r="G40" s="63">
        <v>0</v>
      </c>
      <c r="I40" s="52"/>
    </row>
    <row r="41" spans="1:9" ht="14" x14ac:dyDescent="0.2">
      <c r="A41" s="64"/>
      <c r="B41" s="55">
        <v>28</v>
      </c>
      <c r="C41" s="56" t="s">
        <v>58</v>
      </c>
      <c r="D41" s="57" t="s">
        <v>8</v>
      </c>
      <c r="E41" s="58">
        <v>1</v>
      </c>
      <c r="F41" s="59">
        <v>110512</v>
      </c>
      <c r="G41" s="63">
        <v>0</v>
      </c>
      <c r="I41" s="52"/>
    </row>
    <row r="42" spans="1:9" ht="14" x14ac:dyDescent="0.2">
      <c r="A42" s="64"/>
      <c r="B42" s="55">
        <v>29</v>
      </c>
      <c r="C42" s="56" t="s">
        <v>59</v>
      </c>
      <c r="D42" s="57" t="s">
        <v>8</v>
      </c>
      <c r="E42" s="58">
        <v>1</v>
      </c>
      <c r="F42" s="59">
        <v>277527</v>
      </c>
      <c r="G42" s="63">
        <v>0</v>
      </c>
      <c r="I42" s="52"/>
    </row>
    <row r="43" spans="1:9" ht="14" x14ac:dyDescent="0.2">
      <c r="A43" s="64"/>
      <c r="B43" s="55">
        <v>30</v>
      </c>
      <c r="C43" s="56" t="s">
        <v>60</v>
      </c>
      <c r="D43" s="57" t="s">
        <v>8</v>
      </c>
      <c r="E43" s="58">
        <v>1</v>
      </c>
      <c r="F43" s="59">
        <v>245323</v>
      </c>
      <c r="G43" s="63">
        <v>0</v>
      </c>
      <c r="I43" s="52"/>
    </row>
    <row r="44" spans="1:9" ht="14" x14ac:dyDescent="0.2">
      <c r="A44" s="64"/>
      <c r="B44" s="55">
        <v>31</v>
      </c>
      <c r="C44" s="56" t="s">
        <v>61</v>
      </c>
      <c r="D44" s="57" t="s">
        <v>8</v>
      </c>
      <c r="E44" s="58">
        <v>1</v>
      </c>
      <c r="F44" s="59">
        <v>649319</v>
      </c>
      <c r="G44" s="63">
        <v>0</v>
      </c>
      <c r="I44" s="52"/>
    </row>
    <row r="45" spans="1:9" ht="14" x14ac:dyDescent="0.2">
      <c r="A45" s="64"/>
      <c r="B45" s="55">
        <v>32</v>
      </c>
      <c r="C45" s="56" t="s">
        <v>62</v>
      </c>
      <c r="D45" s="57" t="s">
        <v>8</v>
      </c>
      <c r="E45" s="58">
        <v>1</v>
      </c>
      <c r="F45" s="59">
        <v>564791</v>
      </c>
      <c r="G45" s="63">
        <v>0</v>
      </c>
      <c r="I45" s="52"/>
    </row>
    <row r="46" spans="1:9" ht="14" x14ac:dyDescent="0.2">
      <c r="A46" s="64"/>
      <c r="B46" s="55">
        <v>33</v>
      </c>
      <c r="C46" s="56" t="s">
        <v>63</v>
      </c>
      <c r="D46" s="57" t="s">
        <v>8</v>
      </c>
      <c r="E46" s="58">
        <v>1</v>
      </c>
      <c r="F46" s="59">
        <v>467128</v>
      </c>
      <c r="G46" s="63">
        <v>0</v>
      </c>
      <c r="I46" s="52"/>
    </row>
    <row r="47" spans="1:9" ht="14" x14ac:dyDescent="0.2">
      <c r="A47" s="64"/>
      <c r="B47" s="55">
        <v>34</v>
      </c>
      <c r="C47" s="56" t="s">
        <v>64</v>
      </c>
      <c r="D47" s="57" t="s">
        <v>8</v>
      </c>
      <c r="E47" s="58">
        <v>1</v>
      </c>
      <c r="F47" s="59">
        <v>523016</v>
      </c>
      <c r="G47" s="63">
        <v>0</v>
      </c>
      <c r="I47" s="52"/>
    </row>
    <row r="48" spans="1:9" ht="14" x14ac:dyDescent="0.2">
      <c r="A48" s="64"/>
      <c r="B48" s="55">
        <v>35</v>
      </c>
      <c r="C48" s="56" t="s">
        <v>65</v>
      </c>
      <c r="D48" s="57" t="s">
        <v>8</v>
      </c>
      <c r="E48" s="58">
        <v>1</v>
      </c>
      <c r="F48" s="59">
        <v>752861</v>
      </c>
      <c r="G48" s="63">
        <v>0</v>
      </c>
      <c r="I48" s="52"/>
    </row>
    <row r="49" spans="1:9" ht="14" x14ac:dyDescent="0.2">
      <c r="A49" s="64"/>
      <c r="B49" s="55">
        <v>36</v>
      </c>
      <c r="C49" s="56" t="s">
        <v>66</v>
      </c>
      <c r="D49" s="57" t="s">
        <v>8</v>
      </c>
      <c r="E49" s="58">
        <v>1</v>
      </c>
      <c r="F49" s="59">
        <v>646997</v>
      </c>
      <c r="G49" s="63">
        <v>0</v>
      </c>
      <c r="I49" s="52"/>
    </row>
    <row r="50" spans="1:9" ht="14" x14ac:dyDescent="0.2">
      <c r="A50" s="64"/>
      <c r="B50" s="55">
        <v>37</v>
      </c>
      <c r="C50" s="56" t="s">
        <v>67</v>
      </c>
      <c r="D50" s="57" t="s">
        <v>8</v>
      </c>
      <c r="E50" s="58">
        <v>1</v>
      </c>
      <c r="F50" s="59">
        <v>357324</v>
      </c>
      <c r="G50" s="63">
        <v>0</v>
      </c>
      <c r="I50" s="52"/>
    </row>
    <row r="51" spans="1:9" ht="14" x14ac:dyDescent="0.2">
      <c r="A51" s="64"/>
      <c r="B51" s="55">
        <v>38</v>
      </c>
      <c r="C51" s="56" t="s">
        <v>68</v>
      </c>
      <c r="D51" s="57" t="s">
        <v>8</v>
      </c>
      <c r="E51" s="58">
        <v>1</v>
      </c>
      <c r="F51" s="59">
        <v>479069</v>
      </c>
      <c r="G51" s="63">
        <v>0</v>
      </c>
      <c r="I51" s="52"/>
    </row>
    <row r="52" spans="1:9" ht="14" x14ac:dyDescent="0.2">
      <c r="A52" s="64"/>
      <c r="B52" s="55">
        <v>39</v>
      </c>
      <c r="C52" s="56" t="s">
        <v>69</v>
      </c>
      <c r="D52" s="57" t="s">
        <v>8</v>
      </c>
      <c r="E52" s="58">
        <v>1</v>
      </c>
      <c r="F52" s="59">
        <v>313506</v>
      </c>
      <c r="G52" s="63">
        <v>0</v>
      </c>
      <c r="I52" s="52"/>
    </row>
    <row r="53" spans="1:9" ht="14" x14ac:dyDescent="0.2">
      <c r="A53" s="64"/>
      <c r="B53" s="55">
        <v>40</v>
      </c>
      <c r="C53" s="56" t="s">
        <v>70</v>
      </c>
      <c r="D53" s="57" t="s">
        <v>8</v>
      </c>
      <c r="E53" s="58">
        <v>1</v>
      </c>
      <c r="F53" s="59">
        <v>324758</v>
      </c>
      <c r="G53" s="63">
        <v>0</v>
      </c>
      <c r="I53" s="52"/>
    </row>
    <row r="54" spans="1:9" ht="14" x14ac:dyDescent="0.2">
      <c r="A54" s="64"/>
      <c r="B54" s="55">
        <v>41</v>
      </c>
      <c r="C54" s="56" t="s">
        <v>71</v>
      </c>
      <c r="D54" s="57" t="s">
        <v>8</v>
      </c>
      <c r="E54" s="58">
        <v>1</v>
      </c>
      <c r="F54" s="59">
        <v>391536</v>
      </c>
      <c r="G54" s="63">
        <v>0</v>
      </c>
      <c r="I54" s="52"/>
    </row>
    <row r="55" spans="1:9" x14ac:dyDescent="0.15">
      <c r="A55" s="64"/>
      <c r="B55" s="55">
        <v>42</v>
      </c>
      <c r="C55" s="56" t="s">
        <v>72</v>
      </c>
      <c r="D55" s="61" t="s">
        <v>73</v>
      </c>
      <c r="E55" s="58">
        <v>1</v>
      </c>
      <c r="F55" s="59">
        <v>50248</v>
      </c>
      <c r="G55" s="63">
        <v>0</v>
      </c>
      <c r="I55" s="52"/>
    </row>
    <row r="56" spans="1:9" ht="14" x14ac:dyDescent="0.2">
      <c r="A56" s="64"/>
      <c r="B56" s="55">
        <v>43</v>
      </c>
      <c r="C56" s="56" t="s">
        <v>74</v>
      </c>
      <c r="D56" s="57" t="s">
        <v>8</v>
      </c>
      <c r="E56" s="58">
        <v>1</v>
      </c>
      <c r="F56" s="59">
        <v>292811</v>
      </c>
      <c r="G56" s="63">
        <v>0</v>
      </c>
      <c r="I56" s="52"/>
    </row>
    <row r="57" spans="1:9" ht="14" x14ac:dyDescent="0.2">
      <c r="A57" s="64"/>
      <c r="B57" s="55">
        <v>44</v>
      </c>
      <c r="C57" s="56" t="s">
        <v>75</v>
      </c>
      <c r="D57" s="57" t="s">
        <v>8</v>
      </c>
      <c r="E57" s="58">
        <v>1</v>
      </c>
      <c r="F57" s="59">
        <v>1469213</v>
      </c>
      <c r="G57" s="63">
        <v>0</v>
      </c>
      <c r="I57" s="52"/>
    </row>
    <row r="58" spans="1:9" x14ac:dyDescent="0.2">
      <c r="A58" s="64"/>
      <c r="B58" s="47"/>
      <c r="C58" s="65"/>
      <c r="D58" s="66"/>
      <c r="E58" s="67"/>
      <c r="F58" s="68"/>
      <c r="G58" s="69"/>
      <c r="I58" s="52"/>
    </row>
    <row r="59" spans="1:9" s="72" customFormat="1" ht="93" customHeight="1" x14ac:dyDescent="0.15">
      <c r="A59" s="108" t="s">
        <v>76</v>
      </c>
      <c r="B59" s="109"/>
      <c r="C59" s="109"/>
      <c r="D59" s="109"/>
      <c r="E59" s="109"/>
      <c r="F59" s="109"/>
      <c r="G59" s="110"/>
      <c r="H59" s="71"/>
    </row>
    <row r="60" spans="1:9" x14ac:dyDescent="0.2">
      <c r="B60" s="70"/>
      <c r="C60" s="70"/>
      <c r="D60" s="73"/>
      <c r="E60" s="70"/>
      <c r="F60" s="70"/>
      <c r="I60" s="52"/>
    </row>
    <row r="61" spans="1:9" x14ac:dyDescent="0.2">
      <c r="I61" s="52"/>
    </row>
    <row r="62" spans="1:9" x14ac:dyDescent="0.2">
      <c r="I62" s="52"/>
    </row>
    <row r="63" spans="1:9" x14ac:dyDescent="0.2">
      <c r="I63" s="52"/>
    </row>
    <row r="64" spans="1:9" x14ac:dyDescent="0.2">
      <c r="I64" s="52"/>
    </row>
    <row r="65" spans="9:9" x14ac:dyDescent="0.2">
      <c r="I65" s="52"/>
    </row>
    <row r="66" spans="9:9" x14ac:dyDescent="0.2">
      <c r="I66" s="52"/>
    </row>
    <row r="67" spans="9:9" ht="39.75" customHeight="1" x14ac:dyDescent="0.2"/>
    <row r="68" spans="9:9" ht="34.5" customHeight="1" x14ac:dyDescent="0.2"/>
    <row r="69" spans="9:9" ht="21" customHeight="1" x14ac:dyDescent="0.2"/>
    <row r="70" spans="9:9" ht="68.25" customHeight="1" x14ac:dyDescent="0.2"/>
    <row r="71" spans="9:9" ht="72" customHeight="1" x14ac:dyDescent="0.2"/>
    <row r="72" spans="9:9" ht="71.25" customHeight="1" x14ac:dyDescent="0.2"/>
    <row r="73" spans="9:9" ht="32.25" customHeight="1" x14ac:dyDescent="0.2"/>
    <row r="78" spans="9:9" ht="27.75" customHeight="1" x14ac:dyDescent="0.2"/>
  </sheetData>
  <sheetProtection formatCells="0" formatColumns="0" formatRows="0" insertColumns="0" insertRows="0" deleteColumns="0" deleteRows="0" sort="0"/>
  <protectedRanges>
    <protectedRange password="CC3D" sqref="G12 G14:G58" name="Rango1"/>
  </protectedRanges>
  <mergeCells count="11">
    <mergeCell ref="A59:G59"/>
    <mergeCell ref="A10:G10"/>
    <mergeCell ref="A13:B13"/>
    <mergeCell ref="B12:G12"/>
    <mergeCell ref="B11:G11"/>
    <mergeCell ref="A1:B3"/>
    <mergeCell ref="A4:G4"/>
    <mergeCell ref="A5:G5"/>
    <mergeCell ref="A7:B8"/>
    <mergeCell ref="C7:G8"/>
    <mergeCell ref="C1:E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8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326E9-3BB7-42C9-81CC-41FEE170F077}">
  <dimension ref="A2:D9"/>
  <sheetViews>
    <sheetView showGridLines="0" workbookViewId="0">
      <selection activeCell="B3" sqref="B3:D9"/>
    </sheetView>
  </sheetViews>
  <sheetFormatPr baseColWidth="10" defaultColWidth="8.83203125" defaultRowHeight="15" x14ac:dyDescent="0.2"/>
  <cols>
    <col min="3" max="3" width="46.33203125" style="2" customWidth="1"/>
    <col min="4" max="4" width="9.1640625" customWidth="1"/>
  </cols>
  <sheetData>
    <row r="2" spans="1:4" x14ac:dyDescent="0.2">
      <c r="A2" t="s">
        <v>77</v>
      </c>
    </row>
    <row r="3" spans="1:4" ht="16" x14ac:dyDescent="0.2">
      <c r="B3" s="6" t="s">
        <v>78</v>
      </c>
      <c r="C3" s="6" t="s">
        <v>79</v>
      </c>
      <c r="D3" s="7" t="s">
        <v>80</v>
      </c>
    </row>
    <row r="4" spans="1:4" s="1" customFormat="1" ht="16" x14ac:dyDescent="0.2">
      <c r="B4" s="3">
        <v>1</v>
      </c>
      <c r="C4" s="4" t="s">
        <v>81</v>
      </c>
      <c r="D4" s="5" t="b">
        <v>0</v>
      </c>
    </row>
    <row r="5" spans="1:4" s="1" customFormat="1" ht="32" x14ac:dyDescent="0.2">
      <c r="B5" s="3">
        <v>2</v>
      </c>
      <c r="C5" s="4" t="s">
        <v>82</v>
      </c>
      <c r="D5" s="5" t="b">
        <v>0</v>
      </c>
    </row>
    <row r="6" spans="1:4" s="1" customFormat="1" ht="32" x14ac:dyDescent="0.2">
      <c r="B6" s="3">
        <v>3</v>
      </c>
      <c r="C6" s="4" t="s">
        <v>83</v>
      </c>
      <c r="D6" s="5" t="b">
        <v>0</v>
      </c>
    </row>
    <row r="7" spans="1:4" s="1" customFormat="1" ht="16" x14ac:dyDescent="0.2">
      <c r="B7" s="3">
        <v>4</v>
      </c>
      <c r="C7" s="4" t="s">
        <v>84</v>
      </c>
      <c r="D7" s="5" t="b">
        <v>0</v>
      </c>
    </row>
    <row r="8" spans="1:4" s="1" customFormat="1" ht="16" x14ac:dyDescent="0.2">
      <c r="B8" s="3">
        <v>5</v>
      </c>
      <c r="C8" s="4" t="s">
        <v>85</v>
      </c>
      <c r="D8" s="5" t="b">
        <v>0</v>
      </c>
    </row>
    <row r="9" spans="1:4" s="1" customFormat="1" ht="32" x14ac:dyDescent="0.2">
      <c r="B9" s="3">
        <v>6</v>
      </c>
      <c r="C9" s="4" t="s">
        <v>86</v>
      </c>
      <c r="D9" s="5" t="b">
        <v>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BBC0B89517D24181FBEB3C39061828" ma:contentTypeVersion="6" ma:contentTypeDescription="Crear nuevo documento." ma:contentTypeScope="" ma:versionID="7d3b959bf06e04f1d94d69f80343a43e">
  <xsd:schema xmlns:xsd="http://www.w3.org/2001/XMLSchema" xmlns:xs="http://www.w3.org/2001/XMLSchema" xmlns:p="http://schemas.microsoft.com/office/2006/metadata/properties" xmlns:ns2="ac9f3b94-3255-4e07-a62a-c27915f6fda4" xmlns:ns3="05bb8150-b35f-46eb-b022-eb95dd0a3ceb" targetNamespace="http://schemas.microsoft.com/office/2006/metadata/properties" ma:root="true" ma:fieldsID="3a8d193d2c3426b01477f93902b70e37" ns2:_="" ns3:_="">
    <xsd:import namespace="ac9f3b94-3255-4e07-a62a-c27915f6fda4"/>
    <xsd:import namespace="05bb8150-b35f-46eb-b022-eb95dd0a3c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9f3b94-3255-4e07-a62a-c27915f6fd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bb8150-b35f-46eb-b022-eb95dd0a3ce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91899C-C2BD-46E3-A7C5-DC06281889DA}">
  <ds:schemaRefs>
    <ds:schemaRef ds:uri="05bb8150-b35f-46eb-b022-eb95dd0a3ceb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elements/1.1/"/>
    <ds:schemaRef ds:uri="ac9f3b94-3255-4e07-a62a-c27915f6fda4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0810B58-CBC5-49BC-981E-C63E2C5B7F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9f3b94-3255-4e07-a62a-c27915f6fda4"/>
    <ds:schemaRef ds:uri="05bb8150-b35f-46eb-b022-eb95dd0a3c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907ECA-7D52-4CCA-A1B1-567D13CFC2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MANTENIMIENTO</vt:lpstr>
      <vt:lpstr>REPUESTOS</vt:lpstr>
      <vt:lpstr>INSTRUCTIVO DILIGENCIAMIENTO</vt:lpstr>
      <vt:lpstr>MANTENIMIENTO!Área_de_impresión</vt:lpstr>
      <vt:lpstr>REPUESTOS!Área_de_impresión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Johanna Ramirez Rodriguez</dc:creator>
  <cp:keywords/>
  <dc:description/>
  <cp:lastModifiedBy>mpadillap@unicartagena.edu.co</cp:lastModifiedBy>
  <cp:revision/>
  <dcterms:created xsi:type="dcterms:W3CDTF">2024-02-02T20:49:56Z</dcterms:created>
  <dcterms:modified xsi:type="dcterms:W3CDTF">2026-09-18T18:09:25Z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0x010100C2BBC0B89517D24181FBEB3C39061828</vt:lpwstr>
  </property>
</Properties>
</file>