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mc:AlternateContent xmlns:mc="http://schemas.openxmlformats.org/markup-compatibility/2006">
    <mc:Choice Requires="x15">
      <x15ac:absPath xmlns:x15ac="http://schemas.microsoft.com/office/spreadsheetml/2010/11/ac" url="C:\Users\jenny\Desktop\TIA ARA\PROCESOS AJUSTADOS\MC-ANT-CSGE-023-2026 - IMPLEMENTOS DEPORTIVOS\DOCUMENTOS EN PDF\"/>
    </mc:Choice>
  </mc:AlternateContent>
  <xr:revisionPtr revIDLastSave="0" documentId="13_ncr:1_{4746485D-B504-4EF7-B9AC-648ED797CE4B}" xr6:coauthVersionLast="47" xr6:coauthVersionMax="47" xr10:uidLastSave="{00000000-0000-0000-0000-000000000000}"/>
  <bookViews>
    <workbookView xWindow="-108" yWindow="-108" windowWidth="23256" windowHeight="12456" xr2:uid="{CAE122AE-6314-4F4C-92AA-10F020092E7C}"/>
  </bookViews>
  <sheets>
    <sheet name="OFERTA" sheetId="6" r:id="rId1"/>
  </sheets>
  <definedNames>
    <definedName name="_xlnm._FilterDatabase" localSheetId="0" hidden="1">OFERTA!$A$5:$E$32</definedName>
    <definedName name="_Hlk224568589" localSheetId="0">OFERTA!#REF!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I6" i="6" l="1"/>
  <c r="H6" i="6"/>
  <c r="G6" i="6"/>
  <c r="G7" i="6"/>
  <c r="G8" i="6"/>
  <c r="G9" i="6"/>
  <c r="G10" i="6"/>
  <c r="G11" i="6"/>
  <c r="G12" i="6"/>
  <c r="G13" i="6"/>
  <c r="G14" i="6"/>
  <c r="G15" i="6"/>
  <c r="G16" i="6"/>
  <c r="G17" i="6"/>
  <c r="G18" i="6"/>
  <c r="G19" i="6"/>
  <c r="G20" i="6"/>
  <c r="G21" i="6"/>
  <c r="G22" i="6"/>
  <c r="G23" i="6"/>
  <c r="G24" i="6"/>
  <c r="G25" i="6"/>
  <c r="G26" i="6"/>
  <c r="G27" i="6"/>
  <c r="G28" i="6"/>
  <c r="H17" i="6" l="1"/>
  <c r="I17" i="6" s="1"/>
  <c r="H16" i="6"/>
  <c r="I16" i="6" s="1"/>
  <c r="H13" i="6"/>
  <c r="I13" i="6" s="1"/>
  <c r="H12" i="6"/>
  <c r="I12" i="6" s="1"/>
  <c r="H24" i="6"/>
  <c r="I24" i="6" s="1"/>
  <c r="H27" i="6"/>
  <c r="I27" i="6" s="1"/>
  <c r="H26" i="6"/>
  <c r="I26" i="6" s="1"/>
  <c r="H10" i="6"/>
  <c r="I10" i="6" s="1"/>
  <c r="H11" i="6"/>
  <c r="I11" i="6" s="1"/>
  <c r="H7" i="6" l="1"/>
  <c r="I7" i="6" s="1"/>
  <c r="H22" i="6"/>
  <c r="I22" i="6" s="1"/>
  <c r="H15" i="6"/>
  <c r="I15" i="6" s="1"/>
  <c r="H8" i="6"/>
  <c r="I8" i="6" s="1"/>
  <c r="H19" i="6"/>
  <c r="I19" i="6" s="1"/>
  <c r="H18" i="6"/>
  <c r="I18" i="6" s="1"/>
  <c r="H25" i="6"/>
  <c r="I25" i="6" s="1"/>
  <c r="H20" i="6"/>
  <c r="I20" i="6" s="1"/>
  <c r="H28" i="6"/>
  <c r="I28" i="6" s="1"/>
  <c r="H14" i="6"/>
  <c r="I14" i="6" s="1"/>
  <c r="H23" i="6"/>
  <c r="I23" i="6" s="1"/>
  <c r="H21" i="6"/>
  <c r="I21" i="6" s="1"/>
  <c r="H9" i="6"/>
  <c r="I9" i="6" s="1"/>
  <c r="I29" i="6" s="1"/>
</calcChain>
</file>

<file path=xl/sharedStrings.xml><?xml version="1.0" encoding="utf-8"?>
<sst xmlns="http://schemas.openxmlformats.org/spreadsheetml/2006/main" count="63" uniqueCount="45">
  <si>
    <t>Ítem</t>
  </si>
  <si>
    <t>Código UNSPC</t>
  </si>
  <si>
    <t>Descripción</t>
  </si>
  <si>
    <t>Unidad</t>
  </si>
  <si>
    <t>Cant.  Inicial</t>
  </si>
  <si>
    <t>IVA</t>
  </si>
  <si>
    <t>Promedio Precio Unitario  sin IVA</t>
  </si>
  <si>
    <t>UN</t>
  </si>
  <si>
    <t>Mesa plegable de Ping Pong Con un tablero de MDF de 16 mm de espesor, estructura de tubería PTS de 30 x 30 mm y rodachinas de 5 cm de diámetro, con sistema de freno mariposa para garantizar un cierre rápido y seguro y niveladores antideslizantes para mantener la mesa firme en cualquier superficie. Estructura plegable para guardar de manera sencilla y ahorrar espacio. Tabla en MDF de 16 mm de espesor; tubería PTS de 30 mm x 30 mm; rodachinas de 5 cm de diámetro; 1 malla en tela; sistema de freno mariposa; niveladores de piso antideslizantes; estructura plegable; uso profesional. Medidas: ancho 152,5 cm, largo 274 cm, alto 85 cm.</t>
  </si>
  <si>
    <t>Bolas Tenis de Mesa Estrella Naranja Entrenamiento Color naranja. 3 estrellas (máximo estándar de calidad). Material: plástico ABS + PVC de alta resistencia. Medida: diámetro de 40 mm. Caja por 6 unidades.</t>
  </si>
  <si>
    <t>Raquetas de tenis de mesa Giro 50. Velocidad 60. Dominio 80. Diámetro: 15 cm. Mango de madera cóncavo. 2 cauchos en goma ITTF 807 pim in rubber.</t>
  </si>
  <si>
    <t>Inflador Material: polipropileno y acero. Para uso en interiores y exteriores. Bombea aire con movimientos hacia arriba y abajo. Plástico de gran durabilidad y liviano. Mango amplio y reloj medidor. Incluye 10 agujas para inflar balón, 2 conos y cinco adaptadores. Largo 90 mm, ancho 218 mm, alto 615 mm. Peso 90 g.</t>
  </si>
  <si>
    <t>Balón de Fútbol F5A3555 Balón de nivel profesional, diseñado para brindar un rendimiento excepcional tanto en partidos como en entrenamientos de alta exigencia. Construcción híbrida que combina costura y pegado (hybrid bonded), reduce notablemente la absorción de agua y garantiza mejor control incluso en condiciones húmedas o de lluvia. Diseño de 32 paneles clásicos y cubierta de cuero sintético PU de origen japonés, con tacto suave, excelente durabilidad y resistencia a la abrasión. Vuelo preciso, sensación cómoda al impacto y respuesta estable.</t>
  </si>
  <si>
    <t>Balón de Fútbol Sala F9A1510 Para entrenamientos y partidos recreativos en interiores y exteriores. Cubierta sintética en PVC de alto brillo que brinda un toque suave y agradable y facilita el control. Diseño clásico de 32 paneles y construcción laminada al calor, con buena resistencia y rebote controlado. Cámara de butilo y enmallado interno en hilo 100% nylon para conservar mejor la forma y la presión durante el uso frecuente.</t>
  </si>
  <si>
    <t>Balón Voleibol Laminado Cuero Water Resistant V5m4200 Color Blanco, Verde Y Rojo Construcción: laminado. Material de recubrimiento: P.U. Acabado de superficie: Flistatec. Número de paneles: 18. Cámara interior: butilo. Color: amarillo/azul. Tamaño: 65-67 cm. Peso: 260-280 g. Balón oficial FIVB. Modelo V5M4200.</t>
  </si>
  <si>
    <t>Balón de Baloncesto B7G3800 NEW 12 Paneles Profesional con sello FIBA Approved, marca aprobada y oficial de FIBA Internacional, FIBA Americas, Federación Colombiana de Baloncesto (FECOLCESTO) y División Profesional de Baloncesto (DPB). Especificaciones técnicas FIBA. Cubierta en cuero composite premium de primera calidad, proceso laminado al calor, diseño Giugaro de doce paneles para mejor visualización. Nueva serie BG, con supresión de gránulos para mejorar el grip y hacerlo menos resbaladizo. Tecnología Dual Cushion, enmallado en hilo 100% nylon, cámara de aire en caucho butilo y capa de caucho esponjoso para mejorar la suavidad. Sobresaliente durabilidad y mínima pérdida de aire. Circunferencia: 75-78 cm. Peso: 567-650 g.</t>
  </si>
  <si>
    <t>Tula Balonera En tela dril de alta resistencia con cargadera y cremallera, capacidad aproximada para 15 o 20 balones, color azul oscuro, con bolsillos laterales y uno frontal, con logo de la Regional del Antioquia bordado en las dos partes laterales del bolso, correas reforzadas y resistentes para el peso, cremallera doble en todos los bolsillos, incluyendo el compartimiento principal. Dimensiones 1,40 m x 0,8 m. Logotipo SENA en la parte media y posibilidad de colocar candado.</t>
  </si>
  <si>
    <t>Conos Polietileno Entrenamiento Deportivo 23 Cm Con Huecos Cono de entrenamiento de 23 cm de altura fabricado con polietileno de alta calidad, resistente y durable, ideal para uso constante en actividades deportivas y entrenamientos. Liviano y apilable para facilitar almacenamiento y transporte. Permite configurar circuitos o delimitar áreas en campo o gimnasio. Ideal para agilidad, velocidad y coordinación en fútbol, baloncesto, atletismo y otros deportes. Resiste impactos y caídas sin deformarse fácilmente. Disponible en colores brillantes para alta visibilidad. Especificaciones: altura 23 cm; material polietileno de alta calidad; base 15,5 cm x 15,5 cm; con huecos para facilitar el apilamiento.</t>
  </si>
  <si>
    <t>Malla de Voleibol Profesional 950 x 100 Red estándar aprobada para juegos y entrenamientos oficiales, con medidas reglamentarias FIVB: 9,50 m de largo y 1 m de alto. Para partidos competitivos y entrenamientos estructurados en escenarios escolares y clubes deportivos. Fabricada con fibra sintética trenzada de alta tenacidad (usualmente polietileno o poliéster de 3-4 mm), con bordes reforzados en lona en los cuatro lados. Diseñada para resistir tensiones, viento y uso frecuente. Tejido con cuadros de 10 x 10 cm; bandas blancas de 7 cm arriba y 5 cm a los lados; banda negra inferior de 5 cm; incluye cable de acero o guaya para tensarla. Apta para interiores y exteriores, resistente a condiciones climáticas y exposición solar, y diseñada para plegarse y guardarse fácilmente.</t>
  </si>
  <si>
    <t>Set de Malla para Tenis de Mesa Postes de tenis de mesa portátiles con resorte activado y clip de práctica de malla. Diseño profesional, tamaño estándar e ideal para todo tipo de mesas de tenis de mesa. Soporte con sistema de fijación mediante abrazadera para mesas de hasta 4 cm de grosor. Red fabricada con metal y poliéster, diseñada para mayor durabilidad y resistencia a la tracción. Apta para interiores y exteriores y estable durante entrenamientos intensos o partidos informales. Fácil de instalar, con dispositivo de bloqueo de cuerda para ajustar la tensión y garantizar estabilidad. Diseño plegable, portátil y adecuado para entretenimiento grupal y uso competitivo. Estante de mesa: 22 cm; red: 180 cm x 14,7 cm. Incluye 1 soporte para mesa de ping pong y 1 red para mesa de ping pong.</t>
  </si>
  <si>
    <t>Ajedrez Magnético Plegable Madera Macro 29x29 cm Juego de Mesa Clásico Tablero de ajedrez de 29 x 29 cm. Fabricado en madera de alta calidad, duradero y elegante. Diseño magnético que mantiene las piezas en su lugar. Tablero plegable para fácil almacenamiento y transporte. Recomendado para mayores de 9 años, apto para toda la familia. Fomenta la estrategia y el pensamiento crítico.</t>
  </si>
  <si>
    <t>Juego Mesa Billar Pool Portátil Madera 69x60 Cm + Accesorios Color de las redes: negro o blanco. Color del paño: verde oscuro. Altura de la mesa: 61 cm. Largo de la mesa: 63 cm. Ancho de la mesa: 37 cm. Material del paño: algodón. Material de la superficie de juego: fieltro verde oscuro. Es plegable, fácil de instalar y guardar. Con patas desmontables. Estructura de madera enchapada con 4 patas. Troneras abiertas de plástico. Superficie de juego: 57 cm de alto x 29 cm de ancho. Accesorios: 2 tacos, bolillas y cepillo.</t>
  </si>
  <si>
    <t>Mini tacos de billar de madera para niños (tacos cortos) Tamaño: 48,00 x 2,00 x 1,00 cm. Color: como se muestra. Material: madera. Fáciles de usar, ayudan a ahorrar energía y permiten centrarse en mejorar el juego. Fabricados en madera, ligeros y de superficie lisa, con empuñadura cómoda. Peso y longitud adecuados para adolescentes; fáciles de transportar y guardar. Superficie lisa para golpear la bola de forma rápida y sencilla. Fabricados con tecnología de calidad para garantizar durabilidad y uso prolongado.</t>
  </si>
  <si>
    <t>Mesa De Fútbol De Mesa Plegable 48 Kick Monarch Marrón Futbolín infantil, versión en miniatura del futbolín tradicional, diseñado para niños. Brinda diversión y entretenimiento y promueve habilidades motoras y coordinación. Diseño moderno y supercompacto para llevar a cualquier parte. Modelo: futbolín infantil con pie. Tamaño: A 62 cm, L 37 cm, C 62 cm. Material: MDF. Incluye mini futbolín con pie, varillas de metal, jugadores de plástico, bolas y manual de instrucciones.</t>
  </si>
  <si>
    <t>Juego De Sapo (Rana Grande) Profesional Con Argollas Metálicas Verde Oscuro Juego de rana de piso, fabricado 100% en madera de color natural lacada. Parte superior forrada con paño de diferentes colores para evitar el sonido de las argollas al golpear la madera. Cuenta con 3 ranas o sapos en acero de diferentes tamaños y un juego de 6 argollas en bronce. Incluye tablero de puntuación. Dimensiones: largo x altura x ancho: 50 cm x 1,2 m x 50 cm.</t>
  </si>
  <si>
    <t>Juego Cornhole 61x31cm 8 Bolsas 200g C/u Tejo Maleta Juego de cornhole con dimensiones de 61 x 31 cm. Incluye 8 bolsas de 200 g cada una, diseñadas para ofrecer un lanzamiento preciso y una experiencia de juego divertida. Recomendado para mayores de 6 años y apto para todas las edades. Diseño portátil y ligero que se convierte en maleta para facilitar el transporte. Fomenta la competencia amistosa, la coordinación y el desarrollo de destrezas motoras en los más jóvenes.</t>
  </si>
  <si>
    <t>Flotador Tubular de Espuma para Piscina 150 cm Flotador tubular de 150 cm de largo. Fabricado en espuma Polylon de alta calidad y no tóxica. Diámetro de 7 cm para buena flotabilidad. Peso máximo soportado de 8 kg. Diseñado para ejercicios de rehabilitación y entrenamiento. Ideal para niños y adultos en actividades acuáticas.</t>
  </si>
  <si>
    <t>Tablero Tiro Al Blanco Magnético Enrollable Set de juego de dardos. Tablero reversible 2 en 1. Incluye 6 dardos magnéticos, seguros para los niños. Incluye soga para colgar y barral de plástico. Enrollable y liviano para transportar. Medidas: 46,5 x 40 cm. Presentación en tubo.</t>
  </si>
  <si>
    <t>Tabla Estrategia Multideporte Futbol Baloncesto Voleibol Tabla estratégica magnética utilizada por entrenadores para armar tácticas de juego y mostrar estrategias y planes a los jugadores de fútbol, baloncesto, voleibol y balonmano. Portafolio en cuero sintético. Superficie magnética. Carpeta en cuero sintético, nylon y cierres. Planificador/libreta de juego. Tarjeta roja y amarilla. 2 marcadores borrables. 1 marcador de doble punta. Silbato. Moneda.</t>
  </si>
  <si>
    <t>Juego De Cartas W2085b Uno Español El UNO, modelo W2085b, es un clásico juego de cartas diseñado para 2 a 10 jugadores a partir de los 7 años. El mazo incluye 112 cartas, con instrucciones y reglas en español.</t>
  </si>
  <si>
    <t>Petos Deportivos (x12 Unidades) Con Estampados Tejido suelto, suave y fácil de poner para niños. Ambos lados abiertos para suficiente ventilación y tejido absorbente para comodidad durante fútbol, baloncesto y otras prácticas deportivas. Juego de 12 piezas con números claros en la parte delantera y trasera. Colores brillantes que no destiñen y facilitan distinguir equipos. Absorbentes, lavables, fáciles de limpiar y secar al aire. Permiten movimiento libre y sin restricciones. Material: poliéster. Colores opcionales: blanco, verde fluorescente, verde hierba, púrpura, azul oscuro, azul tierra, gris, naranja, oro, rojo, azul cielo y negro. Tallas S, M, L y XL. Talla S para niños: ancho de hombros 32 cm, longitud 55 cm, altura sugerida 115-145 cm. Peso del paquete 420-840 g. Estampado: logo de la Regional del Antioquia y logotipo SENA en la parte media frontal y numeración en la parte central posterior.</t>
  </si>
  <si>
    <t>KIT</t>
  </si>
  <si>
    <t>PAR</t>
  </si>
  <si>
    <t>CAJA</t>
  </si>
  <si>
    <t>SET X 12</t>
  </si>
  <si>
    <t>Total precio unitario incluido IVA</t>
  </si>
  <si>
    <t>OFERTA ECONOMICA</t>
  </si>
  <si>
    <t xml:space="preserve">TOTAL DE LA OFERTA </t>
  </si>
  <si>
    <t>Total oferta Incluido IVA</t>
  </si>
  <si>
    <t>FIRMA</t>
  </si>
  <si>
    <t>NOMBRE REPRESENTANTE LEGAL</t>
  </si>
  <si>
    <t>EMPRESA</t>
  </si>
  <si>
    <t>NIT</t>
  </si>
  <si>
    <t>CORREO ELECTRONICO</t>
  </si>
  <si>
    <t>NOMBRE DE LA EMPRESA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</si>
</sst>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2" formatCode="_-&quot;$&quot;\ * #,##0_-;\-&quot;$&quot;\ * #,##0_-;_-&quot;$&quot;\ * &quot;-&quot;_-;_-@_-"/>
    <numFmt numFmtId="43" formatCode="_-* #,##0.00_-;\-* #,##0.00_-;_-* &quot;-&quot;??_-;_-@_-"/>
  </numFmts>
  <fonts count="9" x14ac:knownFonts="1">
    <font>
      <sz val="11"/>
      <color theme="1"/>
      <name val="Aptos Narrow"/>
      <family val="2"/>
      <scheme val="minor"/>
    </font>
    <font>
      <sz val="11"/>
      <color theme="1"/>
      <name val="Aptos Narrow"/>
      <family val="2"/>
      <scheme val="minor"/>
    </font>
    <font>
      <b/>
      <sz val="14"/>
      <color theme="1"/>
      <name val="Verdana"/>
      <family val="2"/>
    </font>
    <font>
      <b/>
      <sz val="7"/>
      <color theme="0"/>
      <name val="Arial"/>
      <family val="2"/>
    </font>
    <font>
      <b/>
      <sz val="7"/>
      <color theme="1"/>
      <name val="Arial"/>
      <family val="2"/>
    </font>
    <font>
      <b/>
      <sz val="10"/>
      <color theme="1"/>
      <name val="Verdana"/>
      <family val="2"/>
    </font>
    <font>
      <sz val="7"/>
      <color theme="1"/>
      <name val="Arial"/>
      <family val="2"/>
    </font>
    <font>
      <sz val="10"/>
      <color theme="1"/>
      <name val="Verdana"/>
      <family val="2"/>
    </font>
    <font>
      <b/>
      <u/>
      <sz val="7"/>
      <color theme="1"/>
      <name val="Arial"/>
      <family val="2"/>
    </font>
  </fonts>
  <fills count="5">
    <fill>
      <patternFill patternType="none"/>
    </fill>
    <fill>
      <patternFill patternType="gray125"/>
    </fill>
    <fill>
      <patternFill patternType="solid">
        <fgColor theme="9" tint="0.79998168889431442"/>
        <bgColor indexed="64"/>
      </patternFill>
    </fill>
    <fill>
      <patternFill patternType="solid">
        <fgColor rgb="FF808080"/>
        <bgColor indexed="64"/>
      </patternFill>
    </fill>
    <fill>
      <patternFill patternType="solid">
        <fgColor rgb="FFDBE5F1"/>
        <bgColor indexed="64"/>
      </patternFill>
    </fill>
  </fills>
  <borders count="29">
    <border>
      <left/>
      <right/>
      <top/>
      <bottom/>
      <diagonal/>
    </border>
    <border>
      <left style="medium">
        <color indexed="64"/>
      </left>
      <right/>
      <top/>
      <bottom/>
      <diagonal/>
    </border>
    <border>
      <left style="thin">
        <color auto="1"/>
      </left>
      <right style="thin">
        <color auto="1"/>
      </right>
      <top style="thin">
        <color auto="1"/>
      </top>
      <bottom style="thin">
        <color auto="1"/>
      </bottom>
      <diagonal/>
    </border>
    <border>
      <left style="hair">
        <color auto="1"/>
      </left>
      <right style="hair">
        <color auto="1"/>
      </right>
      <top style="medium">
        <color auto="1"/>
      </top>
      <bottom style="hair">
        <color auto="1"/>
      </bottom>
      <diagonal/>
    </border>
    <border>
      <left style="hair">
        <color auto="1"/>
      </left>
      <right style="hair">
        <color auto="1"/>
      </right>
      <top style="hair">
        <color auto="1"/>
      </top>
      <bottom style="hair">
        <color auto="1"/>
      </bottom>
      <diagonal/>
    </border>
    <border>
      <left/>
      <right style="dotted">
        <color rgb="FF000000"/>
      </right>
      <top/>
      <bottom style="dotted">
        <color rgb="FF000000"/>
      </bottom>
      <diagonal/>
    </border>
    <border>
      <left/>
      <right style="dotted">
        <color rgb="FF000000"/>
      </right>
      <top/>
      <bottom/>
      <diagonal/>
    </border>
    <border>
      <left/>
      <right style="dotted">
        <color rgb="FF000000"/>
      </right>
      <top style="dotted">
        <color rgb="FF000000"/>
      </top>
      <bottom style="dotted">
        <color rgb="FF000000"/>
      </bottom>
      <diagonal/>
    </border>
    <border>
      <left style="medium">
        <color indexed="64"/>
      </left>
      <right style="hair">
        <color indexed="64"/>
      </right>
      <top style="medium">
        <color indexed="64"/>
      </top>
      <bottom style="hair">
        <color indexed="64"/>
      </bottom>
      <diagonal/>
    </border>
    <border>
      <left style="hair">
        <color indexed="64"/>
      </left>
      <right style="medium">
        <color indexed="64"/>
      </right>
      <top style="medium">
        <color indexed="64"/>
      </top>
      <bottom style="hair">
        <color indexed="64"/>
      </bottom>
      <diagonal/>
    </border>
    <border>
      <left style="medium">
        <color indexed="64"/>
      </left>
      <right style="hair">
        <color indexed="64"/>
      </right>
      <top/>
      <bottom style="hair">
        <color indexed="64"/>
      </bottom>
      <diagonal/>
    </border>
    <border>
      <left style="hair">
        <color indexed="64"/>
      </left>
      <right style="medium">
        <color indexed="64"/>
      </right>
      <top/>
      <bottom style="hair">
        <color indexed="64"/>
      </bottom>
      <diagonal/>
    </border>
    <border>
      <left style="medium">
        <color indexed="64"/>
      </left>
      <right style="dotted">
        <color auto="1"/>
      </right>
      <top style="medium">
        <color indexed="64"/>
      </top>
      <bottom style="medium">
        <color auto="1"/>
      </bottom>
      <diagonal/>
    </border>
    <border>
      <left/>
      <right style="dotted">
        <color auto="1"/>
      </right>
      <top style="medium">
        <color indexed="64"/>
      </top>
      <bottom style="medium">
        <color auto="1"/>
      </bottom>
      <diagonal/>
    </border>
    <border>
      <left style="dotted">
        <color auto="1"/>
      </left>
      <right style="dotted">
        <color auto="1"/>
      </right>
      <top style="medium">
        <color indexed="64"/>
      </top>
      <bottom style="medium">
        <color auto="1"/>
      </bottom>
      <diagonal/>
    </border>
    <border>
      <left style="dotted">
        <color auto="1"/>
      </left>
      <right style="medium">
        <color indexed="64"/>
      </right>
      <top style="medium">
        <color indexed="64"/>
      </top>
      <bottom style="medium">
        <color auto="1"/>
      </bottom>
      <diagonal/>
    </border>
    <border>
      <left style="medium">
        <color indexed="64"/>
      </left>
      <right style="dotted">
        <color rgb="FF000000"/>
      </right>
      <top/>
      <bottom style="dotted">
        <color rgb="FF000000"/>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auto="1"/>
      </top>
      <bottom style="medium">
        <color auto="1"/>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bottom style="hair">
        <color indexed="64"/>
      </bottom>
      <diagonal/>
    </border>
    <border>
      <left/>
      <right/>
      <top style="medium">
        <color indexed="64"/>
      </top>
      <bottom style="hair">
        <color indexed="64"/>
      </bottom>
      <diagonal/>
    </border>
    <border>
      <left/>
      <right style="hair">
        <color indexed="64"/>
      </right>
      <top/>
      <bottom/>
      <diagonal/>
    </border>
  </borders>
  <cellStyleXfs count="7">
    <xf numFmtId="0" fontId="0" fillId="0" borderId="0"/>
    <xf numFmtId="0" fontId="2" fillId="3" borderId="2" applyNumberFormat="0" applyProtection="0">
      <alignment horizontal="left" vertical="center"/>
    </xf>
    <xf numFmtId="0" fontId="5" fillId="4" borderId="0" applyNumberFormat="0" applyBorder="0" applyProtection="0">
      <alignment horizontal="center" vertical="center"/>
    </xf>
    <xf numFmtId="49" fontId="7" fillId="0" borderId="0" applyFill="0" applyBorder="0" applyProtection="0">
      <alignment horizontal="left" vertical="center"/>
    </xf>
    <xf numFmtId="43"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cellStyleXfs>
  <cellXfs count="48">
    <xf numFmtId="0" fontId="0" fillId="0" borderId="0" xfId="0"/>
    <xf numFmtId="0" fontId="6" fillId="0" borderId="0" xfId="0" applyFont="1" applyAlignment="1">
      <alignment vertical="center"/>
    </xf>
    <xf numFmtId="0" fontId="6" fillId="0" borderId="0" xfId="0" applyFont="1" applyAlignment="1">
      <alignment vertical="center" wrapText="1"/>
    </xf>
    <xf numFmtId="0" fontId="6" fillId="0" borderId="5" xfId="0" applyFont="1" applyBorder="1" applyAlignment="1">
      <alignment horizontal="center" vertical="center"/>
    </xf>
    <xf numFmtId="0" fontId="6" fillId="0" borderId="16" xfId="0" applyFont="1" applyBorder="1" applyAlignment="1">
      <alignment horizontal="center" vertical="center"/>
    </xf>
    <xf numFmtId="0" fontId="6" fillId="0" borderId="20" xfId="0" applyFont="1" applyBorder="1" applyAlignment="1">
      <alignment vertical="center"/>
    </xf>
    <xf numFmtId="0" fontId="6" fillId="0" borderId="21" xfId="0" applyFont="1" applyBorder="1" applyAlignment="1">
      <alignment vertical="center"/>
    </xf>
    <xf numFmtId="0" fontId="6" fillId="0" borderId="21" xfId="0" applyFont="1" applyBorder="1" applyAlignment="1">
      <alignment vertical="center" wrapText="1"/>
    </xf>
    <xf numFmtId="0" fontId="6" fillId="0" borderId="22" xfId="0" applyFont="1" applyBorder="1" applyAlignment="1">
      <alignment vertical="center"/>
    </xf>
    <xf numFmtId="43" fontId="6" fillId="0" borderId="11" xfId="4" applyFont="1" applyBorder="1" applyAlignment="1">
      <alignment vertical="center"/>
    </xf>
    <xf numFmtId="43" fontId="6" fillId="0" borderId="10" xfId="0" applyNumberFormat="1" applyFont="1" applyBorder="1" applyAlignment="1">
      <alignment vertical="center"/>
    </xf>
    <xf numFmtId="43" fontId="6" fillId="0" borderId="26" xfId="0" applyNumberFormat="1" applyFont="1" applyBorder="1" applyAlignment="1">
      <alignment vertical="center"/>
    </xf>
    <xf numFmtId="0" fontId="6" fillId="0" borderId="4" xfId="0" applyFont="1" applyBorder="1" applyAlignment="1">
      <alignment horizontal="center" vertical="center"/>
    </xf>
    <xf numFmtId="0" fontId="6" fillId="0" borderId="11" xfId="0" applyFont="1" applyBorder="1" applyAlignment="1">
      <alignment horizontal="center" vertical="center"/>
    </xf>
    <xf numFmtId="43" fontId="6" fillId="0" borderId="0" xfId="0" applyNumberFormat="1" applyFont="1" applyAlignment="1">
      <alignment vertical="center"/>
    </xf>
    <xf numFmtId="4" fontId="6" fillId="0" borderId="0" xfId="0" applyNumberFormat="1" applyFont="1" applyAlignment="1">
      <alignment vertical="center"/>
    </xf>
    <xf numFmtId="0" fontId="6" fillId="0" borderId="0" xfId="0" applyFont="1" applyAlignment="1">
      <alignment horizontal="center" vertical="center"/>
    </xf>
    <xf numFmtId="0" fontId="6" fillId="0" borderId="6" xfId="0" applyFont="1" applyBorder="1" applyAlignment="1">
      <alignment horizontal="center" vertical="center"/>
    </xf>
    <xf numFmtId="0" fontId="6" fillId="0" borderId="7" xfId="0" applyFont="1" applyBorder="1" applyAlignment="1">
      <alignment horizontal="center" vertical="center"/>
    </xf>
    <xf numFmtId="0" fontId="6" fillId="0" borderId="4" xfId="0" applyFont="1" applyBorder="1" applyAlignment="1">
      <alignment vertical="center" wrapText="1"/>
    </xf>
    <xf numFmtId="0" fontId="3" fillId="0" borderId="1" xfId="1" applyFont="1" applyFill="1" applyBorder="1" applyAlignment="1" applyProtection="1">
      <alignment horizontal="center" vertical="center"/>
    </xf>
    <xf numFmtId="0" fontId="3" fillId="0" borderId="0" xfId="1" applyFont="1" applyFill="1" applyBorder="1" applyAlignment="1" applyProtection="1">
      <alignment horizontal="center" vertical="center"/>
    </xf>
    <xf numFmtId="0" fontId="3" fillId="0" borderId="0" xfId="1" applyFont="1" applyFill="1" applyBorder="1" applyAlignment="1" applyProtection="1">
      <alignment horizontal="center" vertical="center" wrapText="1"/>
    </xf>
    <xf numFmtId="0" fontId="4" fillId="0" borderId="12" xfId="2" applyFont="1" applyFill="1" applyBorder="1" applyAlignment="1" applyProtection="1">
      <alignment horizontal="center" vertical="center" wrapText="1"/>
    </xf>
    <xf numFmtId="0" fontId="4" fillId="0" borderId="13" xfId="2" applyFont="1" applyFill="1" applyBorder="1" applyAlignment="1" applyProtection="1">
      <alignment horizontal="center" vertical="center" wrapText="1"/>
    </xf>
    <xf numFmtId="0" fontId="4" fillId="0" borderId="14" xfId="2" applyFont="1" applyFill="1" applyBorder="1" applyAlignment="1" applyProtection="1">
      <alignment horizontal="center" vertical="center" wrapText="1"/>
    </xf>
    <xf numFmtId="0" fontId="4" fillId="0" borderId="15" xfId="2" applyFont="1" applyFill="1" applyBorder="1" applyAlignment="1" applyProtection="1">
      <alignment horizontal="center" vertical="center" wrapText="1"/>
    </xf>
    <xf numFmtId="0" fontId="4" fillId="0" borderId="8" xfId="0" applyFont="1" applyBorder="1" applyAlignment="1">
      <alignment horizontal="center" vertical="center" wrapText="1"/>
    </xf>
    <xf numFmtId="0" fontId="4" fillId="0" borderId="27" xfId="0" applyFont="1" applyBorder="1" applyAlignment="1">
      <alignment horizontal="center" vertical="center" wrapText="1"/>
    </xf>
    <xf numFmtId="0" fontId="6" fillId="0" borderId="8" xfId="0" applyFont="1" applyBorder="1" applyAlignment="1">
      <alignment horizontal="center" vertical="center"/>
    </xf>
    <xf numFmtId="0" fontId="6" fillId="0" borderId="3" xfId="0" applyFont="1" applyBorder="1" applyAlignment="1">
      <alignment vertical="center" wrapText="1"/>
    </xf>
    <xf numFmtId="0" fontId="6" fillId="0" borderId="3" xfId="0" applyFont="1" applyBorder="1" applyAlignment="1">
      <alignment horizontal="center" vertical="center"/>
    </xf>
    <xf numFmtId="0" fontId="6" fillId="0" borderId="9" xfId="0" applyFont="1" applyBorder="1" applyAlignment="1">
      <alignment horizontal="center" vertical="center"/>
    </xf>
    <xf numFmtId="43" fontId="6" fillId="0" borderId="11" xfId="4" applyFont="1" applyFill="1" applyBorder="1" applyAlignment="1">
      <alignment vertical="center"/>
    </xf>
    <xf numFmtId="0" fontId="4" fillId="2" borderId="9" xfId="0" applyFont="1" applyFill="1" applyBorder="1" applyAlignment="1">
      <alignment horizontal="center" vertical="center" wrapText="1"/>
    </xf>
    <xf numFmtId="0" fontId="4" fillId="0" borderId="0" xfId="0" applyFont="1" applyAlignment="1">
      <alignment horizontal="left" vertical="center" wrapText="1"/>
    </xf>
    <xf numFmtId="0" fontId="4" fillId="2" borderId="17" xfId="0" applyFont="1" applyFill="1" applyBorder="1" applyAlignment="1">
      <alignment horizontal="center" vertical="center" wrapText="1"/>
    </xf>
    <xf numFmtId="0" fontId="4" fillId="2" borderId="19" xfId="0" applyFont="1" applyFill="1" applyBorder="1" applyAlignment="1">
      <alignment horizontal="center" vertical="center" wrapText="1"/>
    </xf>
    <xf numFmtId="0" fontId="4" fillId="2" borderId="18" xfId="0" applyFont="1" applyFill="1" applyBorder="1" applyAlignment="1">
      <alignment horizontal="center" vertical="center" wrapText="1"/>
    </xf>
    <xf numFmtId="0" fontId="8" fillId="0" borderId="23" xfId="0" applyFont="1" applyBorder="1" applyAlignment="1">
      <alignment horizontal="center" vertical="center"/>
    </xf>
    <xf numFmtId="0" fontId="8" fillId="0" borderId="24" xfId="0" applyFont="1" applyBorder="1" applyAlignment="1">
      <alignment horizontal="center" vertical="center"/>
    </xf>
    <xf numFmtId="0" fontId="8" fillId="0" borderId="25" xfId="0" applyFont="1" applyBorder="1" applyAlignment="1">
      <alignment horizontal="center" vertical="center"/>
    </xf>
    <xf numFmtId="0" fontId="3" fillId="0" borderId="1" xfId="1" applyFont="1" applyFill="1" applyBorder="1" applyAlignment="1" applyProtection="1">
      <alignment horizontal="center" vertical="center"/>
    </xf>
    <xf numFmtId="0" fontId="3" fillId="0" borderId="0" xfId="1" applyFont="1" applyFill="1" applyBorder="1" applyAlignment="1" applyProtection="1">
      <alignment horizontal="center" vertical="center"/>
    </xf>
    <xf numFmtId="0" fontId="6" fillId="0" borderId="0" xfId="0" applyFont="1" applyAlignment="1">
      <alignment horizontal="center" vertical="center"/>
    </xf>
    <xf numFmtId="0" fontId="4" fillId="0" borderId="1" xfId="0" applyFont="1" applyBorder="1" applyAlignment="1">
      <alignment horizontal="center" vertical="center"/>
    </xf>
    <xf numFmtId="0" fontId="4" fillId="0" borderId="0" xfId="0" applyFont="1" applyAlignment="1">
      <alignment horizontal="center" vertical="center"/>
    </xf>
    <xf numFmtId="0" fontId="4" fillId="0" borderId="28" xfId="0" applyFont="1" applyBorder="1" applyAlignment="1">
      <alignment horizontal="center" vertical="center"/>
    </xf>
  </cellXfs>
  <cellStyles count="7">
    <cellStyle name="BodyStyle" xfId="3" xr:uid="{1512D587-ACA7-4C19-9083-DCB78BCB84D8}"/>
    <cellStyle name="HeaderStyle" xfId="2" xr:uid="{20E066D7-FAF2-45D6-8419-B2A0144DD8CB}"/>
    <cellStyle name="MainTitle" xfId="1" xr:uid="{BAA29A5C-7176-4F0B-A619-2CD3A47B81F9}"/>
    <cellStyle name="Millares" xfId="4" builtinId="3"/>
    <cellStyle name="Millares 2" xfId="6" xr:uid="{C64212BF-63AC-4C88-AF74-BF1C9D8CD6ED}"/>
    <cellStyle name="Moneda [0] 2" xfId="5" xr:uid="{4E3ACCCF-7863-4079-90A1-402D2082F340}"/>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99FC25-DD59-4196-A214-E96F06EE5C4F}">
  <dimension ref="A1:I38"/>
  <sheetViews>
    <sheetView tabSelected="1" topLeftCell="A28" zoomScale="85" zoomScaleNormal="85" zoomScaleSheetLayoutView="85" workbookViewId="0">
      <selection activeCell="L6" sqref="L6"/>
    </sheetView>
  </sheetViews>
  <sheetFormatPr baseColWidth="10" defaultColWidth="11.5546875" defaultRowHeight="9.6" x14ac:dyDescent="0.3"/>
  <cols>
    <col min="1" max="1" width="6" style="1" customWidth="1"/>
    <col min="2" max="2" width="11.5546875" style="1" customWidth="1"/>
    <col min="3" max="3" width="32.88671875" style="2" customWidth="1"/>
    <col min="4" max="4" width="5.109375" style="1" customWidth="1"/>
    <col min="5" max="5" width="6.44140625" style="1" customWidth="1"/>
    <col min="6" max="16384" width="11.5546875" style="1"/>
  </cols>
  <sheetData>
    <row r="1" spans="1:9" x14ac:dyDescent="0.3">
      <c r="A1" s="5"/>
      <c r="B1" s="6"/>
      <c r="C1" s="7"/>
      <c r="D1" s="6"/>
      <c r="E1" s="6"/>
      <c r="F1" s="6"/>
      <c r="G1" s="6"/>
      <c r="H1" s="6"/>
      <c r="I1" s="8"/>
    </row>
    <row r="2" spans="1:9" ht="10.199999999999999" thickBot="1" x14ac:dyDescent="0.35">
      <c r="A2" s="39" t="s">
        <v>36</v>
      </c>
      <c r="B2" s="40"/>
      <c r="C2" s="40"/>
      <c r="D2" s="40"/>
      <c r="E2" s="40"/>
      <c r="F2" s="40"/>
      <c r="G2" s="40"/>
      <c r="H2" s="40"/>
      <c r="I2" s="41"/>
    </row>
    <row r="3" spans="1:9" ht="12.6" customHeight="1" thickBot="1" x14ac:dyDescent="0.35">
      <c r="A3" s="42"/>
      <c r="B3" s="43"/>
      <c r="C3" s="43"/>
      <c r="D3" s="43"/>
      <c r="E3" s="43"/>
      <c r="F3" s="43"/>
      <c r="G3" s="43"/>
      <c r="H3" s="43"/>
      <c r="I3" s="43"/>
    </row>
    <row r="4" spans="1:9" ht="13.95" customHeight="1" thickBot="1" x14ac:dyDescent="0.35">
      <c r="A4" s="20"/>
      <c r="B4" s="21"/>
      <c r="C4" s="22"/>
      <c r="D4" s="21"/>
      <c r="E4" s="21"/>
      <c r="F4" s="36" t="s">
        <v>44</v>
      </c>
      <c r="G4" s="37"/>
      <c r="H4" s="37"/>
      <c r="I4" s="38"/>
    </row>
    <row r="5" spans="1:9" s="2" customFormat="1" ht="29.4" thickBot="1" x14ac:dyDescent="0.35">
      <c r="A5" s="23" t="s">
        <v>0</v>
      </c>
      <c r="B5" s="24" t="s">
        <v>1</v>
      </c>
      <c r="C5" s="25" t="s">
        <v>2</v>
      </c>
      <c r="D5" s="25" t="s">
        <v>3</v>
      </c>
      <c r="E5" s="26" t="s">
        <v>4</v>
      </c>
      <c r="F5" s="27" t="s">
        <v>6</v>
      </c>
      <c r="G5" s="28" t="s">
        <v>5</v>
      </c>
      <c r="H5" s="28" t="s">
        <v>35</v>
      </c>
      <c r="I5" s="34" t="s">
        <v>38</v>
      </c>
    </row>
    <row r="6" spans="1:9" ht="134.4" x14ac:dyDescent="0.3">
      <c r="A6" s="29">
        <v>1</v>
      </c>
      <c r="B6" s="3">
        <v>49181507</v>
      </c>
      <c r="C6" s="30" t="s">
        <v>8</v>
      </c>
      <c r="D6" s="31" t="s">
        <v>7</v>
      </c>
      <c r="E6" s="32">
        <v>3</v>
      </c>
      <c r="F6" s="10"/>
      <c r="G6" s="11">
        <f>+F6*19%</f>
        <v>0</v>
      </c>
      <c r="H6" s="11">
        <f>+F6+G6</f>
        <v>0</v>
      </c>
      <c r="I6" s="33">
        <f>ROUND(H6*E6,0)</f>
        <v>0</v>
      </c>
    </row>
    <row r="7" spans="1:9" ht="48" x14ac:dyDescent="0.3">
      <c r="A7" s="4">
        <v>2</v>
      </c>
      <c r="B7" s="3">
        <v>49181509</v>
      </c>
      <c r="C7" s="19" t="s">
        <v>9</v>
      </c>
      <c r="D7" s="12" t="s">
        <v>33</v>
      </c>
      <c r="E7" s="13">
        <v>21</v>
      </c>
      <c r="F7" s="10"/>
      <c r="G7" s="11">
        <f t="shared" ref="G7:G28" si="0">+F7*19%</f>
        <v>0</v>
      </c>
      <c r="H7" s="11">
        <f t="shared" ref="H7:H28" si="1">+F7+G7</f>
        <v>0</v>
      </c>
      <c r="I7" s="9">
        <f t="shared" ref="I6:I28" si="2">ROUND(H7*E7,0)</f>
        <v>0</v>
      </c>
    </row>
    <row r="8" spans="1:9" ht="38.4" x14ac:dyDescent="0.3">
      <c r="A8" s="4">
        <v>3</v>
      </c>
      <c r="B8" s="3">
        <v>49181508</v>
      </c>
      <c r="C8" s="19" t="s">
        <v>10</v>
      </c>
      <c r="D8" s="12" t="s">
        <v>32</v>
      </c>
      <c r="E8" s="13">
        <v>9</v>
      </c>
      <c r="F8" s="10"/>
      <c r="G8" s="11">
        <f t="shared" si="0"/>
        <v>0</v>
      </c>
      <c r="H8" s="11">
        <f t="shared" si="1"/>
        <v>0</v>
      </c>
      <c r="I8" s="9">
        <f t="shared" si="2"/>
        <v>0</v>
      </c>
    </row>
    <row r="9" spans="1:9" ht="67.2" x14ac:dyDescent="0.3">
      <c r="A9" s="4">
        <v>4</v>
      </c>
      <c r="B9" s="3">
        <v>49221515</v>
      </c>
      <c r="C9" s="19" t="s">
        <v>11</v>
      </c>
      <c r="D9" s="12" t="s">
        <v>7</v>
      </c>
      <c r="E9" s="13">
        <v>5</v>
      </c>
      <c r="F9" s="10"/>
      <c r="G9" s="11">
        <f t="shared" si="0"/>
        <v>0</v>
      </c>
      <c r="H9" s="11">
        <f t="shared" si="1"/>
        <v>0</v>
      </c>
      <c r="I9" s="9">
        <f t="shared" si="2"/>
        <v>0</v>
      </c>
    </row>
    <row r="10" spans="1:9" ht="124.8" x14ac:dyDescent="0.3">
      <c r="A10" s="4">
        <v>5</v>
      </c>
      <c r="B10" s="3">
        <v>49161504</v>
      </c>
      <c r="C10" s="19" t="s">
        <v>12</v>
      </c>
      <c r="D10" s="12" t="s">
        <v>7</v>
      </c>
      <c r="E10" s="13">
        <v>5</v>
      </c>
      <c r="F10" s="10"/>
      <c r="G10" s="11">
        <f t="shared" si="0"/>
        <v>0</v>
      </c>
      <c r="H10" s="11">
        <f t="shared" si="1"/>
        <v>0</v>
      </c>
      <c r="I10" s="9">
        <f t="shared" si="2"/>
        <v>0</v>
      </c>
    </row>
    <row r="11" spans="1:9" ht="86.4" x14ac:dyDescent="0.3">
      <c r="A11" s="4">
        <v>6</v>
      </c>
      <c r="B11" s="16">
        <v>49161504</v>
      </c>
      <c r="C11" s="19" t="s">
        <v>13</v>
      </c>
      <c r="D11" s="12" t="s">
        <v>7</v>
      </c>
      <c r="E11" s="13">
        <v>8</v>
      </c>
      <c r="F11" s="10"/>
      <c r="G11" s="11">
        <f t="shared" si="0"/>
        <v>0</v>
      </c>
      <c r="H11" s="11">
        <f t="shared" si="1"/>
        <v>0</v>
      </c>
      <c r="I11" s="9">
        <f t="shared" si="2"/>
        <v>0</v>
      </c>
    </row>
    <row r="12" spans="1:9" ht="67.2" x14ac:dyDescent="0.3">
      <c r="A12" s="4">
        <v>7</v>
      </c>
      <c r="B12" s="3">
        <v>49161608</v>
      </c>
      <c r="C12" s="19" t="s">
        <v>14</v>
      </c>
      <c r="D12" s="12" t="s">
        <v>7</v>
      </c>
      <c r="E12" s="13">
        <v>9</v>
      </c>
      <c r="F12" s="10"/>
      <c r="G12" s="11">
        <f t="shared" si="0"/>
        <v>0</v>
      </c>
      <c r="H12" s="11">
        <f t="shared" si="1"/>
        <v>0</v>
      </c>
      <c r="I12" s="9">
        <f t="shared" si="2"/>
        <v>0</v>
      </c>
    </row>
    <row r="13" spans="1:9" ht="153.6" x14ac:dyDescent="0.3">
      <c r="A13" s="4">
        <v>8</v>
      </c>
      <c r="B13" s="3">
        <v>49161603</v>
      </c>
      <c r="C13" s="19" t="s">
        <v>15</v>
      </c>
      <c r="D13" s="12" t="s">
        <v>7</v>
      </c>
      <c r="E13" s="13">
        <v>4</v>
      </c>
      <c r="F13" s="10"/>
      <c r="G13" s="11">
        <f t="shared" si="0"/>
        <v>0</v>
      </c>
      <c r="H13" s="11">
        <f t="shared" si="1"/>
        <v>0</v>
      </c>
      <c r="I13" s="9">
        <f t="shared" si="2"/>
        <v>0</v>
      </c>
    </row>
    <row r="14" spans="1:9" ht="96" x14ac:dyDescent="0.3">
      <c r="A14" s="4">
        <v>9</v>
      </c>
      <c r="B14" s="3">
        <v>49161613</v>
      </c>
      <c r="C14" s="19" t="s">
        <v>16</v>
      </c>
      <c r="D14" s="12" t="s">
        <v>7</v>
      </c>
      <c r="E14" s="13">
        <v>5</v>
      </c>
      <c r="F14" s="10"/>
      <c r="G14" s="11">
        <f t="shared" si="0"/>
        <v>0</v>
      </c>
      <c r="H14" s="11">
        <f t="shared" si="1"/>
        <v>0</v>
      </c>
      <c r="I14" s="9">
        <f t="shared" si="2"/>
        <v>0</v>
      </c>
    </row>
    <row r="15" spans="1:9" ht="144" x14ac:dyDescent="0.3">
      <c r="A15" s="4">
        <v>10</v>
      </c>
      <c r="B15" s="3">
        <v>49161526</v>
      </c>
      <c r="C15" s="19" t="s">
        <v>17</v>
      </c>
      <c r="D15" s="12" t="s">
        <v>34</v>
      </c>
      <c r="E15" s="13">
        <v>5</v>
      </c>
      <c r="F15" s="10"/>
      <c r="G15" s="11">
        <f t="shared" si="0"/>
        <v>0</v>
      </c>
      <c r="H15" s="11">
        <f t="shared" si="1"/>
        <v>0</v>
      </c>
      <c r="I15" s="9">
        <f t="shared" si="2"/>
        <v>0</v>
      </c>
    </row>
    <row r="16" spans="1:9" ht="163.19999999999999" x14ac:dyDescent="0.3">
      <c r="A16" s="4">
        <v>11</v>
      </c>
      <c r="B16" s="3">
        <v>49221505</v>
      </c>
      <c r="C16" s="19" t="s">
        <v>18</v>
      </c>
      <c r="D16" s="12" t="s">
        <v>7</v>
      </c>
      <c r="E16" s="13">
        <v>2</v>
      </c>
      <c r="F16" s="10"/>
      <c r="G16" s="11">
        <f t="shared" si="0"/>
        <v>0</v>
      </c>
      <c r="H16" s="11">
        <f t="shared" si="1"/>
        <v>0</v>
      </c>
      <c r="I16" s="9">
        <f t="shared" si="2"/>
        <v>0</v>
      </c>
    </row>
    <row r="17" spans="1:9" ht="163.19999999999999" x14ac:dyDescent="0.3">
      <c r="A17" s="4">
        <v>12</v>
      </c>
      <c r="B17" s="3">
        <v>49221505</v>
      </c>
      <c r="C17" s="19" t="s">
        <v>19</v>
      </c>
      <c r="D17" s="12" t="s">
        <v>7</v>
      </c>
      <c r="E17" s="13">
        <v>4</v>
      </c>
      <c r="F17" s="10"/>
      <c r="G17" s="11">
        <f t="shared" si="0"/>
        <v>0</v>
      </c>
      <c r="H17" s="11">
        <f t="shared" si="1"/>
        <v>0</v>
      </c>
      <c r="I17" s="9">
        <f t="shared" si="2"/>
        <v>0</v>
      </c>
    </row>
    <row r="18" spans="1:9" ht="86.4" x14ac:dyDescent="0.3">
      <c r="A18" s="4">
        <v>13</v>
      </c>
      <c r="B18" s="3">
        <v>49181500</v>
      </c>
      <c r="C18" s="19" t="s">
        <v>20</v>
      </c>
      <c r="D18" s="12" t="s">
        <v>7</v>
      </c>
      <c r="E18" s="13">
        <v>6</v>
      </c>
      <c r="F18" s="10"/>
      <c r="G18" s="11">
        <f t="shared" si="0"/>
        <v>0</v>
      </c>
      <c r="H18" s="11">
        <f t="shared" si="1"/>
        <v>0</v>
      </c>
      <c r="I18" s="9">
        <f t="shared" si="2"/>
        <v>0</v>
      </c>
    </row>
    <row r="19" spans="1:9" ht="105.6" x14ac:dyDescent="0.3">
      <c r="A19" s="4">
        <v>14</v>
      </c>
      <c r="B19" s="3">
        <v>49121501</v>
      </c>
      <c r="C19" s="19" t="s">
        <v>21</v>
      </c>
      <c r="D19" s="12" t="s">
        <v>7</v>
      </c>
      <c r="E19" s="13">
        <v>2</v>
      </c>
      <c r="F19" s="10"/>
      <c r="G19" s="11">
        <f t="shared" si="0"/>
        <v>0</v>
      </c>
      <c r="H19" s="11">
        <f t="shared" si="1"/>
        <v>0</v>
      </c>
      <c r="I19" s="9">
        <f t="shared" si="2"/>
        <v>0</v>
      </c>
    </row>
    <row r="20" spans="1:9" ht="105.6" x14ac:dyDescent="0.3">
      <c r="A20" s="4">
        <v>15</v>
      </c>
      <c r="B20" s="3">
        <v>49181502</v>
      </c>
      <c r="C20" s="19" t="s">
        <v>22</v>
      </c>
      <c r="D20" s="12" t="s">
        <v>7</v>
      </c>
      <c r="E20" s="13">
        <v>15</v>
      </c>
      <c r="F20" s="10"/>
      <c r="G20" s="11">
        <f t="shared" si="0"/>
        <v>0</v>
      </c>
      <c r="H20" s="11">
        <f t="shared" si="1"/>
        <v>0</v>
      </c>
      <c r="I20" s="9">
        <f t="shared" si="2"/>
        <v>0</v>
      </c>
    </row>
    <row r="21" spans="1:9" ht="96" x14ac:dyDescent="0.3">
      <c r="A21" s="4">
        <v>16</v>
      </c>
      <c r="B21" s="3">
        <v>49201502</v>
      </c>
      <c r="C21" s="19" t="s">
        <v>23</v>
      </c>
      <c r="D21" s="12" t="s">
        <v>7</v>
      </c>
      <c r="E21" s="13">
        <v>2</v>
      </c>
      <c r="F21" s="10"/>
      <c r="G21" s="11">
        <f t="shared" si="0"/>
        <v>0</v>
      </c>
      <c r="H21" s="11">
        <f t="shared" si="1"/>
        <v>0</v>
      </c>
      <c r="I21" s="9">
        <f t="shared" si="2"/>
        <v>0</v>
      </c>
    </row>
    <row r="22" spans="1:9" ht="96" x14ac:dyDescent="0.3">
      <c r="A22" s="4">
        <v>17</v>
      </c>
      <c r="B22" s="3">
        <v>60141108</v>
      </c>
      <c r="C22" s="19" t="s">
        <v>24</v>
      </c>
      <c r="D22" s="12" t="s">
        <v>7</v>
      </c>
      <c r="E22" s="13">
        <v>1</v>
      </c>
      <c r="F22" s="10"/>
      <c r="G22" s="11">
        <f t="shared" si="0"/>
        <v>0</v>
      </c>
      <c r="H22" s="11">
        <f t="shared" si="1"/>
        <v>0</v>
      </c>
      <c r="I22" s="9">
        <f t="shared" si="2"/>
        <v>0</v>
      </c>
    </row>
    <row r="23" spans="1:9" ht="105.6" x14ac:dyDescent="0.3">
      <c r="A23" s="4">
        <v>18</v>
      </c>
      <c r="B23" s="3">
        <v>49241600</v>
      </c>
      <c r="C23" s="19" t="s">
        <v>25</v>
      </c>
      <c r="D23" s="12" t="s">
        <v>31</v>
      </c>
      <c r="E23" s="13">
        <v>1</v>
      </c>
      <c r="F23" s="10"/>
      <c r="G23" s="11">
        <f t="shared" si="0"/>
        <v>0</v>
      </c>
      <c r="H23" s="11">
        <f t="shared" si="1"/>
        <v>0</v>
      </c>
      <c r="I23" s="9">
        <f t="shared" si="2"/>
        <v>0</v>
      </c>
    </row>
    <row r="24" spans="1:9" ht="67.2" x14ac:dyDescent="0.3">
      <c r="A24" s="4">
        <v>19</v>
      </c>
      <c r="B24" s="17">
        <v>49241503</v>
      </c>
      <c r="C24" s="19" t="s">
        <v>26</v>
      </c>
      <c r="D24" s="12" t="s">
        <v>7</v>
      </c>
      <c r="E24" s="13">
        <v>42</v>
      </c>
      <c r="F24" s="10"/>
      <c r="G24" s="11">
        <f t="shared" si="0"/>
        <v>0</v>
      </c>
      <c r="H24" s="11">
        <f t="shared" si="1"/>
        <v>0</v>
      </c>
      <c r="I24" s="9">
        <f t="shared" si="2"/>
        <v>0</v>
      </c>
    </row>
    <row r="25" spans="1:9" ht="57.6" x14ac:dyDescent="0.3">
      <c r="A25" s="4">
        <v>20</v>
      </c>
      <c r="B25" s="18">
        <v>49181503</v>
      </c>
      <c r="C25" s="19" t="s">
        <v>27</v>
      </c>
      <c r="D25" s="12" t="s">
        <v>7</v>
      </c>
      <c r="E25" s="13">
        <v>6</v>
      </c>
      <c r="F25" s="10"/>
      <c r="G25" s="11">
        <f t="shared" si="0"/>
        <v>0</v>
      </c>
      <c r="H25" s="11">
        <f t="shared" si="1"/>
        <v>0</v>
      </c>
      <c r="I25" s="9">
        <f t="shared" si="2"/>
        <v>0</v>
      </c>
    </row>
    <row r="26" spans="1:9" ht="96" x14ac:dyDescent="0.3">
      <c r="A26" s="4">
        <v>21</v>
      </c>
      <c r="B26" s="3">
        <v>49181500</v>
      </c>
      <c r="C26" s="19" t="s">
        <v>28</v>
      </c>
      <c r="D26" s="12" t="s">
        <v>7</v>
      </c>
      <c r="E26" s="13">
        <v>5</v>
      </c>
      <c r="F26" s="10"/>
      <c r="G26" s="11">
        <f t="shared" si="0"/>
        <v>0</v>
      </c>
      <c r="H26" s="11">
        <f t="shared" si="1"/>
        <v>0</v>
      </c>
      <c r="I26" s="9">
        <f t="shared" si="2"/>
        <v>0</v>
      </c>
    </row>
    <row r="27" spans="1:9" ht="48" x14ac:dyDescent="0.3">
      <c r="A27" s="4">
        <v>22</v>
      </c>
      <c r="B27" s="3">
        <v>60141102</v>
      </c>
      <c r="C27" s="19" t="s">
        <v>29</v>
      </c>
      <c r="D27" s="12" t="s">
        <v>7</v>
      </c>
      <c r="E27" s="13">
        <v>24</v>
      </c>
      <c r="F27" s="10"/>
      <c r="G27" s="11">
        <f t="shared" si="0"/>
        <v>0</v>
      </c>
      <c r="H27" s="11">
        <f t="shared" si="1"/>
        <v>0</v>
      </c>
      <c r="I27" s="9">
        <f t="shared" si="2"/>
        <v>0</v>
      </c>
    </row>
    <row r="28" spans="1:9" ht="182.4" x14ac:dyDescent="0.3">
      <c r="A28" s="4">
        <v>23</v>
      </c>
      <c r="B28" s="3">
        <v>49221500</v>
      </c>
      <c r="C28" s="19" t="s">
        <v>30</v>
      </c>
      <c r="D28" s="12" t="s">
        <v>7</v>
      </c>
      <c r="E28" s="13">
        <v>6</v>
      </c>
      <c r="F28" s="10"/>
      <c r="G28" s="11">
        <f t="shared" si="0"/>
        <v>0</v>
      </c>
      <c r="H28" s="11">
        <f t="shared" si="1"/>
        <v>0</v>
      </c>
      <c r="I28" s="9">
        <f t="shared" si="2"/>
        <v>0</v>
      </c>
    </row>
    <row r="29" spans="1:9" ht="15" customHeight="1" x14ac:dyDescent="0.3">
      <c r="A29" s="45" t="s">
        <v>37</v>
      </c>
      <c r="B29" s="46"/>
      <c r="C29" s="46"/>
      <c r="D29" s="46"/>
      <c r="E29" s="46"/>
      <c r="F29" s="46"/>
      <c r="G29" s="46"/>
      <c r="H29" s="47"/>
      <c r="I29" s="9">
        <f>SUM(I6:I28)</f>
        <v>0</v>
      </c>
    </row>
    <row r="30" spans="1:9" x14ac:dyDescent="0.3">
      <c r="H30" s="11"/>
    </row>
    <row r="31" spans="1:9" ht="9" customHeight="1" x14ac:dyDescent="0.3">
      <c r="A31" s="44"/>
      <c r="B31" s="44"/>
      <c r="C31" s="44"/>
      <c r="D31" s="44"/>
      <c r="E31" s="44"/>
      <c r="F31" s="14"/>
      <c r="G31" s="15"/>
      <c r="H31" s="11"/>
    </row>
    <row r="32" spans="1:9" x14ac:dyDescent="0.3">
      <c r="F32" s="14"/>
      <c r="G32" s="14"/>
      <c r="H32" s="11"/>
    </row>
    <row r="33" spans="1:5" ht="9.6" customHeight="1" x14ac:dyDescent="0.3">
      <c r="A33" s="35" t="s">
        <v>39</v>
      </c>
      <c r="B33" s="35"/>
      <c r="D33" s="2"/>
      <c r="E33" s="2"/>
    </row>
    <row r="34" spans="1:5" x14ac:dyDescent="0.3">
      <c r="A34" s="35" t="s">
        <v>40</v>
      </c>
      <c r="B34" s="35"/>
      <c r="D34" s="2"/>
      <c r="E34" s="2"/>
    </row>
    <row r="35" spans="1:5" x14ac:dyDescent="0.3">
      <c r="A35" s="35" t="s">
        <v>41</v>
      </c>
      <c r="B35" s="35"/>
      <c r="D35" s="2"/>
      <c r="E35" s="2"/>
    </row>
    <row r="36" spans="1:5" x14ac:dyDescent="0.3">
      <c r="A36" s="35" t="s">
        <v>42</v>
      </c>
      <c r="B36" s="35"/>
      <c r="D36" s="2"/>
      <c r="E36" s="2"/>
    </row>
    <row r="37" spans="1:5" x14ac:dyDescent="0.3">
      <c r="A37" s="35" t="s">
        <v>43</v>
      </c>
      <c r="B37" s="35"/>
      <c r="D37" s="2"/>
      <c r="E37" s="2"/>
    </row>
    <row r="38" spans="1:5" x14ac:dyDescent="0.3">
      <c r="A38" s="2"/>
      <c r="B38" s="2"/>
      <c r="D38" s="2"/>
      <c r="E38" s="2"/>
    </row>
  </sheetData>
  <autoFilter ref="A5:E32" xr:uid="{B7434C50-9F9C-4987-BE66-A0EE1139E27F}"/>
  <mergeCells count="10">
    <mergeCell ref="A37:B37"/>
    <mergeCell ref="F4:I4"/>
    <mergeCell ref="A2:I2"/>
    <mergeCell ref="A3:I3"/>
    <mergeCell ref="A31:E31"/>
    <mergeCell ref="A29:H29"/>
    <mergeCell ref="A33:B33"/>
    <mergeCell ref="A34:B34"/>
    <mergeCell ref="A35:B35"/>
    <mergeCell ref="A36:B36"/>
  </mergeCells>
  <pageMargins left="0.70866141732283472" right="0.70866141732283472" top="0.31496062992125984" bottom="0.11811023622047245" header="0.31496062992125984" footer="0.31496062992125984"/>
  <pageSetup paperSize="3"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OFERTA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Jennifer Gutierrez Valencia</dc:creator>
  <cp:lastModifiedBy>Aracelly Valencia Sierra</cp:lastModifiedBy>
  <cp:lastPrinted>2026-09-17T15:23:35Z</cp:lastPrinted>
  <dcterms:created xsi:type="dcterms:W3CDTF">2026-01-14T10:38:37Z</dcterms:created>
  <dcterms:modified xsi:type="dcterms:W3CDTF">2026-09-18T21:38:30Z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2026-01-14T11:27:17Z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5a9f0bc7-f253-4528-92ef-b9c298371a05</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