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\\mercurio\ALMACEN\Contratacion\2026\CONTRATACION DIRECTA\TALENTO HUMANO\ENV-23-09-1526-26 COLOMBIA VIVE SALUD SAS\DEBORA 2\"/>
    </mc:Choice>
  </mc:AlternateContent>
  <xr:revisionPtr revIDLastSave="0" documentId="13_ncr:1_{58884251-9DB3-425B-B541-A9A058BD43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7" i="1" l="1"/>
  <c r="P37" i="1"/>
  <c r="J37" i="1"/>
  <c r="K37" i="1" s="1"/>
  <c r="P36" i="1"/>
  <c r="Q36" i="1" s="1"/>
  <c r="K36" i="1"/>
  <c r="J36" i="1"/>
  <c r="P35" i="1"/>
  <c r="Q35" i="1" s="1"/>
  <c r="J35" i="1"/>
  <c r="K35" i="1" s="1"/>
  <c r="Q34" i="1"/>
  <c r="P34" i="1"/>
  <c r="J34" i="1"/>
  <c r="K34" i="1" s="1"/>
  <c r="P33" i="1"/>
  <c r="Q33" i="1" s="1"/>
  <c r="K33" i="1"/>
  <c r="J33" i="1"/>
  <c r="P32" i="1"/>
  <c r="Q32" i="1" s="1"/>
  <c r="J32" i="1"/>
  <c r="K32" i="1" s="1"/>
  <c r="Q31" i="1"/>
  <c r="P31" i="1"/>
  <c r="J31" i="1"/>
  <c r="K31" i="1" s="1"/>
  <c r="P30" i="1"/>
  <c r="Q30" i="1" s="1"/>
  <c r="K30" i="1"/>
  <c r="J30" i="1"/>
  <c r="P29" i="1"/>
  <c r="Q29" i="1" s="1"/>
  <c r="J29" i="1"/>
  <c r="K29" i="1" s="1"/>
  <c r="Q28" i="1"/>
  <c r="P28" i="1"/>
  <c r="J28" i="1"/>
  <c r="K28" i="1" s="1"/>
  <c r="P27" i="1"/>
  <c r="Q27" i="1" s="1"/>
  <c r="K27" i="1"/>
  <c r="J27" i="1"/>
  <c r="P26" i="1"/>
  <c r="Q26" i="1" s="1"/>
  <c r="J26" i="1"/>
  <c r="K26" i="1" s="1"/>
  <c r="Q25" i="1"/>
  <c r="K25" i="1"/>
  <c r="Q24" i="1"/>
  <c r="K24" i="1"/>
  <c r="P23" i="1"/>
  <c r="Q23" i="1" s="1"/>
  <c r="K23" i="1"/>
  <c r="Q22" i="1"/>
  <c r="K22" i="1"/>
  <c r="Q21" i="1"/>
  <c r="K21" i="1"/>
  <c r="Q20" i="1"/>
  <c r="K20" i="1"/>
  <c r="Q19" i="1"/>
  <c r="K19" i="1"/>
  <c r="Q18" i="1"/>
  <c r="K18" i="1"/>
  <c r="Q17" i="1"/>
  <c r="K17" i="1"/>
  <c r="Q16" i="1"/>
  <c r="K16" i="1"/>
  <c r="Q15" i="1"/>
  <c r="K15" i="1"/>
  <c r="Q14" i="1"/>
  <c r="K14" i="1"/>
  <c r="Q13" i="1"/>
  <c r="K13" i="1"/>
  <c r="Q12" i="1"/>
  <c r="K12" i="1"/>
  <c r="P11" i="1"/>
  <c r="Q11" i="1" s="1"/>
  <c r="K11" i="1"/>
</calcChain>
</file>

<file path=xl/sharedStrings.xml><?xml version="1.0" encoding="utf-8"?>
<sst xmlns="http://schemas.openxmlformats.org/spreadsheetml/2006/main" count="256" uniqueCount="96">
  <si>
    <t xml:space="preserve">ANEXO ESTUDIOS PREVIOS </t>
  </si>
  <si>
    <t>Código: CC-F-059</t>
  </si>
  <si>
    <t>MATRIZ DE RIESGOS</t>
  </si>
  <si>
    <t>Versión: 05</t>
  </si>
  <si>
    <t>Página 1 de 1</t>
  </si>
  <si>
    <t xml:space="preserve">CÓDIGO CONTRACTUAL: </t>
  </si>
  <si>
    <t xml:space="preserve">Fecha de elaboración: </t>
  </si>
  <si>
    <t>Proyectó:</t>
  </si>
  <si>
    <t xml:space="preserve">Lácides PulidoOrtega </t>
  </si>
  <si>
    <t>OBJETO:</t>
  </si>
  <si>
    <t>Revisó</t>
  </si>
  <si>
    <t>Aprobó</t>
  </si>
  <si>
    <t>Lina Maria Orozco Muñoz</t>
  </si>
  <si>
    <t>N [Numerar consecutivamente empezando en 1]</t>
  </si>
  <si>
    <t>Clase [General/Específico]</t>
  </si>
  <si>
    <t>Fuente [Interno/Externo]</t>
  </si>
  <si>
    <t>Etapa [Planeación/Selección/Contratación/Ejecución</t>
  </si>
  <si>
    <t>Tipo [Económico/ Social o político/ Operacional/ Financiero/ Regulatorio/ De la naturaleza/ Ambiental/ Tecnológico]</t>
  </si>
  <si>
    <t>Descripción [Describir el Riesgo]</t>
  </si>
  <si>
    <t>Consecuencia de la ocurrencia del evento [Describir la consecuencia de la ocurrencia del evento]</t>
  </si>
  <si>
    <t>Probabilidad [1/2/3/4/5]</t>
  </si>
  <si>
    <t>Impacto [1/2/3/4/5]</t>
  </si>
  <si>
    <t>Valoración [2/3/4/5/6/7/8/9/10]</t>
  </si>
  <si>
    <t>Categoría [Bajo/Medio/Alto/Extremo]</t>
  </si>
  <si>
    <t>¿A quién se le asigna? [Entidad Estatal/Contratista]</t>
  </si>
  <si>
    <t>Tratamiento/Control a ser implementado [Describir el tratamiento o control a ser implementado]</t>
  </si>
  <si>
    <t>Impacto después del tratamiento</t>
  </si>
  <si>
    <t>¿Afecta la ejecución del contrato? [Sí/No]</t>
  </si>
  <si>
    <t>Responsable por implementar el tratamiento [Entidad Estatal/Contratista]</t>
  </si>
  <si>
    <t>Fecha estimada en que se inicia el tratamiento [Incluir fecha o evento con el cual se inicia el tratamiento]</t>
  </si>
  <si>
    <t>Fecha estimada en que se completa el tratamiento [Incluir fecha o evento con el cual se inicia el tratamiento]</t>
  </si>
  <si>
    <t>Monitoreo y revisión</t>
  </si>
  <si>
    <t>Probabilidad</t>
  </si>
  <si>
    <t>Impacto</t>
  </si>
  <si>
    <t xml:space="preserve">Valoración </t>
  </si>
  <si>
    <t>Categoría</t>
  </si>
  <si>
    <t>¿Cómo se realiza  el monitoreo? [Definir la forma de realizar el monitoreo]</t>
  </si>
  <si>
    <t>Periodicidad [Definir la periodicidad del monitoreo]</t>
  </si>
  <si>
    <t>General</t>
  </si>
  <si>
    <t xml:space="preserve">Externas </t>
  </si>
  <si>
    <t>Planeación/Ejecución/Postentrega</t>
  </si>
  <si>
    <t xml:space="preserve">Economico </t>
  </si>
  <si>
    <t xml:space="preserve">La fluctuación de los precios de los insumos.  </t>
  </si>
  <si>
    <t xml:space="preserve">Precios mas costosos </t>
  </si>
  <si>
    <t xml:space="preserve">ALCALDIA  </t>
  </si>
  <si>
    <t>Verificar que las obsevaciones al respecto sean ciertas y proceder a ajustar los precios según corresponda</t>
  </si>
  <si>
    <t>Sí</t>
  </si>
  <si>
    <t>Entidad Estatal</t>
  </si>
  <si>
    <t>Suscripción del contrato</t>
  </si>
  <si>
    <t>Durante la ejecución contractual</t>
  </si>
  <si>
    <t>Verificación de informes, cumplimiento contractual y seguimiento del supervisor.</t>
  </si>
  <si>
    <t>Mensual</t>
  </si>
  <si>
    <t>Riesgo extremo</t>
  </si>
  <si>
    <t>Planeación</t>
  </si>
  <si>
    <t>Sobrecostos en los bienes/servicios a contratar en estudios de mercado.</t>
  </si>
  <si>
    <t>Selección de precios por encima del mercado y mayor costo para la entidad.</t>
  </si>
  <si>
    <t>Revisión de los estudios de mercado al encontrarse dispersión en sus valores.</t>
  </si>
  <si>
    <t>Riesgo alto</t>
  </si>
  <si>
    <t>Selección</t>
  </si>
  <si>
    <t>Ofertas artificialmente bajas</t>
  </si>
  <si>
    <t>Posible incumplimiento contractual por inviabilidad económica de la oferta.</t>
  </si>
  <si>
    <t>Seguimiento permanente por el supervisor del contrato y aplicación de medidas preventivas y correctivas.</t>
  </si>
  <si>
    <t>Riesgo medio</t>
  </si>
  <si>
    <t>Externo / Interno</t>
  </si>
  <si>
    <t>Ejecución/Postentrega</t>
  </si>
  <si>
    <t>Rompimiento del equilibrio económico del contrato, por demoras o incumplimientos imputables al contratista</t>
  </si>
  <si>
    <t>Retrasos en la prestación del servicio y reclamaciones económicas.</t>
  </si>
  <si>
    <t>Riesgo bajo</t>
  </si>
  <si>
    <t>Planeación/Ejecución</t>
  </si>
  <si>
    <t>Operacionales</t>
  </si>
  <si>
    <t>Insuficiencia del presupuesto oficial,  plazo o derivados del proceso</t>
  </si>
  <si>
    <t>Imposibilidad de contratar oportunamente el servicio requerido.</t>
  </si>
  <si>
    <t>No</t>
  </si>
  <si>
    <t>No suscripción del contrato por parte del contratista</t>
  </si>
  <si>
    <t>Declaratoria desierta o retraso en el inicio de la ejecución.</t>
  </si>
  <si>
    <t>Externas</t>
  </si>
  <si>
    <t>Falta de presentación de las garantías requeridas o retardo en su entrega</t>
  </si>
  <si>
    <t>Imposibilidad de legalizar e iniciar el contrato.</t>
  </si>
  <si>
    <t>Interno</t>
  </si>
  <si>
    <t>Falta de expedición del registro presupuestal</t>
  </si>
  <si>
    <t>Retraso en la ejecución contractual.</t>
  </si>
  <si>
    <t>Afectación del alcance y cronograma contractual.</t>
  </si>
  <si>
    <t>Necesidad de ajustes presupuestales o de plazo.</t>
  </si>
  <si>
    <t>Demora en la satisfacción de la necesidad institucional.</t>
  </si>
  <si>
    <t xml:space="preserve">Cambios de normas de carácter técnico o calidad </t>
  </si>
  <si>
    <t>Necesidad de ajustar especificaciones técnicas y condiciones contractuales.</t>
  </si>
  <si>
    <t>Externas/interno</t>
  </si>
  <si>
    <t>Temblores, inundaciones, lluvías, sequías, entre otros, siempre y cuando los mismos puedan preverse</t>
  </si>
  <si>
    <t>Suspensión temporal de actividades y retrasos en la ejecución.</t>
  </si>
  <si>
    <t>Obligaciones que emanan de las licencias ambientales, de los planes de manejo ambiental, de las condiciones ambientales o ecológicas exigidas por la Ley</t>
  </si>
  <si>
    <t>Sanciones o requerimientos por incumplimiento normativo.</t>
  </si>
  <si>
    <t>Fallos en las telecomunicaciones, suspensión de servicios públicos, advenimiento de nuevos desarrollos tecnológicos</t>
  </si>
  <si>
    <t>Interrupción de la prestación del servicio y retrasos operativos.</t>
  </si>
  <si>
    <t>Fuente: Manual para la Identificación y Cobertura
del Riesgo en los Procesos de Contratación</t>
  </si>
  <si>
    <t>ENV-23-09-1526-26</t>
  </si>
  <si>
    <t>Prestación de servicios para el desarrollo de programas de prevención y promoción, así como evaluaciones médicas especializadas, exámenes de laboratorios y paraclínicos en el sistema de gestión de seguridad y salud en el trabajo para los servidores públicos del municipio de Envigado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</si>
</sst>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0" fillId="0" borderId="11" xfId="0" applyBorder="1" applyProtection="1">
      <protection locked="0"/>
    </xf>
    <xf numFmtId="0" fontId="0" fillId="0" borderId="2" xfId="0" applyBorder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14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 applyProtection="1">
      <alignment horizontal="center" vertical="top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8"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38</xdr:row>
      <xdr:rowOff>95250</xdr:rowOff>
    </xdr:from>
    <xdr:to>
      <xdr:col>12</xdr:col>
      <xdr:colOff>685968</xdr:colOff>
      <xdr:row>55</xdr:row>
      <xdr:rowOff>1972388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13</xdr:col>
      <xdr:colOff>539750</xdr:colOff>
      <xdr:row>38</xdr:row>
      <xdr:rowOff>21167</xdr:rowOff>
    </xdr:from>
    <xdr:to>
      <xdr:col>19</xdr:col>
      <xdr:colOff>21658</xdr:colOff>
      <xdr:row>52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20</xdr:col>
      <xdr:colOff>671853</xdr:colOff>
      <xdr:row>5</xdr:row>
      <xdr:rowOff>212612</xdr:rowOff>
    </xdr:from>
    <xdr:to>
      <xdr:col>22</xdr:col>
      <xdr:colOff>83473</xdr:colOff>
      <xdr:row>5</xdr:row>
      <xdr:rowOff>331674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6405112" y="2389755"/>
          <a:ext cx="942424" cy="119062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20</xdr:col>
      <xdr:colOff>654844</xdr:colOff>
      <xdr:row>6</xdr:row>
      <xdr:rowOff>195603</xdr:rowOff>
    </xdr:from>
    <xdr:to>
      <xdr:col>21</xdr:col>
      <xdr:colOff>748393</xdr:colOff>
      <xdr:row>6</xdr:row>
      <xdr:rowOff>308210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388103" y="2763951"/>
          <a:ext cx="858951" cy="112607"/>
        </a:xfrm>
        <a:prstGeom prst="rect">
          <a:avLst/>
        </a:prstGeom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abSelected="1" zoomScale="59" zoomScaleNormal="59" workbookViewId="0">
      <selection activeCell="E6" sqref="E6:S7"/>
    </sheetView>
  </sheetViews>
  <sheetFormatPr baseColWidth="10" defaultRowHeight="15" x14ac:dyDescent="0.25"/>
  <cols>
    <col min="1" max="5" width="11.42578125" style="1" customWidth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customWidth="1" collapsed="1"/>
    <col min="11" max="11" width="9.7109375" customWidth="1" collapsed="1"/>
    <col min="12" max="12" width="11.42578125" style="1" customWidth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ustomWidth="1" collapsed="1"/>
    <col min="24" max="24" width="11.42578125" style="1" hidden="1" customWidth="1" collapsed="1"/>
    <col min="25" max="25" width="0" style="1" hidden="1" collapsed="1"/>
    <col min="26" max="26" width="11.42578125" style="1" customWidth="1" collapsed="1"/>
    <col min="27" max="16384" width="11.42578125" style="1" collapsed="1"/>
  </cols>
  <sheetData>
    <row r="1" spans="1:25" ht="48" customHeight="1" x14ac:dyDescent="0.25">
      <c r="A1" s="26"/>
      <c r="B1" s="27"/>
      <c r="C1" s="27"/>
      <c r="D1" s="28"/>
      <c r="E1" s="22" t="s">
        <v>0</v>
      </c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4"/>
      <c r="T1" s="26" t="s">
        <v>1</v>
      </c>
      <c r="U1" s="23"/>
      <c r="V1" s="23"/>
      <c r="W1" s="24"/>
    </row>
    <row r="2" spans="1:25" ht="30.75" customHeight="1" x14ac:dyDescent="0.25">
      <c r="A2" s="29"/>
      <c r="B2" s="18"/>
      <c r="C2" s="18"/>
      <c r="D2" s="30"/>
      <c r="E2" s="22" t="s">
        <v>2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8"/>
      <c r="T2" s="26" t="s">
        <v>3</v>
      </c>
      <c r="U2" s="23"/>
      <c r="V2" s="23"/>
      <c r="W2" s="24"/>
    </row>
    <row r="3" spans="1:25" ht="30.75" customHeight="1" x14ac:dyDescent="0.25">
      <c r="A3" s="31"/>
      <c r="B3" s="32"/>
      <c r="C3" s="32"/>
      <c r="D3" s="33"/>
      <c r="E3" s="31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3"/>
      <c r="T3" s="26" t="s">
        <v>4</v>
      </c>
      <c r="U3" s="23"/>
      <c r="V3" s="23"/>
      <c r="W3" s="24"/>
    </row>
    <row r="4" spans="1:25" ht="30.75" customHeight="1" x14ac:dyDescent="0.25">
      <c r="A4" s="36" t="s">
        <v>5</v>
      </c>
      <c r="B4" s="27"/>
      <c r="C4" s="27"/>
      <c r="D4" s="28"/>
      <c r="E4" s="22" t="s">
        <v>94</v>
      </c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8"/>
      <c r="T4" s="22" t="s">
        <v>6</v>
      </c>
      <c r="U4" s="24"/>
      <c r="V4" s="35">
        <v>46261</v>
      </c>
      <c r="W4" s="24"/>
    </row>
    <row r="5" spans="1:25" ht="30.75" customHeight="1" x14ac:dyDescent="0.25">
      <c r="A5" s="32"/>
      <c r="B5" s="32"/>
      <c r="C5" s="32"/>
      <c r="D5" s="33"/>
      <c r="E5" s="31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3"/>
      <c r="T5" s="11" t="s">
        <v>7</v>
      </c>
      <c r="U5" s="22" t="s">
        <v>8</v>
      </c>
      <c r="V5" s="23"/>
      <c r="W5" s="24"/>
    </row>
    <row r="6" spans="1:25" ht="30.75" customHeight="1" x14ac:dyDescent="0.25">
      <c r="A6" s="22" t="s">
        <v>9</v>
      </c>
      <c r="B6" s="27"/>
      <c r="C6" s="27"/>
      <c r="D6" s="28"/>
      <c r="E6" s="22" t="s">
        <v>95</v>
      </c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8"/>
      <c r="T6" s="11" t="s">
        <v>10</v>
      </c>
      <c r="U6" s="38" t="s">
        <v>8</v>
      </c>
      <c r="V6" s="23"/>
      <c r="W6" s="24"/>
    </row>
    <row r="7" spans="1:25" ht="30.75" customHeight="1" x14ac:dyDescent="0.25">
      <c r="A7" s="31"/>
      <c r="B7" s="32"/>
      <c r="C7" s="32"/>
      <c r="D7" s="33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11" t="s">
        <v>11</v>
      </c>
      <c r="U7" s="38" t="s">
        <v>12</v>
      </c>
      <c r="V7" s="23"/>
      <c r="W7" s="24"/>
    </row>
    <row r="8" spans="1:25" ht="51.75" customHeight="1" x14ac:dyDescent="0.25">
      <c r="A8" s="19" t="s">
        <v>13</v>
      </c>
      <c r="B8" s="19" t="s">
        <v>14</v>
      </c>
      <c r="C8" s="19" t="s">
        <v>15</v>
      </c>
      <c r="D8" s="19" t="s">
        <v>16</v>
      </c>
      <c r="E8" s="37" t="s">
        <v>17</v>
      </c>
      <c r="F8" s="19" t="s">
        <v>18</v>
      </c>
      <c r="G8" s="19" t="s">
        <v>19</v>
      </c>
      <c r="H8" s="19" t="s">
        <v>20</v>
      </c>
      <c r="I8" s="19" t="s">
        <v>21</v>
      </c>
      <c r="J8" s="19" t="s">
        <v>22</v>
      </c>
      <c r="K8" s="19" t="s">
        <v>23</v>
      </c>
      <c r="L8" s="34" t="s">
        <v>24</v>
      </c>
      <c r="M8" s="34" t="s">
        <v>25</v>
      </c>
      <c r="N8" s="39" t="s">
        <v>26</v>
      </c>
      <c r="O8" s="32"/>
      <c r="P8" s="32"/>
      <c r="Q8" s="33"/>
      <c r="R8" s="34" t="s">
        <v>27</v>
      </c>
      <c r="S8" s="34" t="s">
        <v>28</v>
      </c>
      <c r="T8" s="34" t="s">
        <v>29</v>
      </c>
      <c r="U8" s="34" t="s">
        <v>30</v>
      </c>
      <c r="V8" s="39" t="s">
        <v>31</v>
      </c>
      <c r="W8" s="33"/>
      <c r="X8" s="2"/>
    </row>
    <row r="9" spans="1:25" ht="57" customHeight="1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5" t="s">
        <v>32</v>
      </c>
      <c r="O9" s="25" t="s">
        <v>33</v>
      </c>
      <c r="P9" s="25" t="s">
        <v>34</v>
      </c>
      <c r="Q9" s="25" t="s">
        <v>35</v>
      </c>
      <c r="R9" s="20"/>
      <c r="S9" s="20"/>
      <c r="T9" s="20"/>
      <c r="U9" s="20"/>
      <c r="V9" s="25" t="s">
        <v>36</v>
      </c>
      <c r="W9" s="25" t="s">
        <v>37</v>
      </c>
      <c r="X9" s="2"/>
    </row>
    <row r="10" spans="1:25" ht="77.2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"/>
    </row>
    <row r="11" spans="1:25" ht="99" customHeight="1" x14ac:dyDescent="0.25">
      <c r="A11" s="3">
        <v>1</v>
      </c>
      <c r="B11" s="14" t="s">
        <v>38</v>
      </c>
      <c r="C11" s="14" t="s">
        <v>39</v>
      </c>
      <c r="D11" s="13" t="s">
        <v>40</v>
      </c>
      <c r="E11" s="13" t="s">
        <v>41</v>
      </c>
      <c r="F11" s="13" t="s">
        <v>42</v>
      </c>
      <c r="G11" s="13" t="s">
        <v>43</v>
      </c>
      <c r="H11" s="4">
        <v>2</v>
      </c>
      <c r="I11" s="4">
        <v>4</v>
      </c>
      <c r="J11" s="5">
        <v>6</v>
      </c>
      <c r="K11" s="14" t="str">
        <f t="shared" ref="K11:K37" si="0">IF(J11=10,$Y$11,IF(J11=9,$Y$11,IF(J11=8,$Y$11,IF(J11=7,$Y$12,IF(J11=6,$Y$12,IF(J11=5,$Y$13,IF(J11=4,$Y$14,IF(J11=3,$Y$14,IF(J11=2,$Y$14,0)))))))))</f>
        <v>Riesgo alto</v>
      </c>
      <c r="L11" s="4" t="s">
        <v>44</v>
      </c>
      <c r="M11" s="12" t="s">
        <v>45</v>
      </c>
      <c r="N11" s="4">
        <v>1</v>
      </c>
      <c r="O11" s="4">
        <v>4</v>
      </c>
      <c r="P11" s="5">
        <f>N11+O11</f>
        <v>5</v>
      </c>
      <c r="Q11" s="13" t="str">
        <f t="shared" ref="Q11:Q37" si="1">IF(P11=10,$Y$11,IF(P11=9,$Y$11,IF(P11=8,$Y$11,IF(P11=7,$Y$12,IF(P11=6,$Y$12,IF(P11=5,$Y$13,IF(P11=4,$Y$14,IF(P11=3,$Y$14,IF(P11=2,$Y$14,0)))))))))</f>
        <v>Riesgo medio</v>
      </c>
      <c r="R11" s="4" t="s">
        <v>46</v>
      </c>
      <c r="S11" s="4" t="s">
        <v>47</v>
      </c>
      <c r="T11" s="4" t="s">
        <v>48</v>
      </c>
      <c r="U11" s="4" t="s">
        <v>49</v>
      </c>
      <c r="V11" s="4" t="s">
        <v>50</v>
      </c>
      <c r="W11" s="4" t="s">
        <v>51</v>
      </c>
      <c r="X11" s="1">
        <v>1</v>
      </c>
      <c r="Y11" s="1" t="s">
        <v>52</v>
      </c>
    </row>
    <row r="12" spans="1:25" ht="99" customHeight="1" x14ac:dyDescent="0.25">
      <c r="A12" s="3">
        <v>2</v>
      </c>
      <c r="B12" s="14" t="s">
        <v>38</v>
      </c>
      <c r="C12" s="14" t="s">
        <v>39</v>
      </c>
      <c r="D12" s="13" t="s">
        <v>53</v>
      </c>
      <c r="E12" s="13" t="s">
        <v>41</v>
      </c>
      <c r="F12" s="13" t="s">
        <v>54</v>
      </c>
      <c r="G12" s="13" t="s">
        <v>55</v>
      </c>
      <c r="H12" s="4">
        <v>3</v>
      </c>
      <c r="I12" s="4">
        <v>5</v>
      </c>
      <c r="J12" s="5">
        <v>8</v>
      </c>
      <c r="K12" s="13" t="str">
        <f t="shared" si="0"/>
        <v>Riesgo extremo</v>
      </c>
      <c r="L12" s="4" t="s">
        <v>44</v>
      </c>
      <c r="M12" s="14" t="s">
        <v>56</v>
      </c>
      <c r="N12" s="4">
        <v>1</v>
      </c>
      <c r="O12" s="4">
        <v>3</v>
      </c>
      <c r="P12" s="5">
        <v>4</v>
      </c>
      <c r="Q12" s="14" t="str">
        <f t="shared" si="1"/>
        <v>Riesgo bajo</v>
      </c>
      <c r="R12" s="4" t="s">
        <v>46</v>
      </c>
      <c r="S12" s="4" t="s">
        <v>47</v>
      </c>
      <c r="T12" s="4" t="s">
        <v>48</v>
      </c>
      <c r="U12" s="4" t="s">
        <v>49</v>
      </c>
      <c r="V12" s="4" t="s">
        <v>50</v>
      </c>
      <c r="W12" s="4" t="s">
        <v>51</v>
      </c>
      <c r="X12" s="1">
        <v>2</v>
      </c>
      <c r="Y12" s="1" t="s">
        <v>57</v>
      </c>
    </row>
    <row r="13" spans="1:25" ht="49.5" customHeight="1" x14ac:dyDescent="0.25">
      <c r="A13" s="3">
        <v>3</v>
      </c>
      <c r="B13" s="14" t="s">
        <v>38</v>
      </c>
      <c r="C13" s="14" t="s">
        <v>39</v>
      </c>
      <c r="D13" s="13" t="s">
        <v>58</v>
      </c>
      <c r="E13" s="13" t="s">
        <v>41</v>
      </c>
      <c r="F13" s="13" t="s">
        <v>59</v>
      </c>
      <c r="G13" s="13" t="s">
        <v>60</v>
      </c>
      <c r="H13" s="4">
        <v>3</v>
      </c>
      <c r="I13" s="4">
        <v>5</v>
      </c>
      <c r="J13" s="5">
        <v>8</v>
      </c>
      <c r="K13" s="14" t="str">
        <f t="shared" si="0"/>
        <v>Riesgo extremo</v>
      </c>
      <c r="L13" s="4" t="s">
        <v>44</v>
      </c>
      <c r="M13" s="4" t="s">
        <v>61</v>
      </c>
      <c r="N13" s="4">
        <v>1</v>
      </c>
      <c r="O13" s="4">
        <v>3</v>
      </c>
      <c r="P13" s="5">
        <v>4</v>
      </c>
      <c r="Q13" s="14" t="str">
        <f t="shared" si="1"/>
        <v>Riesgo bajo</v>
      </c>
      <c r="R13" s="4" t="s">
        <v>46</v>
      </c>
      <c r="S13" s="4" t="s">
        <v>47</v>
      </c>
      <c r="T13" s="4" t="s">
        <v>48</v>
      </c>
      <c r="U13" s="4" t="s">
        <v>49</v>
      </c>
      <c r="V13" s="4" t="s">
        <v>50</v>
      </c>
      <c r="W13" s="4" t="s">
        <v>51</v>
      </c>
      <c r="X13" s="1">
        <v>3</v>
      </c>
      <c r="Y13" s="1" t="s">
        <v>62</v>
      </c>
    </row>
    <row r="14" spans="1:25" ht="132" customHeight="1" x14ac:dyDescent="0.25">
      <c r="A14" s="3">
        <v>4</v>
      </c>
      <c r="B14" s="14" t="s">
        <v>38</v>
      </c>
      <c r="C14" s="14" t="s">
        <v>63</v>
      </c>
      <c r="D14" s="13" t="s">
        <v>64</v>
      </c>
      <c r="E14" s="13" t="s">
        <v>41</v>
      </c>
      <c r="F14" s="13" t="s">
        <v>65</v>
      </c>
      <c r="G14" s="13" t="s">
        <v>66</v>
      </c>
      <c r="H14" s="4">
        <v>2</v>
      </c>
      <c r="I14" s="4">
        <v>4</v>
      </c>
      <c r="J14" s="5">
        <v>6</v>
      </c>
      <c r="K14" s="14" t="str">
        <f t="shared" si="0"/>
        <v>Riesgo alto</v>
      </c>
      <c r="L14" s="4" t="s">
        <v>44</v>
      </c>
      <c r="M14" s="4" t="s">
        <v>61</v>
      </c>
      <c r="N14" s="4">
        <v>1</v>
      </c>
      <c r="O14" s="4">
        <v>4</v>
      </c>
      <c r="P14" s="5">
        <v>5</v>
      </c>
      <c r="Q14" s="14" t="str">
        <f t="shared" si="1"/>
        <v>Riesgo medio</v>
      </c>
      <c r="R14" s="4" t="s">
        <v>46</v>
      </c>
      <c r="S14" s="4" t="s">
        <v>47</v>
      </c>
      <c r="T14" s="4" t="s">
        <v>48</v>
      </c>
      <c r="U14" s="4" t="s">
        <v>49</v>
      </c>
      <c r="V14" s="4" t="s">
        <v>50</v>
      </c>
      <c r="W14" s="4" t="s">
        <v>51</v>
      </c>
      <c r="X14" s="1">
        <v>4</v>
      </c>
      <c r="Y14" s="1" t="s">
        <v>67</v>
      </c>
    </row>
    <row r="15" spans="1:25" ht="82.5" customHeight="1" x14ac:dyDescent="0.25">
      <c r="A15" s="7">
        <v>5</v>
      </c>
      <c r="B15" s="14" t="s">
        <v>38</v>
      </c>
      <c r="C15" s="14" t="s">
        <v>63</v>
      </c>
      <c r="D15" s="13" t="s">
        <v>68</v>
      </c>
      <c r="E15" s="13" t="s">
        <v>69</v>
      </c>
      <c r="F15" s="13" t="s">
        <v>70</v>
      </c>
      <c r="G15" s="8" t="s">
        <v>71</v>
      </c>
      <c r="H15" s="4">
        <v>2</v>
      </c>
      <c r="I15" s="4">
        <v>2</v>
      </c>
      <c r="J15" s="5">
        <v>4</v>
      </c>
      <c r="K15" s="14" t="str">
        <f t="shared" si="0"/>
        <v>Riesgo bajo</v>
      </c>
      <c r="L15" s="4" t="s">
        <v>44</v>
      </c>
      <c r="M15" s="4" t="s">
        <v>61</v>
      </c>
      <c r="N15" s="4">
        <v>1</v>
      </c>
      <c r="O15" s="4">
        <v>1</v>
      </c>
      <c r="P15" s="5">
        <v>2</v>
      </c>
      <c r="Q15" s="14" t="str">
        <f t="shared" si="1"/>
        <v>Riesgo bajo</v>
      </c>
      <c r="R15" s="4" t="s">
        <v>72</v>
      </c>
      <c r="S15" s="4" t="s">
        <v>47</v>
      </c>
      <c r="T15" s="4" t="s">
        <v>48</v>
      </c>
      <c r="U15" s="4" t="s">
        <v>49</v>
      </c>
      <c r="V15" s="4" t="s">
        <v>50</v>
      </c>
      <c r="W15" s="4" t="s">
        <v>51</v>
      </c>
      <c r="X15" s="1">
        <v>5</v>
      </c>
    </row>
    <row r="16" spans="1:25" ht="66" customHeight="1" x14ac:dyDescent="0.25">
      <c r="A16" s="3">
        <v>6</v>
      </c>
      <c r="B16" s="14" t="s">
        <v>38</v>
      </c>
      <c r="C16" s="14" t="s">
        <v>39</v>
      </c>
      <c r="D16" s="13" t="s">
        <v>68</v>
      </c>
      <c r="E16" s="13" t="s">
        <v>69</v>
      </c>
      <c r="F16" s="13" t="s">
        <v>73</v>
      </c>
      <c r="G16" s="13" t="s">
        <v>74</v>
      </c>
      <c r="H16" s="4">
        <v>3</v>
      </c>
      <c r="I16" s="4">
        <v>5</v>
      </c>
      <c r="J16" s="5">
        <v>8</v>
      </c>
      <c r="K16" s="14" t="str">
        <f t="shared" si="0"/>
        <v>Riesgo extremo</v>
      </c>
      <c r="L16" s="4" t="s">
        <v>44</v>
      </c>
      <c r="M16" s="4" t="s">
        <v>61</v>
      </c>
      <c r="N16" s="4">
        <v>2</v>
      </c>
      <c r="O16" s="4">
        <v>4</v>
      </c>
      <c r="P16" s="5">
        <v>6</v>
      </c>
      <c r="Q16" s="14" t="str">
        <f t="shared" si="1"/>
        <v>Riesgo alto</v>
      </c>
      <c r="R16" s="4" t="s">
        <v>46</v>
      </c>
      <c r="S16" s="4" t="s">
        <v>47</v>
      </c>
      <c r="T16" s="4" t="s">
        <v>48</v>
      </c>
      <c r="U16" s="4" t="s">
        <v>49</v>
      </c>
      <c r="V16" s="4" t="s">
        <v>50</v>
      </c>
      <c r="W16" s="4" t="s">
        <v>51</v>
      </c>
    </row>
    <row r="17" spans="1:23" ht="99" customHeight="1" x14ac:dyDescent="0.25">
      <c r="A17" s="3">
        <v>7</v>
      </c>
      <c r="B17" s="14" t="s">
        <v>38</v>
      </c>
      <c r="C17" s="14" t="s">
        <v>75</v>
      </c>
      <c r="D17" s="13" t="s">
        <v>68</v>
      </c>
      <c r="E17" s="13" t="s">
        <v>69</v>
      </c>
      <c r="F17" s="13" t="s">
        <v>76</v>
      </c>
      <c r="G17" s="13" t="s">
        <v>77</v>
      </c>
      <c r="H17" s="4">
        <v>3</v>
      </c>
      <c r="I17" s="4">
        <v>5</v>
      </c>
      <c r="J17" s="5">
        <v>8</v>
      </c>
      <c r="K17" s="14" t="str">
        <f t="shared" si="0"/>
        <v>Riesgo extremo</v>
      </c>
      <c r="L17" s="4" t="s">
        <v>44</v>
      </c>
      <c r="M17" s="4" t="s">
        <v>61</v>
      </c>
      <c r="N17" s="4">
        <v>2</v>
      </c>
      <c r="O17" s="4">
        <v>4</v>
      </c>
      <c r="P17" s="5">
        <v>6</v>
      </c>
      <c r="Q17" s="14" t="str">
        <f t="shared" si="1"/>
        <v>Riesgo alto</v>
      </c>
      <c r="R17" s="4" t="s">
        <v>46</v>
      </c>
      <c r="S17" s="4" t="s">
        <v>47</v>
      </c>
      <c r="T17" s="4" t="s">
        <v>48</v>
      </c>
      <c r="U17" s="4" t="s">
        <v>49</v>
      </c>
      <c r="V17" s="4" t="s">
        <v>50</v>
      </c>
      <c r="W17" s="4" t="s">
        <v>51</v>
      </c>
    </row>
    <row r="18" spans="1:23" ht="66" customHeight="1" x14ac:dyDescent="0.25">
      <c r="A18" s="3">
        <v>8</v>
      </c>
      <c r="B18" s="14" t="s">
        <v>38</v>
      </c>
      <c r="C18" s="14" t="s">
        <v>78</v>
      </c>
      <c r="D18" s="13" t="s">
        <v>68</v>
      </c>
      <c r="E18" s="13" t="s">
        <v>69</v>
      </c>
      <c r="F18" s="13" t="s">
        <v>79</v>
      </c>
      <c r="G18" s="13" t="s">
        <v>80</v>
      </c>
      <c r="H18" s="4">
        <v>2</v>
      </c>
      <c r="I18" s="4">
        <v>5</v>
      </c>
      <c r="J18" s="5">
        <v>7</v>
      </c>
      <c r="K18" s="14" t="str">
        <f t="shared" si="0"/>
        <v>Riesgo alto</v>
      </c>
      <c r="L18" s="4" t="s">
        <v>44</v>
      </c>
      <c r="M18" s="4" t="s">
        <v>61</v>
      </c>
      <c r="N18" s="4">
        <v>1</v>
      </c>
      <c r="O18" s="4">
        <v>4</v>
      </c>
      <c r="P18" s="5">
        <v>5</v>
      </c>
      <c r="Q18" s="14" t="str">
        <f t="shared" si="1"/>
        <v>Riesgo medio</v>
      </c>
      <c r="R18" s="4" t="s">
        <v>46</v>
      </c>
      <c r="S18" s="4" t="s">
        <v>47</v>
      </c>
      <c r="T18" s="4" t="s">
        <v>48</v>
      </c>
      <c r="U18" s="4" t="s">
        <v>49</v>
      </c>
      <c r="V18" s="4" t="s">
        <v>50</v>
      </c>
      <c r="W18" s="4" t="s">
        <v>51</v>
      </c>
    </row>
    <row r="19" spans="1:23" ht="82.5" customHeight="1" x14ac:dyDescent="0.25">
      <c r="A19" s="16">
        <v>9</v>
      </c>
      <c r="B19" s="14" t="s">
        <v>38</v>
      </c>
      <c r="C19" s="14" t="s">
        <v>78</v>
      </c>
      <c r="D19" s="13" t="s">
        <v>68</v>
      </c>
      <c r="E19" s="13" t="s">
        <v>69</v>
      </c>
      <c r="F19" s="15" t="s">
        <v>70</v>
      </c>
      <c r="G19" s="10" t="s">
        <v>81</v>
      </c>
      <c r="H19" s="4">
        <v>2</v>
      </c>
      <c r="I19" s="4">
        <v>2</v>
      </c>
      <c r="J19" s="5">
        <v>4</v>
      </c>
      <c r="K19" s="14" t="str">
        <f t="shared" si="0"/>
        <v>Riesgo bajo</v>
      </c>
      <c r="L19" s="4" t="s">
        <v>44</v>
      </c>
      <c r="M19" s="4" t="s">
        <v>61</v>
      </c>
      <c r="N19" s="4">
        <v>1</v>
      </c>
      <c r="O19" s="4">
        <v>1</v>
      </c>
      <c r="P19" s="5">
        <v>2</v>
      </c>
      <c r="Q19" s="14" t="str">
        <f t="shared" si="1"/>
        <v>Riesgo bajo</v>
      </c>
      <c r="R19" s="4" t="s">
        <v>46</v>
      </c>
      <c r="S19" s="4" t="s">
        <v>47</v>
      </c>
      <c r="T19" s="4" t="s">
        <v>48</v>
      </c>
      <c r="U19" s="4" t="s">
        <v>49</v>
      </c>
      <c r="V19" s="4" t="s">
        <v>50</v>
      </c>
      <c r="W19" s="4" t="s">
        <v>51</v>
      </c>
    </row>
    <row r="20" spans="1:23" ht="82.5" customHeight="1" x14ac:dyDescent="0.25">
      <c r="A20" s="16">
        <v>10</v>
      </c>
      <c r="B20" s="14" t="s">
        <v>38</v>
      </c>
      <c r="C20" s="14" t="s">
        <v>78</v>
      </c>
      <c r="D20" s="13" t="s">
        <v>68</v>
      </c>
      <c r="E20" s="13" t="s">
        <v>69</v>
      </c>
      <c r="F20" s="12" t="s">
        <v>70</v>
      </c>
      <c r="G20" s="6" t="s">
        <v>82</v>
      </c>
      <c r="H20" s="4">
        <v>1</v>
      </c>
      <c r="I20" s="4">
        <v>4</v>
      </c>
      <c r="J20" s="5">
        <v>5</v>
      </c>
      <c r="K20" s="14" t="str">
        <f t="shared" si="0"/>
        <v>Riesgo medio</v>
      </c>
      <c r="L20" s="4" t="s">
        <v>44</v>
      </c>
      <c r="M20" s="4" t="s">
        <v>61</v>
      </c>
      <c r="N20" s="4">
        <v>1</v>
      </c>
      <c r="O20" s="4">
        <v>3</v>
      </c>
      <c r="P20" s="5">
        <v>4</v>
      </c>
      <c r="Q20" s="14" t="str">
        <f t="shared" si="1"/>
        <v>Riesgo bajo</v>
      </c>
      <c r="R20" s="4" t="s">
        <v>46</v>
      </c>
      <c r="S20" s="4" t="s">
        <v>47</v>
      </c>
      <c r="T20" s="4" t="s">
        <v>48</v>
      </c>
      <c r="U20" s="4" t="s">
        <v>49</v>
      </c>
      <c r="V20" s="4" t="s">
        <v>50</v>
      </c>
      <c r="W20" s="4" t="s">
        <v>51</v>
      </c>
    </row>
    <row r="21" spans="1:23" ht="66" customHeight="1" x14ac:dyDescent="0.25">
      <c r="A21" s="16">
        <v>11</v>
      </c>
      <c r="B21" s="14" t="s">
        <v>38</v>
      </c>
      <c r="C21" s="14" t="s">
        <v>78</v>
      </c>
      <c r="D21" s="13" t="s">
        <v>68</v>
      </c>
      <c r="E21" s="13" t="s">
        <v>69</v>
      </c>
      <c r="F21" s="12" t="s">
        <v>73</v>
      </c>
      <c r="G21" s="6" t="s">
        <v>83</v>
      </c>
      <c r="H21" s="4">
        <v>3</v>
      </c>
      <c r="I21" s="4">
        <v>4</v>
      </c>
      <c r="J21" s="5">
        <v>7</v>
      </c>
      <c r="K21" s="14" t="str">
        <f t="shared" si="0"/>
        <v>Riesgo alto</v>
      </c>
      <c r="L21" s="4" t="s">
        <v>44</v>
      </c>
      <c r="M21" s="4" t="s">
        <v>61</v>
      </c>
      <c r="N21" s="4">
        <v>2</v>
      </c>
      <c r="O21" s="4">
        <v>3</v>
      </c>
      <c r="P21" s="5">
        <v>5</v>
      </c>
      <c r="Q21" s="14" t="str">
        <f t="shared" si="1"/>
        <v>Riesgo medio</v>
      </c>
      <c r="R21" s="4" t="s">
        <v>46</v>
      </c>
      <c r="S21" s="4" t="s">
        <v>47</v>
      </c>
      <c r="T21" s="4" t="s">
        <v>48</v>
      </c>
      <c r="U21" s="4" t="s">
        <v>49</v>
      </c>
      <c r="V21" s="4" t="s">
        <v>50</v>
      </c>
      <c r="W21" s="4" t="s">
        <v>51</v>
      </c>
    </row>
    <row r="22" spans="1:23" ht="66" customHeight="1" x14ac:dyDescent="0.25">
      <c r="A22" s="16">
        <v>12</v>
      </c>
      <c r="B22" s="14" t="s">
        <v>38</v>
      </c>
      <c r="C22" s="14" t="s">
        <v>75</v>
      </c>
      <c r="D22" s="13" t="s">
        <v>68</v>
      </c>
      <c r="E22" s="13" t="s">
        <v>69</v>
      </c>
      <c r="F22" s="12" t="s">
        <v>84</v>
      </c>
      <c r="G22" s="6" t="s">
        <v>85</v>
      </c>
      <c r="H22" s="4">
        <v>3</v>
      </c>
      <c r="I22" s="4">
        <v>2</v>
      </c>
      <c r="J22" s="5">
        <v>5</v>
      </c>
      <c r="K22" s="14" t="str">
        <f t="shared" si="0"/>
        <v>Riesgo medio</v>
      </c>
      <c r="L22" s="4" t="s">
        <v>44</v>
      </c>
      <c r="M22" s="4" t="s">
        <v>61</v>
      </c>
      <c r="N22" s="4">
        <v>2</v>
      </c>
      <c r="O22" s="4">
        <v>1</v>
      </c>
      <c r="P22" s="5">
        <v>3</v>
      </c>
      <c r="Q22" s="14" t="str">
        <f t="shared" si="1"/>
        <v>Riesgo bajo</v>
      </c>
      <c r="R22" s="4" t="s">
        <v>46</v>
      </c>
      <c r="S22" s="4" t="s">
        <v>47</v>
      </c>
      <c r="T22" s="4" t="s">
        <v>48</v>
      </c>
      <c r="U22" s="4" t="s">
        <v>49</v>
      </c>
      <c r="V22" s="4" t="s">
        <v>50</v>
      </c>
      <c r="W22" s="4" t="s">
        <v>51</v>
      </c>
    </row>
    <row r="23" spans="1:23" ht="132" customHeight="1" x14ac:dyDescent="0.25">
      <c r="A23" s="16">
        <v>13</v>
      </c>
      <c r="B23" s="14" t="s">
        <v>38</v>
      </c>
      <c r="C23" s="14" t="s">
        <v>86</v>
      </c>
      <c r="D23" s="13" t="s">
        <v>68</v>
      </c>
      <c r="E23" s="13" t="s">
        <v>69</v>
      </c>
      <c r="F23" s="12" t="s">
        <v>87</v>
      </c>
      <c r="G23" s="6" t="s">
        <v>88</v>
      </c>
      <c r="H23" s="4">
        <v>3</v>
      </c>
      <c r="I23" s="4">
        <v>2</v>
      </c>
      <c r="J23" s="5">
        <v>5</v>
      </c>
      <c r="K23" s="14" t="str">
        <f t="shared" si="0"/>
        <v>Riesgo medio</v>
      </c>
      <c r="L23" s="4" t="s">
        <v>44</v>
      </c>
      <c r="M23" s="4" t="s">
        <v>61</v>
      </c>
      <c r="N23" s="4">
        <v>1</v>
      </c>
      <c r="O23" s="4">
        <v>1</v>
      </c>
      <c r="P23" s="5">
        <f>N23+O23</f>
        <v>2</v>
      </c>
      <c r="Q23" s="5" t="str">
        <f t="shared" si="1"/>
        <v>Riesgo bajo</v>
      </c>
      <c r="R23" s="4" t="s">
        <v>46</v>
      </c>
      <c r="S23" s="4" t="s">
        <v>47</v>
      </c>
      <c r="T23" s="4" t="s">
        <v>48</v>
      </c>
      <c r="U23" s="4" t="s">
        <v>49</v>
      </c>
      <c r="V23" s="4" t="s">
        <v>50</v>
      </c>
      <c r="W23" s="4" t="s">
        <v>51</v>
      </c>
    </row>
    <row r="24" spans="1:23" ht="198" customHeight="1" x14ac:dyDescent="0.25">
      <c r="A24" s="16">
        <v>14</v>
      </c>
      <c r="B24" s="14" t="s">
        <v>38</v>
      </c>
      <c r="C24" s="14" t="s">
        <v>75</v>
      </c>
      <c r="D24" s="13" t="s">
        <v>68</v>
      </c>
      <c r="E24" s="13" t="s">
        <v>69</v>
      </c>
      <c r="F24" s="12" t="s">
        <v>89</v>
      </c>
      <c r="G24" s="6" t="s">
        <v>90</v>
      </c>
      <c r="H24" s="4">
        <v>1</v>
      </c>
      <c r="I24" s="4">
        <v>1</v>
      </c>
      <c r="J24" s="5">
        <v>2</v>
      </c>
      <c r="K24" s="14" t="str">
        <f t="shared" si="0"/>
        <v>Riesgo bajo</v>
      </c>
      <c r="L24" s="4" t="s">
        <v>44</v>
      </c>
      <c r="M24" s="4" t="s">
        <v>61</v>
      </c>
      <c r="N24" s="4">
        <v>1</v>
      </c>
      <c r="O24" s="4">
        <v>1</v>
      </c>
      <c r="P24" s="5">
        <v>2</v>
      </c>
      <c r="Q24" s="14" t="str">
        <f t="shared" si="1"/>
        <v>Riesgo bajo</v>
      </c>
      <c r="R24" s="4" t="s">
        <v>72</v>
      </c>
      <c r="S24" s="4" t="s">
        <v>47</v>
      </c>
      <c r="T24" s="4" t="s">
        <v>48</v>
      </c>
      <c r="U24" s="4" t="s">
        <v>49</v>
      </c>
      <c r="V24" s="4" t="s">
        <v>50</v>
      </c>
      <c r="W24" s="4" t="s">
        <v>51</v>
      </c>
    </row>
    <row r="25" spans="1:23" ht="165" customHeight="1" x14ac:dyDescent="0.25">
      <c r="A25" s="16">
        <v>15</v>
      </c>
      <c r="B25" s="14" t="s">
        <v>38</v>
      </c>
      <c r="C25" s="14" t="s">
        <v>75</v>
      </c>
      <c r="D25" s="13" t="s">
        <v>68</v>
      </c>
      <c r="E25" s="13" t="s">
        <v>69</v>
      </c>
      <c r="F25" s="12" t="s">
        <v>91</v>
      </c>
      <c r="G25" s="6" t="s">
        <v>92</v>
      </c>
      <c r="H25" s="4">
        <v>1</v>
      </c>
      <c r="I25" s="4">
        <v>2</v>
      </c>
      <c r="J25" s="5">
        <v>3</v>
      </c>
      <c r="K25" s="14" t="str">
        <f t="shared" si="0"/>
        <v>Riesgo bajo</v>
      </c>
      <c r="L25" s="4" t="s">
        <v>44</v>
      </c>
      <c r="M25" s="4" t="s">
        <v>61</v>
      </c>
      <c r="N25" s="4">
        <v>1</v>
      </c>
      <c r="O25" s="4">
        <v>1</v>
      </c>
      <c r="P25" s="5">
        <v>2</v>
      </c>
      <c r="Q25" s="14" t="str">
        <f t="shared" si="1"/>
        <v>Riesgo bajo</v>
      </c>
      <c r="R25" s="4" t="s">
        <v>46</v>
      </c>
      <c r="S25" s="4" t="s">
        <v>47</v>
      </c>
      <c r="T25" s="4" t="s">
        <v>48</v>
      </c>
      <c r="U25" s="4" t="s">
        <v>49</v>
      </c>
      <c r="V25" s="4" t="s">
        <v>50</v>
      </c>
      <c r="W25" s="4" t="s">
        <v>51</v>
      </c>
    </row>
    <row r="26" spans="1:23" ht="16.5" customHeight="1" x14ac:dyDescent="0.25">
      <c r="A26" s="9"/>
      <c r="B26" s="6"/>
      <c r="C26" s="6"/>
      <c r="D26" s="6"/>
      <c r="E26" s="6"/>
      <c r="F26" s="6"/>
      <c r="G26" s="6"/>
      <c r="H26" s="4"/>
      <c r="I26" s="4"/>
      <c r="J26" s="5">
        <f t="shared" ref="J26:J37" si="2">H26+I26</f>
        <v>0</v>
      </c>
      <c r="K26" s="5">
        <f t="shared" si="0"/>
        <v>0</v>
      </c>
      <c r="L26" s="4"/>
      <c r="M26" s="4"/>
      <c r="N26" s="4"/>
      <c r="O26" s="4"/>
      <c r="P26" s="5">
        <f t="shared" ref="P26:P37" si="3">N26+O26</f>
        <v>0</v>
      </c>
      <c r="Q26" s="5">
        <f t="shared" si="1"/>
        <v>0</v>
      </c>
      <c r="R26" s="4"/>
      <c r="S26" s="4"/>
      <c r="T26" s="4"/>
      <c r="U26" s="4"/>
      <c r="V26" s="4"/>
      <c r="W26" s="4"/>
    </row>
    <row r="27" spans="1:23" ht="16.5" customHeight="1" x14ac:dyDescent="0.25">
      <c r="A27" s="9"/>
      <c r="B27" s="6"/>
      <c r="C27" s="6"/>
      <c r="D27" s="6"/>
      <c r="E27" s="6"/>
      <c r="F27" s="6"/>
      <c r="G27" s="6"/>
      <c r="H27" s="4"/>
      <c r="I27" s="4"/>
      <c r="J27" s="5">
        <f t="shared" si="2"/>
        <v>0</v>
      </c>
      <c r="K27" s="5">
        <f t="shared" si="0"/>
        <v>0</v>
      </c>
      <c r="L27" s="4"/>
      <c r="M27" s="4"/>
      <c r="N27" s="4"/>
      <c r="O27" s="4"/>
      <c r="P27" s="5">
        <f t="shared" si="3"/>
        <v>0</v>
      </c>
      <c r="Q27" s="5">
        <f t="shared" si="1"/>
        <v>0</v>
      </c>
      <c r="R27" s="4"/>
      <c r="S27" s="4"/>
      <c r="T27" s="4"/>
      <c r="U27" s="4"/>
      <c r="V27" s="4"/>
      <c r="W27" s="4"/>
    </row>
    <row r="28" spans="1:23" ht="16.5" customHeight="1" x14ac:dyDescent="0.25">
      <c r="A28" s="9"/>
      <c r="B28" s="6"/>
      <c r="C28" s="6"/>
      <c r="D28" s="6"/>
      <c r="E28" s="6"/>
      <c r="F28" s="6"/>
      <c r="G28" s="6"/>
      <c r="H28" s="4"/>
      <c r="I28" s="4"/>
      <c r="J28" s="5">
        <f t="shared" si="2"/>
        <v>0</v>
      </c>
      <c r="K28" s="5">
        <f t="shared" si="0"/>
        <v>0</v>
      </c>
      <c r="L28" s="4"/>
      <c r="M28" s="4"/>
      <c r="N28" s="4"/>
      <c r="O28" s="4"/>
      <c r="P28" s="5">
        <f t="shared" si="3"/>
        <v>0</v>
      </c>
      <c r="Q28" s="5">
        <f t="shared" si="1"/>
        <v>0</v>
      </c>
      <c r="R28" s="4"/>
      <c r="S28" s="4"/>
      <c r="T28" s="4"/>
      <c r="U28" s="4"/>
      <c r="V28" s="4"/>
      <c r="W28" s="4"/>
    </row>
    <row r="29" spans="1:23" ht="16.5" customHeight="1" x14ac:dyDescent="0.25">
      <c r="A29" s="9"/>
      <c r="B29" s="6"/>
      <c r="C29" s="6"/>
      <c r="D29" s="6"/>
      <c r="E29" s="6"/>
      <c r="F29" s="6"/>
      <c r="G29" s="6"/>
      <c r="H29" s="4"/>
      <c r="I29" s="4"/>
      <c r="J29" s="5">
        <f t="shared" si="2"/>
        <v>0</v>
      </c>
      <c r="K29" s="5">
        <f t="shared" si="0"/>
        <v>0</v>
      </c>
      <c r="L29" s="4"/>
      <c r="M29" s="4"/>
      <c r="N29" s="4"/>
      <c r="O29" s="4"/>
      <c r="P29" s="5">
        <f t="shared" si="3"/>
        <v>0</v>
      </c>
      <c r="Q29" s="5">
        <f t="shared" si="1"/>
        <v>0</v>
      </c>
      <c r="R29" s="4"/>
      <c r="S29" s="4"/>
      <c r="T29" s="4"/>
      <c r="U29" s="4"/>
      <c r="V29" s="4"/>
      <c r="W29" s="4"/>
    </row>
    <row r="30" spans="1:23" ht="16.5" customHeight="1" x14ac:dyDescent="0.25">
      <c r="A30" s="9"/>
      <c r="B30" s="6"/>
      <c r="C30" s="6"/>
      <c r="D30" s="6"/>
      <c r="E30" s="6"/>
      <c r="F30" s="6"/>
      <c r="G30" s="6"/>
      <c r="H30" s="4"/>
      <c r="I30" s="4"/>
      <c r="J30" s="5">
        <f t="shared" si="2"/>
        <v>0</v>
      </c>
      <c r="K30" s="5">
        <f t="shared" si="0"/>
        <v>0</v>
      </c>
      <c r="L30" s="4"/>
      <c r="M30" s="4"/>
      <c r="N30" s="4"/>
      <c r="O30" s="4"/>
      <c r="P30" s="5">
        <f t="shared" si="3"/>
        <v>0</v>
      </c>
      <c r="Q30" s="5">
        <f t="shared" si="1"/>
        <v>0</v>
      </c>
      <c r="R30" s="4"/>
      <c r="S30" s="4"/>
      <c r="T30" s="4"/>
      <c r="U30" s="4"/>
      <c r="V30" s="4"/>
      <c r="W30" s="4"/>
    </row>
    <row r="31" spans="1:23" ht="16.5" customHeight="1" x14ac:dyDescent="0.25">
      <c r="A31" s="9"/>
      <c r="B31" s="6"/>
      <c r="C31" s="6"/>
      <c r="D31" s="6"/>
      <c r="E31" s="6"/>
      <c r="F31" s="6"/>
      <c r="G31" s="6"/>
      <c r="H31" s="4"/>
      <c r="I31" s="4"/>
      <c r="J31" s="5">
        <f t="shared" si="2"/>
        <v>0</v>
      </c>
      <c r="K31" s="5">
        <f t="shared" si="0"/>
        <v>0</v>
      </c>
      <c r="L31" s="4"/>
      <c r="M31" s="4"/>
      <c r="N31" s="4"/>
      <c r="O31" s="4"/>
      <c r="P31" s="5">
        <f t="shared" si="3"/>
        <v>0</v>
      </c>
      <c r="Q31" s="5">
        <f t="shared" si="1"/>
        <v>0</v>
      </c>
      <c r="R31" s="4"/>
      <c r="S31" s="4"/>
      <c r="T31" s="4"/>
      <c r="U31" s="4"/>
      <c r="V31" s="4"/>
      <c r="W31" s="4"/>
    </row>
    <row r="32" spans="1:23" ht="16.5" customHeight="1" x14ac:dyDescent="0.25">
      <c r="A32" s="9"/>
      <c r="B32" s="6"/>
      <c r="C32" s="6"/>
      <c r="D32" s="6"/>
      <c r="E32" s="6"/>
      <c r="F32" s="6"/>
      <c r="G32" s="6"/>
      <c r="H32" s="4"/>
      <c r="I32" s="4"/>
      <c r="J32" s="5">
        <f t="shared" si="2"/>
        <v>0</v>
      </c>
      <c r="K32" s="5">
        <f t="shared" si="0"/>
        <v>0</v>
      </c>
      <c r="L32" s="4"/>
      <c r="M32" s="4"/>
      <c r="N32" s="4"/>
      <c r="O32" s="4"/>
      <c r="P32" s="5">
        <f t="shared" si="3"/>
        <v>0</v>
      </c>
      <c r="Q32" s="5">
        <f t="shared" si="1"/>
        <v>0</v>
      </c>
      <c r="R32" s="4"/>
      <c r="S32" s="4"/>
      <c r="T32" s="4"/>
      <c r="U32" s="4"/>
      <c r="V32" s="4"/>
      <c r="W32" s="4"/>
    </row>
    <row r="33" spans="1:23" ht="16.5" customHeight="1" x14ac:dyDescent="0.25">
      <c r="A33" s="9"/>
      <c r="B33" s="6"/>
      <c r="C33" s="6"/>
      <c r="D33" s="6"/>
      <c r="E33" s="6"/>
      <c r="F33" s="6"/>
      <c r="G33" s="6"/>
      <c r="H33" s="4"/>
      <c r="I33" s="4"/>
      <c r="J33" s="5">
        <f t="shared" si="2"/>
        <v>0</v>
      </c>
      <c r="K33" s="5">
        <f t="shared" si="0"/>
        <v>0</v>
      </c>
      <c r="L33" s="4"/>
      <c r="M33" s="4"/>
      <c r="N33" s="4"/>
      <c r="O33" s="4"/>
      <c r="P33" s="5">
        <f t="shared" si="3"/>
        <v>0</v>
      </c>
      <c r="Q33" s="5">
        <f t="shared" si="1"/>
        <v>0</v>
      </c>
      <c r="R33" s="4"/>
      <c r="S33" s="4"/>
      <c r="T33" s="4"/>
      <c r="U33" s="4"/>
      <c r="V33" s="4"/>
      <c r="W33" s="4"/>
    </row>
    <row r="34" spans="1:23" ht="16.5" customHeight="1" x14ac:dyDescent="0.25">
      <c r="A34" s="9"/>
      <c r="B34" s="6"/>
      <c r="C34" s="6"/>
      <c r="D34" s="6"/>
      <c r="E34" s="6"/>
      <c r="F34" s="6"/>
      <c r="G34" s="6"/>
      <c r="H34" s="4"/>
      <c r="I34" s="4"/>
      <c r="J34" s="5">
        <f t="shared" si="2"/>
        <v>0</v>
      </c>
      <c r="K34" s="5">
        <f t="shared" si="0"/>
        <v>0</v>
      </c>
      <c r="L34" s="4"/>
      <c r="M34" s="4"/>
      <c r="N34" s="4"/>
      <c r="O34" s="4"/>
      <c r="P34" s="5">
        <f t="shared" si="3"/>
        <v>0</v>
      </c>
      <c r="Q34" s="5">
        <f t="shared" si="1"/>
        <v>0</v>
      </c>
      <c r="R34" s="4"/>
      <c r="S34" s="4"/>
      <c r="T34" s="4"/>
      <c r="U34" s="4"/>
      <c r="V34" s="4"/>
      <c r="W34" s="4"/>
    </row>
    <row r="35" spans="1:23" ht="16.5" customHeight="1" x14ac:dyDescent="0.25">
      <c r="A35" s="9"/>
      <c r="B35" s="6"/>
      <c r="C35" s="6"/>
      <c r="D35" s="6"/>
      <c r="E35" s="6"/>
      <c r="F35" s="6"/>
      <c r="G35" s="6"/>
      <c r="H35" s="4"/>
      <c r="I35" s="4"/>
      <c r="J35" s="5">
        <f t="shared" si="2"/>
        <v>0</v>
      </c>
      <c r="K35" s="5">
        <f t="shared" si="0"/>
        <v>0</v>
      </c>
      <c r="L35" s="4"/>
      <c r="M35" s="4"/>
      <c r="N35" s="4"/>
      <c r="O35" s="4"/>
      <c r="P35" s="5">
        <f t="shared" si="3"/>
        <v>0</v>
      </c>
      <c r="Q35" s="5">
        <f t="shared" si="1"/>
        <v>0</v>
      </c>
      <c r="R35" s="4"/>
      <c r="S35" s="4"/>
      <c r="T35" s="4"/>
      <c r="U35" s="4"/>
      <c r="V35" s="4"/>
      <c r="W35" s="4"/>
    </row>
    <row r="36" spans="1:23" ht="16.5" customHeight="1" x14ac:dyDescent="0.25">
      <c r="A36" s="9"/>
      <c r="B36" s="6"/>
      <c r="C36" s="6"/>
      <c r="D36" s="6"/>
      <c r="E36" s="6"/>
      <c r="F36" s="6"/>
      <c r="G36" s="6"/>
      <c r="H36" s="4"/>
      <c r="I36" s="4"/>
      <c r="J36" s="5">
        <f t="shared" si="2"/>
        <v>0</v>
      </c>
      <c r="K36" s="5">
        <f t="shared" si="0"/>
        <v>0</v>
      </c>
      <c r="L36" s="4"/>
      <c r="M36" s="4"/>
      <c r="N36" s="4"/>
      <c r="O36" s="4"/>
      <c r="P36" s="5">
        <f t="shared" si="3"/>
        <v>0</v>
      </c>
      <c r="Q36" s="5">
        <f t="shared" si="1"/>
        <v>0</v>
      </c>
      <c r="R36" s="4"/>
      <c r="S36" s="4"/>
      <c r="T36" s="4"/>
      <c r="U36" s="4"/>
      <c r="V36" s="4"/>
      <c r="W36" s="4"/>
    </row>
    <row r="37" spans="1:23" ht="16.5" customHeight="1" x14ac:dyDescent="0.25">
      <c r="A37" s="9"/>
      <c r="B37" s="6"/>
      <c r="C37" s="6"/>
      <c r="D37" s="6"/>
      <c r="E37" s="6"/>
      <c r="F37" s="6"/>
      <c r="G37" s="6"/>
      <c r="H37" s="4"/>
      <c r="I37" s="4"/>
      <c r="J37" s="5">
        <f t="shared" si="2"/>
        <v>0</v>
      </c>
      <c r="K37" s="5">
        <f t="shared" si="0"/>
        <v>0</v>
      </c>
      <c r="L37" s="4"/>
      <c r="M37" s="4"/>
      <c r="N37" s="4"/>
      <c r="O37" s="4"/>
      <c r="P37" s="5">
        <f t="shared" si="3"/>
        <v>0</v>
      </c>
      <c r="Q37" s="5">
        <f t="shared" si="1"/>
        <v>0</v>
      </c>
      <c r="R37" s="4"/>
      <c r="S37" s="4"/>
      <c r="T37" s="4"/>
      <c r="U37" s="4"/>
      <c r="V37" s="4"/>
      <c r="W37" s="4"/>
    </row>
    <row r="56" spans="15:18" ht="195" customHeight="1" x14ac:dyDescent="0.25">
      <c r="O56" s="17" t="s">
        <v>93</v>
      </c>
      <c r="P56" s="18"/>
      <c r="Q56" s="18"/>
      <c r="R56" s="18"/>
    </row>
  </sheetData>
  <mergeCells count="41">
    <mergeCell ref="U7:W7"/>
    <mergeCell ref="T1:W1"/>
    <mergeCell ref="T2:W2"/>
    <mergeCell ref="I8:I10"/>
    <mergeCell ref="K8:K10"/>
    <mergeCell ref="T3:W3"/>
    <mergeCell ref="U8:U10"/>
    <mergeCell ref="R8:R10"/>
    <mergeCell ref="Q9:Q10"/>
    <mergeCell ref="T8:T10"/>
    <mergeCell ref="J8:J10"/>
    <mergeCell ref="E4:S5"/>
    <mergeCell ref="U5:W5"/>
    <mergeCell ref="T4:U4"/>
    <mergeCell ref="M8:M10"/>
    <mergeCell ref="V4:W4"/>
    <mergeCell ref="V9:V10"/>
    <mergeCell ref="A4:D5"/>
    <mergeCell ref="B8:B10"/>
    <mergeCell ref="E6:S7"/>
    <mergeCell ref="L8:L10"/>
    <mergeCell ref="O9:O10"/>
    <mergeCell ref="W9:W10"/>
    <mergeCell ref="E8:E10"/>
    <mergeCell ref="N9:N10"/>
    <mergeCell ref="S8:S10"/>
    <mergeCell ref="U6:W6"/>
    <mergeCell ref="N8:Q8"/>
    <mergeCell ref="V8:W8"/>
    <mergeCell ref="O56:R56"/>
    <mergeCell ref="A8:A10"/>
    <mergeCell ref="E1:S1"/>
    <mergeCell ref="P9:P10"/>
    <mergeCell ref="D8:D10"/>
    <mergeCell ref="A1:D3"/>
    <mergeCell ref="E2:S3"/>
    <mergeCell ref="A6:D7"/>
    <mergeCell ref="C8:C10"/>
    <mergeCell ref="F8:F10"/>
    <mergeCell ref="G8:G10"/>
    <mergeCell ref="H8:H10"/>
  </mergeCells>
  <conditionalFormatting sqref="J11:J37">
    <cfRule type="cellIs" dxfId="7" priority="13" operator="between">
      <formula>8</formula>
      <formula>10</formula>
    </cfRule>
    <cfRule type="cellIs" dxfId="6" priority="14" operator="between">
      <formula>6</formula>
      <formula>7</formula>
    </cfRule>
    <cfRule type="cellIs" dxfId="5" priority="15" operator="equal">
      <formula>5</formula>
    </cfRule>
    <cfRule type="cellIs" dxfId="4" priority="16" operator="between">
      <formula>2</formula>
      <formula>4</formula>
    </cfRule>
  </conditionalFormatting>
  <conditionalFormatting sqref="P11:P37">
    <cfRule type="cellIs" dxfId="3" priority="5" operator="between">
      <formula>8</formula>
      <formula>10</formula>
    </cfRule>
    <cfRule type="cellIs" dxfId="2" priority="6" operator="between">
      <formula>6</formula>
      <formula>7</formula>
    </cfRule>
    <cfRule type="cellIs" dxfId="1" priority="7" operator="equal">
      <formula>5</formula>
    </cfRule>
    <cfRule type="cellIs" dxfId="0" priority="8" operator="between">
      <formula>2</formula>
      <formula>4</formula>
    </cfRule>
  </conditionalFormatting>
  <dataValidations count="1">
    <dataValidation type="list" allowBlank="1" showInputMessage="1" showErrorMessage="1" sqref="H11:I37 N11:O37" xr:uid="{00000000-0002-0000-0000-000000000000}">
      <formula1>$X$11:$X$15</formula1>
    </dataValidation>
  </dataValidations>
  <pageMargins left="0.7" right="0.7" top="0.75" bottom="0.75" header="0.3" footer="0.3"/>
  <pageSetup paperSize="13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Lacides Enrique Pulido Ortega - Talento Humano</dc:creator>
  <cp:lastModifiedBy>Rainiero Alexander González Castro - Compras</cp:lastModifiedBy>
  <dcterms:created xsi:type="dcterms:W3CDTF">2026-08-27T22:34:52Z</dcterms:created>
  <dcterms:modified xsi:type="dcterms:W3CDTF">2026-09-17T21:54:37Z</dcterms:modified>
</cp:coreProperties>
</file>