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repos\OneDrive\Documentos\HABITAT\Septiembre 2026 SDHT\Subasta 003-2026 Operador logísitica\5. Apertura y pliego definitivo\"/>
    </mc:Choice>
  </mc:AlternateContent>
  <xr:revisionPtr revIDLastSave="0" documentId="8_{63A3F3E9-5D32-468B-B228-D6F54117F972}" xr6:coauthVersionLast="47" xr6:coauthVersionMax="47" xr10:uidLastSave="{00000000-0000-0000-0000-000000000000}"/>
  <bookViews>
    <workbookView xWindow="-108" yWindow="-108" windowWidth="23256" windowHeight="12456" xr2:uid="{2E21F805-EEE0-4E9C-8512-01001AAD808D}"/>
  </bookViews>
  <sheets>
    <sheet name="FORMATO OFERTA ECONÓMIC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G177" i="1" l="1"/>
  <c r="G176" i="1"/>
  <c r="G173" i="1"/>
  <c r="G172" i="1"/>
  <c r="G169" i="1"/>
  <c r="G168" i="1"/>
  <c r="G165" i="1"/>
  <c r="G164" i="1"/>
  <c r="G160" i="1"/>
  <c r="G153" i="1"/>
  <c r="G152" i="1"/>
  <c r="G149" i="1"/>
  <c r="G148" i="1"/>
  <c r="G144" i="1"/>
  <c r="G141" i="1"/>
  <c r="G140" i="1"/>
  <c r="G137" i="1"/>
  <c r="G136" i="1"/>
  <c r="G133" i="1"/>
  <c r="G132" i="1"/>
  <c r="G128" i="1"/>
  <c r="G121" i="1"/>
  <c r="G120" i="1"/>
  <c r="G117" i="1"/>
  <c r="G116" i="1"/>
  <c r="G112" i="1"/>
  <c r="G109" i="1"/>
  <c r="G108" i="1"/>
  <c r="G105" i="1"/>
  <c r="G104" i="1"/>
  <c r="G101" i="1"/>
  <c r="G100" i="1"/>
  <c r="G96" i="1"/>
  <c r="G89" i="1"/>
  <c r="G88" i="1"/>
  <c r="G85" i="1"/>
  <c r="G84" i="1"/>
  <c r="G80" i="1"/>
  <c r="G77" i="1"/>
  <c r="G76" i="1"/>
  <c r="G73" i="1"/>
  <c r="G72" i="1"/>
  <c r="G69" i="1"/>
  <c r="G68" i="1"/>
  <c r="G64" i="1"/>
  <c r="G57" i="1"/>
  <c r="G56" i="1"/>
  <c r="G53" i="1"/>
  <c r="G52" i="1"/>
  <c r="G48" i="1"/>
  <c r="G45" i="1"/>
  <c r="G44" i="1"/>
  <c r="G41" i="1"/>
  <c r="G40" i="1"/>
  <c r="G37" i="1"/>
  <c r="G36" i="1"/>
  <c r="G32" i="1"/>
  <c r="G25" i="1"/>
  <c r="G24" i="1"/>
  <c r="G21" i="1"/>
  <c r="G20" i="1"/>
  <c r="G16" i="1"/>
  <c r="G13" i="1"/>
  <c r="G12" i="1"/>
  <c r="G157" i="1"/>
  <c r="G156" i="1"/>
  <c r="G125" i="1"/>
  <c r="G124" i="1"/>
  <c r="G93" i="1"/>
  <c r="G92" i="1"/>
  <c r="G61" i="1"/>
  <c r="G60" i="1"/>
  <c r="G29" i="1"/>
  <c r="G28" i="1"/>
  <c r="G174" i="1"/>
  <c r="E180" i="1"/>
  <c r="G179" i="1"/>
  <c r="G178" i="1"/>
  <c r="G175" i="1"/>
  <c r="G171" i="1"/>
  <c r="G170" i="1"/>
  <c r="G167" i="1"/>
  <c r="G166" i="1"/>
  <c r="G163" i="1"/>
  <c r="G162" i="1"/>
  <c r="G161" i="1"/>
  <c r="G159" i="1"/>
  <c r="G158" i="1"/>
  <c r="G155" i="1"/>
  <c r="G154" i="1"/>
  <c r="G151" i="1"/>
  <c r="G150" i="1"/>
  <c r="G147" i="1"/>
  <c r="G146" i="1"/>
  <c r="G145" i="1"/>
  <c r="G143" i="1"/>
  <c r="G142" i="1"/>
  <c r="G139" i="1"/>
  <c r="G138" i="1"/>
  <c r="G135" i="1"/>
  <c r="G134" i="1"/>
  <c r="G131" i="1"/>
  <c r="G130" i="1"/>
  <c r="G129" i="1"/>
  <c r="G127" i="1"/>
  <c r="G126" i="1"/>
  <c r="G123" i="1"/>
  <c r="G122" i="1"/>
  <c r="G119" i="1"/>
  <c r="G118" i="1"/>
  <c r="G115" i="1"/>
  <c r="G114" i="1"/>
  <c r="G113" i="1"/>
  <c r="G111" i="1"/>
  <c r="G110" i="1"/>
  <c r="G107" i="1"/>
  <c r="G106" i="1"/>
  <c r="G103" i="1"/>
  <c r="G102" i="1"/>
  <c r="G99" i="1"/>
  <c r="G98" i="1"/>
  <c r="G97" i="1"/>
  <c r="G95" i="1"/>
  <c r="G94" i="1"/>
  <c r="G91" i="1"/>
  <c r="G90" i="1"/>
  <c r="G87" i="1"/>
  <c r="G86" i="1"/>
  <c r="G83" i="1"/>
  <c r="G82" i="1"/>
  <c r="G81" i="1"/>
  <c r="G79" i="1"/>
  <c r="G78" i="1"/>
  <c r="G75" i="1"/>
  <c r="G74" i="1"/>
  <c r="G71" i="1"/>
  <c r="G70" i="1"/>
  <c r="G67" i="1"/>
  <c r="G66" i="1"/>
  <c r="G65" i="1"/>
  <c r="G63" i="1"/>
  <c r="G62" i="1"/>
  <c r="G59" i="1"/>
  <c r="G58" i="1"/>
  <c r="G55" i="1"/>
  <c r="G54" i="1"/>
  <c r="G51" i="1"/>
  <c r="G50" i="1"/>
  <c r="G49" i="1"/>
  <c r="G47" i="1"/>
  <c r="G46" i="1"/>
  <c r="G43" i="1"/>
  <c r="G42" i="1"/>
  <c r="G39" i="1"/>
  <c r="G38" i="1"/>
  <c r="G35" i="1"/>
  <c r="G34" i="1"/>
  <c r="G33" i="1"/>
  <c r="G31" i="1"/>
  <c r="G30" i="1"/>
  <c r="G27" i="1"/>
  <c r="G26" i="1"/>
  <c r="G23" i="1"/>
  <c r="G22" i="1"/>
  <c r="G19" i="1"/>
  <c r="G18" i="1"/>
  <c r="G17" i="1"/>
  <c r="G15" i="1"/>
  <c r="G14" i="1"/>
  <c r="G11" i="1"/>
  <c r="G10" i="1"/>
  <c r="F180" i="1" l="1"/>
  <c r="G180" i="1"/>
</calcChain>
</file>

<file path=xl/sharedStrings.xml><?xml version="1.0" encoding="utf-8"?>
<sst xmlns="http://schemas.openxmlformats.org/spreadsheetml/2006/main" count="529" uniqueCount="230">
  <si>
    <t>SECRETARÍA DISTRITAL DEL HÁBITAT</t>
  </si>
  <si>
    <t>DIRECCIÓN ADMINISTRATIVA</t>
  </si>
  <si>
    <r>
      <t xml:space="preserve">Objeto: </t>
    </r>
    <r>
      <rPr>
        <sz val="12"/>
        <rFont val="Times New Roman"/>
        <family val="1"/>
      </rPr>
      <t>Prestar servicios integrales de operación logística para apoyar la planeación, organización, ejecución y cierre de actividades institucionales, pedagógicas, participativas y protocolarias que desarrolle la Secretaría Distrital del Hábitat – SDHT</t>
    </r>
  </si>
  <si>
    <t>Plazo de Ejecución Estimado</t>
  </si>
  <si>
    <t>6 meses</t>
  </si>
  <si>
    <t>Ítem</t>
  </si>
  <si>
    <t>Categoría</t>
  </si>
  <si>
    <t>Descripción del Bien o servicio - Factor de selección</t>
  </si>
  <si>
    <t xml:space="preserve">Unidad de medida </t>
  </si>
  <si>
    <t>PRECIO TECHO IVA INCLUIDO</t>
  </si>
  <si>
    <t>Alimentos y Bebidas</t>
  </si>
  <si>
    <t>Unidad/persona</t>
  </si>
  <si>
    <t>Servicio/evento</t>
  </si>
  <si>
    <t>Bebidas agua en bolsa (tamaño personal)</t>
  </si>
  <si>
    <t>Unidad</t>
  </si>
  <si>
    <t>Bebidas agua sin gas botella 600 ml.</t>
  </si>
  <si>
    <t xml:space="preserve">Bebidas agua con gas botella 600 ml. </t>
  </si>
  <si>
    <t>Garrafón de agua</t>
  </si>
  <si>
    <t>Gaseosa pequeña 250 ml</t>
  </si>
  <si>
    <t>Gaseosa litro</t>
  </si>
  <si>
    <t>Jugos naturales en agua o leche 250 ml</t>
  </si>
  <si>
    <t>Jugos en caja 200 ml</t>
  </si>
  <si>
    <t>Alojamiento</t>
  </si>
  <si>
    <t>Alojamiento habitación sencilla. Hotel 5 estrellas clasificación similar o análoga  incluye impuestos y seguro hotelero</t>
  </si>
  <si>
    <t>Noche</t>
  </si>
  <si>
    <t>Alojamiento habitación doble. Hotel 5 estrellas clasificación similar o análoga  incluye impuestos y seguro hotelero</t>
  </si>
  <si>
    <t>Alojamiento habitación sencilla. Hotel 4 estrellas clasificación similar o análoga  incluye impuestos y seguro hotelero</t>
  </si>
  <si>
    <t>Alojamiento habitación doble. Hotel 4 estrellas clasificación similar o análoga  incluye impuestos y seguro hotelero</t>
  </si>
  <si>
    <t>Alojamiento habitación sencilla. Hotel 3 estrellas clasificación similar o análoga  incluye impuestos y seguro hotelero</t>
  </si>
  <si>
    <t>Alojamiento habitación doble. Hotel 3 estrellas clasificación similar o análoga  incluye impuestos y seguro hotelero</t>
  </si>
  <si>
    <t>Equipos audiovisuales y tecnológicos</t>
  </si>
  <si>
    <t>Focos de luz luminarias portátiles y recargables, ideales para decoración e iluminación ambiental sin cables molestos. Suelen incorporar baterías LiPo o pilas, control remoto para cambios de color (multicolor/RGB), estructuras impermeables para exteriores (jardines/piscinas) y son resistentes a impactos</t>
  </si>
  <si>
    <t>Por evento</t>
  </si>
  <si>
    <t>Cubre cable de 1 metro de 4 conductos (yellowjacket)</t>
  </si>
  <si>
    <t>Computador portátil que incluye: procesador Intel Core i3 a 2,4ghz, memoria 750gb, RAM 8gb con unidad de DVD, monitor 14' led, Windows</t>
  </si>
  <si>
    <t>Computador portátil que incluye: procesador Intel Core i5 a 2,4ghz, memoria 750gb, RAM 8gb con unidad de DVD, monitor 14' led, Windows</t>
  </si>
  <si>
    <t>Tabletas entre 7" a 10", min 1,3ghz, memoria 8gb y RAM de 2gb.</t>
  </si>
  <si>
    <t>Cable proyector presentación Mac</t>
  </si>
  <si>
    <t>Par leds reflectores par 64 de 1000w</t>
  </si>
  <si>
    <t>Equipos de Sonido</t>
  </si>
  <si>
    <t>Sonido profesional indoor mínimo para conferencias 500 pax (desde 201 hasta 500 personas) incluye 3 cabinas array (cada lado del escenario), 2 bajos dobles, 2 retornos en tarima y 1 consola digital mínimo de 32 canales, conforme las condiciones del sitio, se requeriría 4 monitores de piso y snake de 32 canales x 12 envíos de 10 metros, con set básico de micrófonos conforme a los requerimientos del espacio y condiciones particulares del evento, así como, las cajas directas, cableado y cajas necesarias.
Servicio incluye equipos, instalación, pruebas, operación básica y retiro</t>
  </si>
  <si>
    <t>Sonido profesional indoor mínimo para conferencias de 100 pax  (desde 51 hasta 100 personas)
Incluye equipos, instalación, pruebas, operación básica y retiro</t>
  </si>
  <si>
    <t>Sonido profesional indoor - outdoor desde 100 pax hasta 500 pax. (desde 101 hasta 500 personas) con relevos subwofer, monitores, amplificadores, line array.
Incluye equipos, instalación, pruebas, operación básica y retiro</t>
  </si>
  <si>
    <t>Sonido profesional indoor - outdoor desde 100 pax hasta 200 pax (desde 101 hasta 200personas) con  relevos subwofer, monitores, amplificadores, line array.
Incluye equipos, instalación, pruebas, operación básica y retiro</t>
  </si>
  <si>
    <t>Sonido profesional indoor - outdoor desde 500 pax hasta 2000 pax,(desde 501 hasta 2000 personas) con relevos subwofer, monitores, amplificadores, line array.
Incluye equipos, instalación, pruebas, operación básica y retiro</t>
  </si>
  <si>
    <t>Consola de sonido consola digital de 8 canales.
Incluye equipos, instalación, pruebas, operación básica y retiro</t>
  </si>
  <si>
    <t>Consola de sonido consola digital de 16 canales.
Incluye equipos, instalación, pruebas, operación básica y retiro</t>
  </si>
  <si>
    <t>Consola de sonido consola digital de 18 canales.
Incluye equipos, instalación, pruebas, operación básica y retiro</t>
  </si>
  <si>
    <t>Consola de sonido consola digital de 32 canales.
Incluye equipos, instalación, pruebas, operación básica y retiro</t>
  </si>
  <si>
    <t>Caja de prensa entradas balanceadas (XLR/nivel de línea), múltiples salidas XLR (usualmente de 12 minimo)  aisladas por transformador para evitar ruidos de masa, y opciones activas (con ganancia) o pasivas</t>
  </si>
  <si>
    <t>Micrófono inalámbrico incluye: 1 micrófono gemini con 40 metros de alcance real 1 cable de plug de 5 mts 1 caja de control de señal 1 adaptador de corriente 1 pila de 9 voltios recargable 1 cargador de pilas</t>
  </si>
  <si>
    <t>Micrófono de cabeza de boom incluye: - micrófono. - caña fibra de carbono - paravientos - peluche rodé</t>
  </si>
  <si>
    <t>Cuello de ganso preamplificador xlr incluido, montura anti-vibratoria, pantalla anti-viento de espuma a presión</t>
  </si>
  <si>
    <t>Bocina portátil con bluetooth Diseño vertical, conectividad Bluetooth, luces LED integradas y alta potencia (desde 20W hasta más de 1000W PMPO). Suelen incluir subwoofers de 8 a 15 pulgadas, entradas USB/MicroSD/Auxiliar, radio FM y micrófonos inalámbricos para karaoke.</t>
  </si>
  <si>
    <t>Megáfono de 100 W
Debe incluir pilas/batería cargada y prueba de funcionamiento.</t>
  </si>
  <si>
    <t>Megáfono de 50 W
Debe incluir pilas/batería cargada y prueba de funcionamiento.</t>
  </si>
  <si>
    <t>Cable de audio de 2 a 3 metros</t>
  </si>
  <si>
    <t>Radios Walkie Talkie Baofeng Bf-888s Uhf Con Audífo.
Debe incluir batería, cargador si aplica, canal configurado y prueba previa.</t>
  </si>
  <si>
    <t>Equipos Energía</t>
  </si>
  <si>
    <t>In-ear psm 900 sistema de monitorizacion personal</t>
  </si>
  <si>
    <t>Unidad/evento</t>
  </si>
  <si>
    <t>Multitomas de 6 puertos
Debe incluir instalación básica, retiro y condiciones seguras de uso.</t>
  </si>
  <si>
    <t>Distro de corriente</t>
  </si>
  <si>
    <t>Extensión eléctrica trifásica de 50m
Debe incluir instalación básica, retiro y condiciones seguras de uso.</t>
  </si>
  <si>
    <t>Parcial de 50 a 200 metros trifasica.</t>
  </si>
  <si>
    <t>Extensión eléctrica cable No.10 recauchutado de 100m
Debe incluir instalación básica, retiro y condiciones seguras de uso.</t>
  </si>
  <si>
    <t>Acometidas de corriente de 150m de 4 líneas
Debe incluir instalación básica, retiro y condiciones seguras de uso.</t>
  </si>
  <si>
    <t>Extensión eléctrica de 200M
Debe incluir instalación básica, retiro y condiciones seguras de uso.</t>
  </si>
  <si>
    <t>Alquiler de plantas eléctricas insonoras en tráiler de 25 kva.
Incluida operación durante la jornada, combustible, transporte ordinario, instalación, pruebas, cableado básico asociado, desmontaje y retiro.</t>
  </si>
  <si>
    <t>Alquiler de plantas eléctricas insonoras en tráiler de 50 kva.
Incluida operación durante la jornada, combustible, transporte ordinario, instalación, pruebas, cableado básico asociado, desmontaje y retiro.</t>
  </si>
  <si>
    <t>Alquiler de plantas eléctricas insonoras en tráiler de 60 kva.
Incluida operación durante la jornada, combustible, transporte ordinario, instalación, pruebas, cableado básico asociado, desmontaje y retiro.</t>
  </si>
  <si>
    <t>Alquiler de plantas eléctricas insonoras en tráiler de 100 kva.
Incluida operación durante la jornada, combustible, transporte ordinario, instalación, pruebas, cableado básico asociado, desmontaje y retiro.</t>
  </si>
  <si>
    <t>Alquiler de plantas eléctricas insonoras en tráiler de 150 kva.
Incluida operación durante la jornada, combustible, transporte ordinario, instalación, pruebas, cableado básico asociado, desmontaje y retiro.</t>
  </si>
  <si>
    <t>Alquiler de plantas eléctricas insonoras en tráiler de 165 kva.
Incluida operación durante la jornada, combustible, transporte ordinario, instalación, pruebas, cableado básico asociado, desmontaje y retiro.</t>
  </si>
  <si>
    <t>Equipos Video</t>
  </si>
  <si>
    <t>Distribuidor HDMI</t>
  </si>
  <si>
    <t>Puesto fijo de video</t>
  </si>
  <si>
    <t>Cable de video HDMI de 25 o 50M</t>
  </si>
  <si>
    <t>Cable de video VGA de 50M</t>
  </si>
  <si>
    <t>Cable RCA de 50M</t>
  </si>
  <si>
    <t>Cabina de retorno de 12" RFC</t>
  </si>
  <si>
    <t>Televisor LED - LCD, con soporte, hd, Smart, entrada de diferentes formato de vídeo, de 32 a 40 pulgadas.
El valor incluye suministro del televisor según tamaño requerido, soporte, transporte ordinario, instalación básica, conexión, pruebas de funcionamiento, desmontaje y retiro</t>
  </si>
  <si>
    <t>Televisor LED - LCD, con soporte, hd, Smart, entrada de diferentes formato de vídeo, de 42 a 49 pulgadas.
El valor incluye suministro del televisor según tamaño requerido, soporte, transporte ordinario, instalación básica, conexión, pruebas de funcionamiento, desmontaje y retiro</t>
  </si>
  <si>
    <t>Televisor LED - LCD, con soporte, hd, Smart, entrada de diferentes formato de vídeo, de 65 pulgadas a 70 pulgadas.
El valor incluye suministro del televisor según tamaño requerido, soporte, transporte ordinario, instalación básica, conexión, pruebas de funcionamiento, desmontaje y retiro</t>
  </si>
  <si>
    <t>Televisor LED - LCD, con soporte, hd, Smart, entrada de diferentes formato de vídeo, de 100 pulgadas o similar.
El valor incluye suministro del televisor según tamaño requerido, soporte, transporte ordinario, instalación básica, conexión, pruebas de funcionamiento, desmontaje y retiro</t>
  </si>
  <si>
    <t>Pantalla led de 6x6 para exteriores o interiores, flexible, pitch 3 y 4, con estructura. Malla de leds, nodos LCD.
El valor incluye suministro del televisor según tamaño requerido, soporte, transporte ordinario, instalación básica, conexión, pruebas de funcionamiento, desmontaje y retiro</t>
  </si>
  <si>
    <t>Pantalla led de 4 x 3 para exteriores o interiores, flexible, pitch 3 y 4, con estructura, Malla de leds, nodos LCD.
El valor incluye suministro del televisor según tamaño requerido, soporte, transporte ordinario, instalación básica, conexión, pruebas de funcionamiento, desmontaje y retiro</t>
  </si>
  <si>
    <t>Pantalla led de 4 x 4 para exteriores o interiores, flexible, pitch 3 y 4, con estructura, Malla de leds, nodos LCD.
El valor incluye suministro del televisor según tamaño requerido, soporte, transporte ordinario, instalación básica, conexión, pruebas de funcionamiento, desmontaje y retiro</t>
  </si>
  <si>
    <t>Pantalla led de 3 x 3 para exteriores o interiores, flexible, pitch 3 y 4, con estructura, Malla de leds, nodos LCD.
El valor incluye suministro del televisor según tamaño requerido, soporte, transporte ordinario, instalación básica, conexión, pruebas de funcionamiento, desmontaje y retiro</t>
  </si>
  <si>
    <t>Telón de proyección 1,50m x 1,50m de trípode, de estructura gran formato para proyección frontal. Soportes y bases móviles para proyección de video beam.</t>
  </si>
  <si>
    <t>Telón de proyección 3m x 4m de trípode, de estructura gran formato para proyección frontal. Soportes y bases móviles para proyección de video beam.</t>
  </si>
  <si>
    <t>Video beam hd de 1000 a 5000 lumens cables y accesorios: VGA - RGB - RCA - S-video - video, compuesto - USB - HDMI - BNC, Stereo, audio, óptica, red, utp, coaxial, uniones, switchers, convertidores, splitters, amplificadores, multiplicadores, distribuidores, tarjetas de video, matrices de video, mezcladores de video, kramier, belden.</t>
  </si>
  <si>
    <t>Video beam hd de 5000 a 8000 lumens cables y accesorios: VGA - RGB - RCA - S-video - video, compuesto - USB - HDMI - BNC, Stereo, audio, óptica, red, utp, coaxial, uniones, switchers, convertidores, splitters, amplificadores, multiplicadores, distribuidores, tarjetas de video, matrices de video, mezcladores de video, kramier, belden.</t>
  </si>
  <si>
    <t>Alquiler de cámara profesional de video Full HD y digital con operador.</t>
  </si>
  <si>
    <t>Alquiler de cámara profesional de video Full HD y digital.</t>
  </si>
  <si>
    <t>Alquiler de cámara profesional de fotografía de gran formato y digital.</t>
  </si>
  <si>
    <t>Equipos de interpretación simultánea</t>
  </si>
  <si>
    <t>Cabina de traducción simultánea, Receptor para asistente, Audífono para receptor, Micrófono para interpretación o traducción, Consola / transmisor / sistema de interpretación simultánea</t>
  </si>
  <si>
    <t>Espacios / Salones</t>
  </si>
  <si>
    <t xml:space="preserve">Alquiler de espacios hasta 50 personas </t>
  </si>
  <si>
    <t>Evento/día</t>
  </si>
  <si>
    <t xml:space="preserve">Alquiler de espacios de 51 a 100 personas </t>
  </si>
  <si>
    <t xml:space="preserve">Alquiler de espacios de 101 a 200 personas </t>
  </si>
  <si>
    <t>Alquiler de espacios de 201 a 500 personas</t>
  </si>
  <si>
    <t>Alquiler de espacios de 501 a 1000 personas</t>
  </si>
  <si>
    <t>Estructuras Escénicas</t>
  </si>
  <si>
    <t>Tarima modular de 1.20m x 2.40m de hasta 4m de altura, de 1 a 4 niveles, sobre tarimas, con faldones, escaleras para el acceso y rampa para personas con discapacidad. Módulos de tablero de 1,20m x 2,40m, 1,10m x 2,20m o en medidas similares. Tarimas utilizadas para eventos de protocolo, conciertos, mesas presidenciales.</t>
  </si>
  <si>
    <t>Tarima modular de 2.40m x 2.40m de hasta 4m de altura, de 1 a 4 niveles, sobre tarimas, con faldones, escaleras para el acceso y rampa para personas con discapacidad. Módulos de tablero de 1,20m x 2,40m, 1,10m x 2,2m o en medidas similares. Tarimas utilizadas para eventos de protocolo, conciertos, mesas presidenciales.</t>
  </si>
  <si>
    <t>Tarima modular de 3.60m x 8.40m de hasta 4m de altura, de 1 a 4 niveles, sobre tarimas, con faldones, escaleras para el acceso y rampa para personas con discapacidad. Módulos de tablero de 1,20m x 2,40m, 1,10m x 2,20m o en medidas similares. Tarimas utilizadas para eventos de protocolo, conciertos, mesas presidenciales.</t>
  </si>
  <si>
    <t>Tarima Modular De 6m X 6m De Hasta 6m De Altura, De 1 A 4 Niveles, Sobre tarimas, Con Faldones, Escaleras Para El Acceso y rampa para personas con discapacidad. Módulos De Tablero De 1,20m X 2,40m, 1,10m X 2,20m O En Medidas Similares. Tarimas Utilizadas Para Eventos De Protocolo, Conciertos, Mesas Presidenciales.</t>
  </si>
  <si>
    <t>Gradería para Tarima con Capacidad Mínima de Cuarenta (40) Personas, y con Capacidad para albergar personas en condición de discapacidad.</t>
  </si>
  <si>
    <t>Módulos de piso base estructura en tubo rectangular de 5 x 2cm lámina tríplex de 18mm, ensamblada por medio de cuadro de ángulo de 1". Tableros de 2.44m x 1.22m o medidas similares. De color según la necesidad.</t>
  </si>
  <si>
    <t>Insumos Bioseguridad</t>
  </si>
  <si>
    <t>Alcohol glicerinado al 60%, 250 ml o 300 ml</t>
  </si>
  <si>
    <t>unidad</t>
  </si>
  <si>
    <t>Tapabocas quirurgico, caja por 100 unidades</t>
  </si>
  <si>
    <t>caja x 100</t>
  </si>
  <si>
    <t>Kit Sensibilización</t>
  </si>
  <si>
    <t>Kit de entrega para eventos (debe contener una bolsa ecológica, un botilito de 750 ml, un llavero y un detalle pequeño adicional). El tamaño de la bolsa ecológica debe permitir que se guarden los demás elementos del kit. No requiere logos de la Entidad.</t>
  </si>
  <si>
    <t>Kit</t>
  </si>
  <si>
    <t>Material de Apoyo</t>
  </si>
  <si>
    <t>Impresión escarapela / Adhesivo</t>
  </si>
  <si>
    <t>Portaescarapela (plástica con cordón)</t>
  </si>
  <si>
    <t>Sistema de Araña de  2 metros x 1 metro en banner de 13 onzas impreso mínimo a 1440 dpi.</t>
  </si>
  <si>
    <t>Pendones tipo roll up 2 x 1 metros</t>
  </si>
  <si>
    <t xml:space="preserve">Pendón de 100 x 200 cm impreso en banner a 4X0 tintas con soporte tipo araña </t>
  </si>
  <si>
    <t>Mobiliario logístico</t>
  </si>
  <si>
    <t>Sillas plásticas blancas con apoya brazo (alquiler de silla plástica apilable. Largo: 54.2, ancho: 55.5 cms, alto: 74.5 cms)</t>
  </si>
  <si>
    <t>Sillas plásticas blancas sin apoya brazo (alquiler de silla plástica apilable. Largo: 51.5, ancho: 47 cms, alto: 87.5 cms)</t>
  </si>
  <si>
    <t>Mesa plástica blanca cuadrada (alquiler de mesa plástica. Largo: 90 cms, ancho: 90 cms, alto: 71 cms)</t>
  </si>
  <si>
    <t>Alquiler de Poltrona gris o blanca con una dimensión 62 x 62 x 76 con un ancho de 62cm y un alto de 62 cm, estilo deco vintage moderno con material de estructura en mdf y metal y material del tapiz poliester.</t>
  </si>
  <si>
    <t>Alquiler de Tablón rectangular para eventos en madera con base metálica plegable, de 60x180x75</t>
  </si>
  <si>
    <t>Alquiler de Mesas Cocteleras en vidrio y base en acero inoxidable Medidas Diámetro: 60 cm Alto: 1.02 cm.</t>
  </si>
  <si>
    <t>Alquiler de Silla Interlocutora  Ancho : 42 cm  Dimensiones : 42 x 84 x 53 cm  Alto : 84 cm</t>
  </si>
  <si>
    <t>Alquiler de Sillas Cocteleras con una dimensión de 30 x 65.5 x 40.5, material de tapiz prolipropileno con un ancho de 38cm y una altura de 65.5cm.</t>
  </si>
  <si>
    <t>Personal Intérprete</t>
  </si>
  <si>
    <t>Intérprete de idioma inglés-español expreiencia mínimo 1 año en interpretación consecutiva, simultánea o de enlace en eventos institucionales, académicos, protocolarios, reuniones, conferencias o espacios de participación.</t>
  </si>
  <si>
    <t xml:space="preserve"> Por evento </t>
  </si>
  <si>
    <t>Personal Aseo</t>
  </si>
  <si>
    <t>Persona de aseo y mantenimiento locativo, expriencia mínimo 6 meses en labores de aseo, limpieza, apoyo en eventos, instalaciones institucionales, auditorios, salones, baños, zonas comunes o espacios de alta afluencia.</t>
  </si>
  <si>
    <t>Personal Asistencial</t>
  </si>
  <si>
    <t xml:space="preserve">Brigadista de eventos, experiencia 6 meses a 1 año como brigadista, apoyo de emergencias, logística de seguridad, evacuación, atención inicial o acompañamiento en eventos, con extintor multiproposito de 10 lb </t>
  </si>
  <si>
    <t>Profesional en Medicina con título válido en Colombia, inscripción vigente en RETHUS y tarjeta profesional, con experiencia profesional de mínimo 2 años, preferiblemente en urgencias, atención prehospitalaria, eventos masivos, brigadas de salud o atención de emergencias.</t>
  </si>
  <si>
    <t>Paramédico o auxiliar de enfermería según aplique. Inscripción vigente en RETHUS. Certificación vigente en primeros auxilios y soporte vital básico, experiencia mínimo 1 año en atención prehospitalaria, urgencias, ambulancia, primeros auxilios, brigadas de salud o eventos.</t>
  </si>
  <si>
    <t>Personal Logístico</t>
  </si>
  <si>
    <t>Auxiliar logístico / orientador / guía de sala, experiencia Mínimo 6 meses en logística de eventos, orientación de público, atención al ciudadano, registro de asistentes, acomodación, apoyo en salas o actividades institucionales.</t>
  </si>
  <si>
    <t>Personal Pedagógico</t>
  </si>
  <si>
    <t>Tallerista / facilitador pedagógico, experiencia mínimo 1 año en facilitación de talleres, procesos pedagógicos, actividades comunitarias, participación ciudadana, formación, socialización institucional o trabajo con comunidades.</t>
  </si>
  <si>
    <t>Personal Protocolario</t>
  </si>
  <si>
    <t>Maestro de ceremonias / presentador expriencia mínimo 1 año en presentación, conducción o moderación de eventos institucionales, pedagógicos, culturales, participativos o protocolarios. Para eventos de alta visibilidad podrá exigirse mayor experiencia.</t>
  </si>
  <si>
    <t>Animador  - Dj. Experiencia mínimo 1 año en animación, musicalización o conducción dinámica de eventos institucionales, culturales, recreativos, comunitarios, pedagógicos o protocolarios</t>
  </si>
  <si>
    <t>Mesero / mesero de protocolo: 6 meses a 1 año en servicio de alimentos, catering, atención de mesa, protocolo o eventos institucionales.</t>
  </si>
  <si>
    <t>Personal Seguridad</t>
  </si>
  <si>
    <t xml:space="preserve">Guarda de seguridad privada con arma, un (1) año de experiencia. Este servicio deberá prestarse mediante empresa de vigilancia y seguridad privada debidamente autorizada, con personal acreditado y con los permisos correspondientes para el uso, tenencia o porte del arma asignada, según la normatividad vigente. 
 </t>
  </si>
  <si>
    <t>Guarda de seguridad privada sin arma.  un (1) año de experiencia Este servicio deberá prestarse sin arma y a través de empresa de vigilancia y seguridad privada debidamente autorizada cuando la normatividad aplicable así lo exija.</t>
  </si>
  <si>
    <t>Personal técnico</t>
  </si>
  <si>
    <t>Técnico de iluminación con experiencia mínimo 1 año en montaje, configuración, direccionamiento y operación de sistemas de iluminación para eventos, auditorios, ferias, actividades institucionales o escenarios similares.</t>
  </si>
  <si>
    <t>Técnico de video / técnico audiovisual, con experiencia mínimo 1 año en montaje, configuración y operación de equipos audiovisuales, pantallas, cámaras, proyectores, transmisión, grabación o eventos en vivo</t>
  </si>
  <si>
    <t>Técnico de sonido con experiencia mínimo 1 año en montaje, configuración, mezcla y operación de audio para eventos presenciales, híbridos o virtuales.</t>
  </si>
  <si>
    <t>Técnico de sistemas con experiencia mínimo 1 año en soporte técnico de equipos de cómputo, redes, conectividad, plataformas de videoconferencia, proyección, streaming, formularios digitales o registro de asistentes.</t>
  </si>
  <si>
    <t>Operador de streaming / realizador virtual con expreincia mínimo 1 año en transmisión de eventos virtuales o híbridos, manejo de plataformas de streaming, realización multicámara, mezcla de escenas, audio, video y grabación</t>
  </si>
  <si>
    <t>Producción Logística</t>
  </si>
  <si>
    <t>Alquiler Carpa 2m x 2m adaptables a cualquier espacio, techo y paredes deben ser de lona impermeable, electro selladas, con ventanas, puertas con cremallera, blancas, negras o transparentes.</t>
  </si>
  <si>
    <t>Alquiler Carpa 3m x 3m adaptables a cualquier espacio, techo y paredes deben ser de lona impermeable, electro selladas, con ventanas, puertas con cremallera, blancas, negras o transparentes.</t>
  </si>
  <si>
    <t>Alquiler Carpa 4m x 4m adaptables a cualquier espacio, techo y paredes deben ser de lona impermeable, electro selladas, con ventanas, puertas con cremallera, blancas, negras o transparentes.</t>
  </si>
  <si>
    <t>Alquiler Pabellones modulares tipo hangar: 12m x 6m para cubrir grandes áreas. Completamente modulares, diseñados para amplias exposiciones, actividades deportivas o eventos multitudinarios por su altura y la cubierta en forma de media luna; el esquema de unión entre módulos debe garantizar la impermeabilidad y seguridad de su instalación. Los pabellones de 10x6 mts deben permitir elaborar montajes de 9, 12, 15, 18, 24 y 30 mts de largo.
Estas estructuras deben contar con los certificados estructurales y funcionales, deben garantizar los respectivos anclajes y pesos.</t>
  </si>
  <si>
    <t>Alquiler Pabellones modulares tipo hangar: 12m x 30m para cubrir grandes áreas. Completamente modulares, diseñados para amplias exposiciones, actividades deportivas o eventos multitudinarios por su altura y la cubierta en forma de media luna; el esquema de unión entre módulos debe garantizar la impermeabilidad y seguridad de su instalación. Los pabellones de 10x6 mts deben permitir elaborar montajes de 9, 12, 15, 18, 24 y 30 mts de largo.
Estas estructuras deben contar con los certificados estructurales y funcionales, deben garantizar los respectivos anclajes y pesos. Se requieren disponibles en blanco, negro y transparente.</t>
  </si>
  <si>
    <t>Alquiler Pabellones modulares tipo hangar: 12m x 18m para cubrir grandes áreas. Completamente modulares, diseñados para amplias exposiciones, actividades deportivas o eventos multitudinarios por su altura y la cubierta en forma de media luna; el esquema de unión entre módulos debe garantizar la impermeabilidad y seguridad de su instalación. Los pabellones de 10x6 mts deben permitir elaborar montajes de 9, 12, 15, 18, 24 y 30 mts de largo.
Estas estructuras deben contar con los certificados estructurales y funcionales, deben garantizar los respectivos anclajes y pesos. Se requieren disponibles en blanco, negro y transparente.</t>
  </si>
  <si>
    <t>Alquiler Carpas tipo pagoda 2m x 2m. Debe incluir servicio de montaje, desmontaje y transporte. Escenografía (estructuras)</t>
  </si>
  <si>
    <t xml:space="preserve">Alquiler Canal de 7x25 para union de carpas </t>
  </si>
  <si>
    <t xml:space="preserve">Vallas de seguridad de lámina, de rejilla según especificaciones IDIGER. Deben ser certificadas por la empresa propietaria. </t>
  </si>
  <si>
    <t>Metro lineal/día</t>
  </si>
  <si>
    <t xml:space="preserve">Separadores de fila postes de 0.70m, de cordón negro o rojo. </t>
  </si>
  <si>
    <t>Unidad/día</t>
  </si>
  <si>
    <t>Servcicios Sanitarios</t>
  </si>
  <si>
    <t>Baños portátiles que incluyan mantenimiento durante el desarrollo del evento.</t>
  </si>
  <si>
    <t>Baños portátiles para personas en condición de discapacidad que incluyan mantenimiento durante el desarrollo del evento.</t>
  </si>
  <si>
    <t>Servicios Asistenciales</t>
  </si>
  <si>
    <t>Servicio de máquina de bomberos</t>
  </si>
  <si>
    <t>Ambulancia medicalizada con personal de primeros auxilios y médico.</t>
  </si>
  <si>
    <t>Servicio/hora</t>
  </si>
  <si>
    <t>Servicios Conectividad</t>
  </si>
  <si>
    <t>Router inalámbrico Doble Banda: 5 GHz y 2.4 GHz para WiFi de alto rendimiento Tecnologia OFDMA para transmisión simultanea Tecnologia One Mesh para mayor cobertura  TP-Link HomeShield para seguridad avanzada en la red 4 Puertos LAN 10/100/1000 mbps para conexiones cableadas</t>
  </si>
  <si>
    <t>Canal dedicado de internet de 50 megas
Incluye: Instalación, configuración, puesta en marcha, canal simétrico, equipos necesarios, pruebas previas, soporte técnico durante el evento y retiro del servicio.</t>
  </si>
  <si>
    <t>Servicio/día</t>
  </si>
  <si>
    <t>Canal dedicado de internet de 100 megas
Incluye: Instalación, configuración, puesta en marcha, canal simétrico, equipos necesarios, pruebas previas, soporte técnico durante el evento y retiro del servicio.</t>
  </si>
  <si>
    <t>Canal dedicado de internet de 200 megas
Incluye: Instalación temporal, configuración, equipos activos, pruebas, soporte técnico, monitoreo, puesta en marcha y retiro del servicio.</t>
  </si>
  <si>
    <t>Canal dedicado Stark Link de 30 megas con su cable de red</t>
  </si>
  <si>
    <t>Canal de internet de radio enlace de 50 megas con su cable de red</t>
  </si>
  <si>
    <t>Canal de internet de radio enlace de 200 megas con su cable de red</t>
  </si>
  <si>
    <t>Canal de internet de radio enlace de 500 megas con su cable de red</t>
  </si>
  <si>
    <t>Modem Intenet Portátil: Alquiler Modem Internet Portátil. Min. 20-30  Mbps, sistema móvil hasta para 10 computadores.incluyendo: instalación y desinstalación</t>
  </si>
  <si>
    <t>Modem Internet Portátil con internet ilimitado incluyendo: instalación y desinstalación</t>
  </si>
  <si>
    <t>Puntos fisicos de internet de 30 a 50 metros.</t>
  </si>
  <si>
    <t>DISTRIBUIDOR ANTENAS EV RE3-ACC-AASP 470-960 MHZ (sonido)</t>
  </si>
  <si>
    <t>Stands y escenografía</t>
  </si>
  <si>
    <t>Stand para eventos de 10 m2, incluye conceptualización, elaboración, decoración, mobiliario, montaje, logos del stand para ferias, congresos, seminarios, activaciones, marchas, concentraciones y otros espacios con los siguientes componentes: • bodega con cerramiento de paneles con acabado en pintura color blanco. Puerta de ingreso con cerradura. • exhibidores laterales con entrepaños para exhibición de publicaciones, con acrílicos externos. • muros independientes con base y acabado en pintura color blanco • Counter de atención compuesto por tres módulos, cada uno con su respectiva silla, incluye branding en impresión digital sobre vinilo adhesivo mate instalado • zona de vip conformada por 4 pufs cuadrados tapizados, sofá blanco tapizado y mesa de centro • piso general en alfombra con base de madera.</t>
  </si>
  <si>
    <t xml:space="preserve">Stand para eventos de 12 m2, incluye conceptualización, elaboración, decoración, mobiliario, montaje, logos del stand para ferias, congresos, seminarios, activaciones, marchas, concentraciones y otros espacios con los siguientes componentes: • bodega con cerramiento de paneles con acabado en pintura color blanco. Puerta de ingreso con cerradura. • exhibidores laterales con entrepaños para exhibición de publicaciones, con acrílicos externos. • muros independientes con base y acabado en pintura color blanco • Counter de atención compuesto por tres módulos, cada uno con su respectiva silla, incluye branding en impresión digital sobre vinilo adhesivo mate instalado • zona de vip conformada por 4 pufs cuadrados tapizados, sofá blanco tapizado y mesa de centro • piso general en alfombra con base de madera. </t>
  </si>
  <si>
    <t>Transporte especial de carga - Mobiliario SDHT</t>
  </si>
  <si>
    <t>Vehículo tipo camión furgón largo, camión carrozado, planchón o equivalente, con dimensiones útiles suficientes para transportar piezas de hasta seis metros (6 m) de largo y paneles planos de hasta dos metros con diez centímetros (2,10 m) de alto; sistema de aseguramiento de carga, protección contra golpes, amarre, transporte desde el punto de origen hasta el punto de destino definido por la Entidad y entrega en sitio. El servicio aplicará únicamente para el traslado de mobiliario, stands o elementos de propiedad de la Entidad, previa solicitud y aprobación de la supervisión.
No aplica para el transporte ordinario de bienes, equipos, materiales, mobiliario o insumos suministrados por el operador logístico, cuyos costos deberán estar incluidos en el valor unitario del respectivo ítem del tarifario.</t>
  </si>
  <si>
    <t>Servicio/Trayectos (ida y regreso)</t>
  </si>
  <si>
    <t>Precio ofertado antes de iva</t>
  </si>
  <si>
    <t>Precio ofertado IVA incluido</t>
  </si>
  <si>
    <t>Porcentaje intermediación techo</t>
  </si>
  <si>
    <t>Porcentaje Intermediación Ofertado</t>
  </si>
  <si>
    <t>TOTAL PRECIOS UNITARIOS TECHO</t>
  </si>
  <si>
    <t xml:space="preserve">Nombre del Representante Legal 
</t>
  </si>
  <si>
    <t>Refrigerios tipo A
•Producto de panadería: de sal o de dulce de 150 gramos o sándwich (pan tipo árabe, 2 rodajas de jamón de cordero de 70 gr, 2 rodajas de queso doble crema, 60 gr de lechuga rizada)
•Bebida: Jugo de fruta, leche o derivados, sorbetes, malteada, gaseosas (200ml) en empaque comercial duro, de vidrio o plástico o tetrapack o lata. No en bolsas
•Fruta de cosecha 150gr
Debe incluir el empaque y los elementos ordinarios necesarios para entregar y consumir el alimento: recipiente, bolsa de papel, cubiertos cuando aplique, servilleta, transporte, entrega en sitio y recolección básica de residuos / Los productos relacionados en la descripción corresponden a las medidas proporcionales de composición del refrigerio y según la necesidad la entidad solicitará minímo tres (3) opciones de menú del refrigerio.</t>
  </si>
  <si>
    <t>Refrigerios tipo B
•Producto de panadería: de sal o de dulce de 200 gramos o sándwich (pan tipo árabe, 2 rodajas de jamón de cordero de 70 gr, 2 rodajas de queso doble crema, 60 gr de lechuga rizada)
•Bebida: jugo de caja de 200 ml, jugo de botella plástica de 300 ml, gaseosa botella plástica de 250 ml (tipo ziplock)
•Fruta de 150 gramos
•Postre entre 35 y 70 gr.
Debe incluir el empaque y los elementos ordinarios necesarios para entregar y consumir el alimento: recipiente, bolsa de papel, cubiertos cuando aplique, servilleta, transporte, entrega en sitio y recolección básica de residuos / Los productos relacionados en la descripción corresponden a las medidas proporcionales de composición del refrigerio y según la necesidad la entidad solicitará minímo tres (3) opciones de menú del refrigerio.</t>
  </si>
  <si>
    <t>Refrigerio para protocolo
•Producto de panadería: muffins, sándwich gourmet, almojábana (200gr)
•Bebida: Jugo natural de frutas, brocheta de frutas. (16 onzas)
•Acompañamiento: pasteles, postres, dulces.(70gr)
Debe incluir el empaque y los elementos ordinarios necesarios para entregar y consumir el alimento: recipiente, bolsa de papel, cubiertos cuando aplique, servilleta, transporte, entrega en sitio y recolección básica de residuos / Los productos relacionados en la descripción corresponden a las medidas proporcionales de composición del refrigerio y según la necesidad la entidad solicitará minímo tres (3) opciones de menú del refrigerio.</t>
  </si>
  <si>
    <t>Desayuno Americano
-Bebida: Té, café, chocolate, yogurt, kumis, avena (12 onzas)
-Proteina: Huevos al gusto o tocineta (150gr)
-Cereal: Pan tostado, croissants, muffins o rollos de canela
-Fruta: Fruta de cosecha (100gr) o jugo de frutas (16 onzas)
-Grasas: Mantequilla (10gr)
-Dulce: Mermelada (15gr)
Debe incluir el empaque y los elementos ordinarios necesarios para entregar y consumir el alimento: recipiente, bolsa de papel, cubiertos cuando aplique, servilleta, transporte, entrega en sitio y recolección básica de residuos / Los productos relacionados en la descripción corresponden a las medidas proporcionales de composición del desayuno y según la necesidad la entidad solicitará minímo tres (3) opciones de menú de desayuno.</t>
  </si>
  <si>
    <t>Desayuno continental
-Bebida: Té, café, chocolate, yogurt, kumis, avena (12 onzas)
-Proteina: Huevos al gusto, queso, carne (200gr)
-Cereal: pan, arepa, galletas (100gr)
-Fruta: Fruta de cosecha (100gr) o jugo de frutas (16 onzas)
-Grasas: Mantequilla (10gr)
-Dulce: Mermelada (15gr)
Debe incluir el empaque y los elementos ordinarios necesarios para entregar y consumir el alimento: recipiente, bolsa de papel, cubiertos cuando aplique, servilleta, transporte, entrega en sitio y recolección básica de residuos / Los productos relacionados en la descripción corresponden a las medidas proporcionales de composición del desayuno y según la necesidad la entidad solicitará minímo tres (3) opciones de menú de desayuno.</t>
  </si>
  <si>
    <t>Desayuno light
-Bebida Caliente 20 onzas 
-Fruta fresca picada 150 gr en presentación de tres frutas. (Ej: papaya, mango, banano, fresas, piña, melón, etc.)
Debe incluir el empaque y los elementos ordinarios necesarios para entregar y consumir el alimento: recipiente, bolsa de papel, cubiertos cuando aplique, servilleta, transporte, entrega en sitio y recolección básica de residuos / Los productos relacionados en la descripción corresponden a las medidas proporcionales de composición del desayuno y según la necesidad la entidad solicitará minímo tres (3) opciones de menú de desayuno.</t>
  </si>
  <si>
    <t>Desayuno Típico 
-Caldo de costilla o tamal o changua
-Carbohidrato: pan o arepa 120gr
-Bebida caliente o fria 20 onzas
Debe incluir el empaque y los elementos ordinarios necesarios para entregar y consumir el alimento: recipiente, bolsa de papel, cubiertos cuando aplique, servilleta, transporte, entrega en sitio y recolección básica de residuos / Los productos relacionados en la descripción corresponden a las medidas proporcionales de composición del desayuno y según la necesidad la entidad solicitará minímo tres (3) opciones de menú de desayuno.</t>
  </si>
  <si>
    <t>Almuerzo corriente
-Entrada: sopa o crema o porción de fruta picada (fruta de cosecha) 16 onzas
-Plato fuerte: Proteína de origen animal 100% (Carnes: vacuna, cerdo, pollo ó pescado) 150gr
-Cereal: arroz  100gr
-Ensalada: de verduras o fruta 100gr
-Tubérculos: papa, yuca, plátano 100gr
-Bebida: jugo natural frutas o gaseosa 12 onzas
Debe incluir el empaque y los elementos ordinarios necesarios para entregar y consumir el alimento: recipiente, bolsa de papel, cubiertos cuando aplique, servilleta, transporte, entrega en sitio y recolección básica de residuos / Los productos relacionados en la descripción corresponden a las medidas proporcionales de composición del almuerzo y según la necesidad la entidad solicitará minímo tres (3) opciones de menú de almuerzo.</t>
  </si>
  <si>
    <t>Almuerzo ejecutivo
-Plato fuerte: Proteína de origen animal 100% (Carnes: vacuna, cerdo, pollo ó pescado) 200gr
-Cereal: arroz  100gr
-Ensalada: de verduras o fruta 100gr
-Tubérculos: papa, yuca, plátano 100gr
-Bebida: jugo natural frutas o gaseosa 16 onzas
Debe incluir el empaque y los elementos ordinarios necesarios para entregar y consumir el alimento: recipiente, bolsa de papel, cubiertos cuando aplique, servilleta, transporte, entrega en sitio y recolección básica de residuos / Los productos relacionados en la descripción corresponden a las medidas proporcionales de composición del almuerzo y según la necesidad la entidad solicitará minímo tres (3) opciones de menú de almuerzo.</t>
  </si>
  <si>
    <t>Punto de café sencillo 
Con capacidad 30  tintos, 30 aromáticas de sabores variados o té servidos en vaso biodegradable de 4 onzas, endulzantes, mezcladores.
agua servida en vaso material biodegradable de 10 onzas
Incluye el transporte, menaje y servicio</t>
  </si>
  <si>
    <t>Punto de café sencillo 
Con capacidad 50  tintos, 50 aromáticas de sabores variados o té servidos en vaso biodegradable de 4 onzas, endulzantes, mezcladores.
agua servida en vaso material biodegradable de 10 onzas
Incluye el transporte, menaje y servicio</t>
  </si>
  <si>
    <t>Punto de café sencillo 
Con capacidad 100  tintos, 100 aromáticas de sabores variados o té servidos en vaso biodegradable de 4 onzas, endulzantes, mezcladores.
agua servida en vaso material biodegradable de 10 onzas
Incluye el transporte, menaje y servicio</t>
  </si>
  <si>
    <t>Estación de café breack
Con capacidad 30  tintos, 30 aromáticas o té servidos en vaso biodegradable de 4 onzas, acompañados de endulzantes, crema, galletas y colaciones.
agua servida en vaso material biodegradable de 10 onzas
Incluye el transporte, menaje y servicio</t>
  </si>
  <si>
    <t>Puesto Básico de primeros auxilios deberá estar conformado, como mínimo, por un auxiliar de enfermería, paramédico, tecnólogo en atención prehospitalaria o auxiliar de primeros auxilios, con formación y certificaciones vigentes según corresponda. Este puesto deberá contar con dotación básica para atención inicial de urgencias, elementos de bioseguridad, botiquín, insumos de curación, equipos básicos de valoración, camilla portátil cuando aplique, señalización visible, formatos de registro de atención y comunicación permanente con el coordinador del evento, brigadistas y responsables del Plan de Emergencias y Contingencias.</t>
  </si>
  <si>
    <t>Alquiler de Manteles de tela para tablón con tapa al piso. Las telas pueden ser póliester, tafetán, gabardina y telas antimanchas blancas, rojas o negras. (generalmente de 240m x 0,70m o 2,44m x 0,75 m ), el mantel ideal para tapa al piso (caída de debe medir de 70-75 cm) debe medir 380m x 210m o 4:00 m x 220 m .  Esta medida cubre la superficie y llega hasta el suelo por los cuatro lados, cubriendo las patas del tablón</t>
  </si>
  <si>
    <t>Puesto de primeros auxilios con médico deberá estar conformado, como mínimo, por un profesional en Medicina con inscripción vigente en RETHUS y un auxiliar de enfermería o paramédico o tecnólogo en atención prehospitalaria o auxiliar de primeros auxilios. Este puesto deberá contar con los elementos del puesto básico, más las condiciones necesarias para la valoración médica inicial, atención de situaciones de salud, coordinación de remisiones, activación de rutas de emergencia, registro de atenciones y presentación de reporte final de novedades.</t>
  </si>
  <si>
    <t xml:space="preserve">Dummy inflable medidas; 4mx 3m x 1m. Material: tela lona campero ,100% poliéster, 98% impermeable. Peso:145.00 ± 6 gr/m². Ancho:150.00 ± 3 cm. Urdimbre: min. 259.00 kgf. Trama: min 1.80 kgf, repelencia a factores ambientales por su tratamiento con lafgard, rotector textil. Solidez del color a la migración. Resistente a la tensión y al rasgado sistema de anclaje de alta resistencia para  ser utilizado en césped y asfalto. Motor: sistema de aire (ventilador-inyector) con motor de 110 voltios, 3400 a 3600 rpm, arranque de 10 a 20 amperios y potencias entre 0.25 y 1.5 hp. Impresión: tintas solventes de gran fijación para exteriores, impresión full color en policromía.  Iluminación: fija la base con bombillos de 150 voltios, con protector.  metálico y con un interruptor exterior individual para el encendido. Incluye empaque y maletín de transporte en lona para todos los componentes.                                                             </t>
  </si>
  <si>
    <t>Transmisión en Streaming, software especializado, Witcher de video, PC controlador y capturadora</t>
  </si>
  <si>
    <t>Sonido profesional indoor mínimo para conferencias de 200 pax Sonido profesional asamblea (desde 51 hasta 200 personas) (incluye 4 cabinas estilo (bose L1), 1 o 2 retornos en tarima y 1 consola mínimo de 16 canales, con set básico de micrófonos conforme a los requerimientos del espacio y condiciones particulares del evento, así como, las cajas directas, cableado y cajas necesarias.
Servicio incluye equipos, instalación, pruebas, operación básica y retiro.</t>
  </si>
  <si>
    <t>Almuerzo Buffet
Variedad de platos:
-Plato fuerte: 4 opciones de proteína de origen animal 100% (Carnes: vacuna, cerdo, pollo ó pescado) 250gr
-Carbohidratos: 5 opciones (ej: arroz, plátano, papa, yuca, tortas de zanahoria, espinacas etc)
-Ensalada: de verduras o fruta 150gr
-Bebida: 2 opciones de bebidas 250ml
-Postre: 3 opciones de postres 30gr y 70gr
Los productos relacionados en la descripción corresponden a las medidas proporcionales de composición del almuerzo, según la necesidad la entidad solicitará las opciones de menú del almuerzo.</t>
  </si>
  <si>
    <t>Firma Representante Legal</t>
  </si>
  <si>
    <t>Presentación de Oferta</t>
  </si>
  <si>
    <r>
      <rPr>
        <b/>
        <sz val="11"/>
        <color theme="1"/>
        <rFont val="Times New Roman"/>
        <family val="1"/>
      </rPr>
      <t xml:space="preserve">Observaciones: </t>
    </r>
    <r>
      <rPr>
        <sz val="11"/>
        <color theme="1"/>
        <rFont val="Times New Roman"/>
        <family val="1"/>
      </rPr>
      <t xml:space="preserve">
1. El valor de la propuesta sera la sumatoria de cada uno de los items. 
2. El proponente deberá diligenciar la totalidad de los precios unitarios del tarifario. No se aceptan valores en blanco, cero (0) o negativos, ni valores unitarios que superen el respectivo precio techo IVA incluido. La omisión de un precio unitario se entenderá como ítem sin diligenciar.
3. El valor unitario deberá incluir todos los costos directos, indirectos y tributos a que haya lugar.
4. El valor de los refrigerios, desayunos y almuerzos debe incluir el empaque y los elementos ordinarios necesarios para entregar y consumir el alimento: recipiente, bolsa de papel, cubiertos cuando aplique, servilleta, transporte, entrega en sitio y recolección básica de residuos.
5. Solamente se deben diligenciar los campos que se encuentran en amarillo.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</si>
</sst>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
    <numFmt numFmtId="165" formatCode="&quot;$&quot;\ #,##0.00"/>
  </numFmts>
  <fonts count="13">
    <font>
      <sz val="11"/>
      <color theme="1"/>
      <name val="Aptos Narrow"/>
      <family val="2"/>
      <scheme val="minor"/>
    </font>
    <font>
      <sz val="11"/>
      <color theme="1"/>
      <name val="Aptos Narrow"/>
      <family val="2"/>
      <scheme val="minor"/>
    </font>
    <font>
      <b/>
      <sz val="16"/>
      <color theme="1"/>
      <name val="Times New Roman"/>
      <family val="1"/>
    </font>
    <font>
      <sz val="11"/>
      <color theme="1"/>
      <name val="Times New Roman"/>
      <family val="1"/>
    </font>
    <font>
      <b/>
      <sz val="11"/>
      <color theme="0"/>
      <name val="Times New Roman"/>
      <family val="1"/>
    </font>
    <font>
      <b/>
      <sz val="14"/>
      <color theme="0"/>
      <name val="Times New Roman"/>
      <family val="1"/>
    </font>
    <font>
      <b/>
      <sz val="12"/>
      <name val="Times New Roman"/>
      <family val="1"/>
    </font>
    <font>
      <sz val="12"/>
      <name val="Times New Roman"/>
      <family val="1"/>
    </font>
    <font>
      <b/>
      <sz val="11"/>
      <color theme="1"/>
      <name val="Times New Roman"/>
      <family val="1"/>
    </font>
    <font>
      <b/>
      <sz val="11"/>
      <color rgb="FF000000"/>
      <name val="Times New Roman"/>
      <family val="1"/>
    </font>
    <font>
      <b/>
      <sz val="10"/>
      <color theme="1"/>
      <name val="Times New Roman"/>
      <family val="1"/>
    </font>
    <font>
      <sz val="11"/>
      <color rgb="FF000000"/>
      <name val="Times New Roman"/>
      <family val="1"/>
    </font>
    <font>
      <sz val="10"/>
      <color rgb="FF000000"/>
      <name val="Arial"/>
      <family val="2"/>
    </font>
  </fonts>
  <fills count="8">
    <fill>
      <patternFill patternType="none"/>
    </fill>
    <fill>
      <patternFill patternType="gray125"/>
    </fill>
    <fill>
      <patternFill patternType="solid">
        <fgColor rgb="FF388E7A"/>
        <bgColor indexed="64"/>
      </patternFill>
    </fill>
    <fill>
      <patternFill patternType="solid">
        <fgColor theme="0" tint="-0.14999847407452621"/>
        <bgColor indexed="64"/>
      </patternFill>
    </fill>
    <fill>
      <patternFill patternType="solid">
        <fgColor rgb="FFFFC000"/>
        <bgColor indexed="64"/>
      </patternFill>
    </fill>
    <fill>
      <patternFill patternType="solid">
        <fgColor rgb="FFFFFFA3"/>
        <bgColor indexed="64"/>
      </patternFill>
    </fill>
    <fill>
      <patternFill patternType="solid">
        <fgColor theme="0"/>
        <bgColor theme="0"/>
      </patternFill>
    </fill>
    <fill>
      <patternFill patternType="solid">
        <fgColor theme="0" tint="-0.249977111117893"/>
        <bgColor indexed="64"/>
      </patternFill>
    </fill>
  </fills>
  <borders count="27">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medium">
        <color indexed="64"/>
      </left>
      <right/>
      <top/>
      <bottom style="thin">
        <color auto="1"/>
      </bottom>
      <diagonal/>
    </border>
    <border>
      <left/>
      <right/>
      <top/>
      <bottom style="medium">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right style="medium">
        <color indexed="64"/>
      </right>
      <top/>
      <bottom/>
      <diagonal/>
    </border>
    <border>
      <left style="medium">
        <color indexed="64"/>
      </left>
      <right/>
      <top style="thin">
        <color auto="1"/>
      </top>
      <bottom style="thin">
        <color auto="1"/>
      </bottom>
      <diagonal/>
    </border>
    <border>
      <left style="medium">
        <color indexed="64"/>
      </left>
      <right/>
      <top/>
      <bottom style="medium">
        <color indexed="64"/>
      </bottom>
      <diagonal/>
    </border>
    <border>
      <left/>
      <right style="medium">
        <color indexed="64"/>
      </right>
      <top/>
      <bottom style="medium">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indexed="64"/>
      </right>
      <top style="thin">
        <color auto="1"/>
      </top>
      <bottom style="thin">
        <color auto="1"/>
      </bottom>
      <diagonal/>
    </border>
    <border>
      <left style="thin">
        <color rgb="FF000000"/>
      </left>
      <right style="thin">
        <color rgb="FF000000"/>
      </right>
      <top/>
      <bottom style="thin">
        <color rgb="FF000000"/>
      </bottom>
      <diagonal/>
    </border>
    <border>
      <left style="thin">
        <color rgb="FF000000"/>
      </left>
      <right/>
      <top style="thin">
        <color auto="1"/>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s>
  <cellStyleXfs count="3">
    <xf numFmtId="0" fontId="0" fillId="0" borderId="0"/>
    <xf numFmtId="9" fontId="1" fillId="0" borderId="0" applyFont="0" applyFill="0" applyBorder="0" applyAlignment="0" applyProtection="0"/>
    <xf numFmtId="0" fontId="12" fillId="0" borderId="0"/>
  </cellStyleXfs>
  <cellXfs count="65">
    <xf numFmtId="0" fontId="0" fillId="0" borderId="0" xfId="0"/>
    <xf numFmtId="0" fontId="3" fillId="0" borderId="5" xfId="0" applyFont="1" applyBorder="1" applyAlignment="1" applyProtection="1">
      <alignment vertical="center" wrapText="1"/>
      <protection locked="0"/>
    </xf>
    <xf numFmtId="0" fontId="3" fillId="0" borderId="0" xfId="0" applyFont="1" applyAlignment="1">
      <alignment vertical="center"/>
    </xf>
    <xf numFmtId="0" fontId="3" fillId="0" borderId="6" xfId="0" applyFont="1" applyBorder="1" applyAlignment="1">
      <alignment vertical="center" wrapText="1"/>
    </xf>
    <xf numFmtId="0" fontId="3" fillId="0" borderId="0" xfId="0" applyFont="1" applyAlignment="1">
      <alignment vertical="center" wrapText="1"/>
    </xf>
    <xf numFmtId="0" fontId="3" fillId="0" borderId="13" xfId="0" applyFont="1" applyBorder="1" applyAlignment="1">
      <alignment vertical="center"/>
    </xf>
    <xf numFmtId="0" fontId="4" fillId="2" borderId="3" xfId="0" applyFont="1" applyFill="1" applyBorder="1" applyAlignment="1">
      <alignment horizontal="center" vertical="center" wrapText="1"/>
    </xf>
    <xf numFmtId="0" fontId="8" fillId="0" borderId="2" xfId="0" applyFont="1" applyBorder="1" applyAlignment="1">
      <alignment horizontal="left" vertical="center" wrapText="1" indent="2"/>
    </xf>
    <xf numFmtId="0" fontId="10" fillId="7" borderId="2" xfId="0" applyFont="1" applyFill="1" applyBorder="1" applyAlignment="1">
      <alignment horizontal="right" vertical="center" wrapText="1"/>
    </xf>
    <xf numFmtId="10" fontId="8" fillId="0" borderId="2" xfId="1" applyNumberFormat="1" applyFont="1" applyFill="1" applyBorder="1" applyAlignment="1" applyProtection="1">
      <alignment horizontal="center" vertical="center"/>
    </xf>
    <xf numFmtId="0" fontId="10" fillId="4" borderId="2" xfId="0" applyFont="1" applyFill="1" applyBorder="1" applyAlignment="1">
      <alignment horizontal="right" vertical="center" wrapText="1"/>
    </xf>
    <xf numFmtId="0" fontId="10" fillId="7" borderId="2"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8" fillId="7" borderId="12" xfId="0" applyFont="1" applyFill="1" applyBorder="1" applyAlignment="1">
      <alignment horizontal="center" vertical="center" wrapText="1"/>
    </xf>
    <xf numFmtId="0" fontId="3" fillId="6" borderId="21" xfId="0" applyFont="1" applyFill="1" applyBorder="1" applyAlignment="1">
      <alignment horizontal="left" vertical="top" wrapText="1"/>
    </xf>
    <xf numFmtId="0" fontId="3" fillId="6" borderId="24" xfId="0" applyFont="1" applyFill="1" applyBorder="1" applyAlignment="1">
      <alignment horizontal="left" vertical="top" wrapText="1"/>
    </xf>
    <xf numFmtId="0" fontId="3" fillId="0" borderId="0" xfId="0" applyFont="1" applyAlignment="1">
      <alignment vertical="top"/>
    </xf>
    <xf numFmtId="0" fontId="3" fillId="0" borderId="24" xfId="0" applyFont="1" applyBorder="1" applyAlignment="1">
      <alignment horizontal="left" vertical="top" wrapText="1"/>
    </xf>
    <xf numFmtId="164" fontId="3" fillId="0" borderId="0" xfId="0" applyNumberFormat="1" applyFont="1" applyAlignment="1">
      <alignment vertical="top"/>
    </xf>
    <xf numFmtId="0" fontId="3" fillId="0" borderId="26" xfId="0" applyFont="1" applyBorder="1" applyAlignment="1">
      <alignment horizontal="left" vertical="top" wrapText="1"/>
    </xf>
    <xf numFmtId="0" fontId="3" fillId="0" borderId="6" xfId="0" applyFont="1" applyBorder="1" applyAlignment="1">
      <alignment vertical="center"/>
    </xf>
    <xf numFmtId="0" fontId="3" fillId="0" borderId="13" xfId="0" applyFont="1" applyBorder="1" applyAlignment="1">
      <alignment vertical="center" wrapText="1"/>
    </xf>
    <xf numFmtId="0" fontId="8" fillId="0" borderId="0" xfId="0" applyFont="1" applyAlignment="1">
      <alignment horizontal="center" vertical="center" wrapText="1"/>
    </xf>
    <xf numFmtId="0" fontId="8" fillId="0" borderId="0" xfId="0" applyFont="1" applyAlignment="1">
      <alignment vertical="center" wrapText="1"/>
    </xf>
    <xf numFmtId="0" fontId="3" fillId="0" borderId="15" xfId="0" applyFont="1" applyBorder="1" applyAlignment="1">
      <alignment vertical="center"/>
    </xf>
    <xf numFmtId="0" fontId="3" fillId="0" borderId="5" xfId="0" applyFont="1" applyBorder="1" applyAlignment="1">
      <alignment vertical="center"/>
    </xf>
    <xf numFmtId="0" fontId="3" fillId="0" borderId="16" xfId="0" applyFont="1" applyBorder="1" applyAlignment="1">
      <alignment vertical="center"/>
    </xf>
    <xf numFmtId="10" fontId="8" fillId="5" borderId="12" xfId="1" applyNumberFormat="1" applyFont="1" applyFill="1" applyBorder="1" applyAlignment="1" applyProtection="1">
      <alignment horizontal="center" vertical="center"/>
      <protection locked="0"/>
    </xf>
    <xf numFmtId="1" fontId="11" fillId="0" borderId="11" xfId="0" applyNumberFormat="1" applyFont="1" applyBorder="1" applyAlignment="1">
      <alignment horizontal="center" vertical="center" shrinkToFit="1"/>
    </xf>
    <xf numFmtId="0" fontId="3" fillId="0" borderId="20" xfId="0" applyFont="1" applyBorder="1" applyAlignment="1">
      <alignment horizontal="center" vertical="center" wrapText="1"/>
    </xf>
    <xf numFmtId="0" fontId="3" fillId="0" borderId="23" xfId="0" applyFont="1" applyBorder="1" applyAlignment="1">
      <alignment horizontal="center" vertical="center" wrapText="1"/>
    </xf>
    <xf numFmtId="1" fontId="11" fillId="0" borderId="23" xfId="0" applyNumberFormat="1" applyFont="1" applyBorder="1" applyAlignment="1">
      <alignment horizontal="center" vertical="center" shrinkToFit="1"/>
    </xf>
    <xf numFmtId="1" fontId="11" fillId="0" borderId="23" xfId="0" applyNumberFormat="1" applyFont="1" applyBorder="1" applyAlignment="1">
      <alignment horizontal="center" vertical="center" wrapText="1" shrinkToFit="1"/>
    </xf>
    <xf numFmtId="1" fontId="11" fillId="0" borderId="25" xfId="0" applyNumberFormat="1" applyFont="1" applyBorder="1" applyAlignment="1">
      <alignment horizontal="center" vertical="center" wrapText="1" shrinkToFit="1"/>
    </xf>
    <xf numFmtId="0" fontId="3" fillId="6" borderId="22" xfId="0" applyFont="1" applyFill="1" applyBorder="1" applyAlignment="1">
      <alignment horizontal="center" vertical="center" wrapText="1"/>
    </xf>
    <xf numFmtId="0" fontId="3" fillId="6" borderId="24" xfId="0" applyFont="1" applyFill="1" applyBorder="1" applyAlignment="1">
      <alignment horizontal="center" vertical="center" wrapText="1"/>
    </xf>
    <xf numFmtId="0" fontId="3" fillId="0" borderId="24" xfId="0" applyFont="1" applyBorder="1" applyAlignment="1">
      <alignment horizontal="center" vertical="center" wrapText="1"/>
    </xf>
    <xf numFmtId="0" fontId="3" fillId="0" borderId="26" xfId="0" applyFont="1" applyBorder="1" applyAlignment="1">
      <alignment horizontal="center" vertical="center" wrapText="1"/>
    </xf>
    <xf numFmtId="165" fontId="8" fillId="0" borderId="2" xfId="0" applyNumberFormat="1" applyFont="1" applyBorder="1" applyAlignment="1">
      <alignment vertical="center"/>
    </xf>
    <xf numFmtId="165" fontId="3" fillId="5" borderId="2" xfId="0" applyNumberFormat="1" applyFont="1" applyFill="1" applyBorder="1" applyAlignment="1" applyProtection="1">
      <alignment vertical="center"/>
      <protection locked="0"/>
    </xf>
    <xf numFmtId="165" fontId="8" fillId="7" borderId="2" xfId="0" applyNumberFormat="1" applyFont="1" applyFill="1" applyBorder="1" applyAlignment="1">
      <alignment horizontal="right" vertical="center"/>
    </xf>
    <xf numFmtId="165" fontId="8" fillId="3" borderId="2" xfId="0" applyNumberFormat="1" applyFont="1" applyFill="1" applyBorder="1" applyAlignment="1">
      <alignment horizontal="right" vertical="center"/>
    </xf>
    <xf numFmtId="165" fontId="8" fillId="7" borderId="12" xfId="0" applyNumberFormat="1" applyFont="1" applyFill="1" applyBorder="1" applyAlignment="1">
      <alignment horizontal="right" vertical="center"/>
    </xf>
    <xf numFmtId="165" fontId="8" fillId="0" borderId="12" xfId="0" applyNumberFormat="1" applyFont="1" applyBorder="1" applyAlignment="1">
      <alignment horizontal="right" vertical="center" wrapText="1"/>
    </xf>
    <xf numFmtId="0" fontId="5" fillId="2" borderId="14"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4"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0" xfId="0" applyFont="1" applyBorder="1" applyAlignment="1">
      <alignment horizontal="center" vertical="center" wrapText="1"/>
    </xf>
    <xf numFmtId="0" fontId="4" fillId="2" borderId="14"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3" fillId="0" borderId="5" xfId="0" applyFont="1" applyBorder="1" applyAlignment="1" applyProtection="1">
      <alignment horizontal="center" vertical="center" wrapText="1"/>
      <protection locked="0"/>
    </xf>
    <xf numFmtId="0" fontId="8" fillId="0" borderId="0" xfId="0" applyFont="1" applyAlignment="1">
      <alignment horizontal="center" vertical="center" wrapText="1"/>
    </xf>
    <xf numFmtId="0" fontId="3" fillId="0" borderId="11" xfId="0" applyFont="1" applyBorder="1" applyAlignment="1">
      <alignment horizontal="left" vertical="top" wrapText="1"/>
    </xf>
    <xf numFmtId="0" fontId="3" fillId="0" borderId="2" xfId="0" applyFont="1" applyBorder="1" applyAlignment="1">
      <alignment horizontal="left" vertical="top"/>
    </xf>
    <xf numFmtId="0" fontId="3" fillId="0" borderId="12" xfId="0" applyFont="1" applyBorder="1" applyAlignment="1">
      <alignment horizontal="left" vertical="top"/>
    </xf>
    <xf numFmtId="0" fontId="8" fillId="3" borderId="11"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6" fillId="0" borderId="17"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19" xfId="0" applyFont="1" applyBorder="1" applyAlignment="1">
      <alignment horizontal="center" vertical="center" wrapText="1"/>
    </xf>
  </cellXfs>
  <cellStyles count="3">
    <cellStyle name="Normal" xfId="0" builtinId="0"/>
    <cellStyle name="Normal 2" xfId="2" xr:uid="{95C241DD-2F99-4DE4-8FF4-02BB0DFAB30F}"/>
    <cellStyle name="Porcentaje" xfId="1" builtinId="5"/>
  </cellStyles>
  <dxfs count="0"/>
  <tableStyles count="0" defaultTableStyle="TableStyleMedium2" defaultPivotStyle="PivotStyleLight16"/>
  <colors>
    <mruColors>
      <color rgb="FFFFFFA3"/>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104236</xdr:colOff>
      <xdr:row>0</xdr:row>
      <xdr:rowOff>38100</xdr:rowOff>
    </xdr:from>
    <xdr:to>
      <xdr:col>1</xdr:col>
      <xdr:colOff>790575</xdr:colOff>
      <xdr:row>1</xdr:row>
      <xdr:rowOff>466725</xdr:rowOff>
    </xdr:to>
    <xdr:pic>
      <xdr:nvPicPr>
        <xdr:cNvPr id="3" name="Imagen 2">
          <a:extLst>
            <a:ext uri="{FF2B5EF4-FFF2-40B4-BE49-F238E27FC236}">
              <a16:creationId xmlns:a16="http://schemas.microsoft.com/office/drawing/2014/main" id="{ABCF57B0-DC11-45F2-936E-2E5D7E196723}"/>
            </a:ext>
          </a:extLst>
        </xdr:cNvPr>
        <xdr:cNvPicPr>
          <a:picLocks noChangeAspect="1"/>
        </xdr:cNvPicPr>
      </xdr:nvPicPr>
      <xdr:blipFill rotWithShape="1">
        <a:blip xmlns:r="http://schemas.openxmlformats.org/officeDocument/2006/relationships" r:embed="rId1"/>
        <a:srcRect l="40144" t="15434" r="48604" b="73454"/>
        <a:stretch/>
      </xdr:blipFill>
      <xdr:spPr>
        <a:xfrm>
          <a:off x="104236" y="38100"/>
          <a:ext cx="1143539" cy="6191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D12C46-CEE0-406E-B273-B65407837E1C}">
  <dimension ref="A1:I188"/>
  <sheetViews>
    <sheetView showGridLines="0" tabSelected="1" topLeftCell="C179" workbookViewId="0">
      <selection activeCell="G7" sqref="G7"/>
    </sheetView>
  </sheetViews>
  <sheetFormatPr baseColWidth="10" defaultColWidth="11.3984375" defaultRowHeight="13.8"/>
  <cols>
    <col min="1" max="1" width="6.8984375" style="2" customWidth="1"/>
    <col min="2" max="2" width="34.8984375" style="2" customWidth="1"/>
    <col min="3" max="3" width="86.09765625" style="2" customWidth="1"/>
    <col min="4" max="4" width="20.09765625" style="2" customWidth="1"/>
    <col min="5" max="5" width="19.3984375" style="2" customWidth="1"/>
    <col min="6" max="6" width="20.8984375" style="2" customWidth="1"/>
    <col min="7" max="7" width="21.3984375" style="2" customWidth="1"/>
    <col min="8" max="16384" width="11.3984375" style="2"/>
  </cols>
  <sheetData>
    <row r="1" spans="1:9" ht="15" customHeight="1">
      <c r="A1" s="47" t="s">
        <v>0</v>
      </c>
      <c r="B1" s="48"/>
      <c r="C1" s="48"/>
      <c r="D1" s="48"/>
      <c r="E1" s="48"/>
      <c r="F1" s="48"/>
      <c r="G1" s="49"/>
    </row>
    <row r="2" spans="1:9" ht="40.5" customHeight="1">
      <c r="A2" s="50"/>
      <c r="B2" s="51"/>
      <c r="C2" s="51"/>
      <c r="D2" s="51"/>
      <c r="E2" s="51"/>
      <c r="F2" s="51"/>
      <c r="G2" s="52"/>
    </row>
    <row r="3" spans="1:9" ht="28.5" customHeight="1">
      <c r="A3" s="44" t="s">
        <v>1</v>
      </c>
      <c r="B3" s="45"/>
      <c r="C3" s="45"/>
      <c r="D3" s="45"/>
      <c r="E3" s="45"/>
      <c r="F3" s="45"/>
      <c r="G3" s="46"/>
    </row>
    <row r="4" spans="1:9" ht="8.25" customHeight="1">
      <c r="A4" s="3"/>
      <c r="B4" s="4"/>
      <c r="C4" s="4"/>
      <c r="D4" s="4"/>
      <c r="G4" s="5"/>
    </row>
    <row r="5" spans="1:9" ht="39" customHeight="1">
      <c r="A5" s="53" t="s">
        <v>228</v>
      </c>
      <c r="B5" s="54"/>
      <c r="C5" s="62" t="s">
        <v>2</v>
      </c>
      <c r="D5" s="63"/>
      <c r="E5" s="63"/>
      <c r="F5" s="63"/>
      <c r="G5" s="64"/>
    </row>
    <row r="6" spans="1:9" ht="14.25" customHeight="1">
      <c r="A6" s="3"/>
      <c r="B6" s="4"/>
      <c r="C6" s="4"/>
      <c r="D6" s="4"/>
      <c r="G6" s="5"/>
    </row>
    <row r="7" spans="1:9" ht="31.5" customHeight="1">
      <c r="A7" s="53" t="s">
        <v>3</v>
      </c>
      <c r="B7" s="54"/>
      <c r="C7" s="7" t="s">
        <v>4</v>
      </c>
      <c r="D7" s="8" t="s">
        <v>203</v>
      </c>
      <c r="E7" s="9">
        <v>7.22E-2</v>
      </c>
      <c r="F7" s="10" t="s">
        <v>204</v>
      </c>
      <c r="G7" s="27"/>
    </row>
    <row r="8" spans="1:9" ht="24" customHeight="1">
      <c r="A8" s="3"/>
      <c r="B8" s="4"/>
      <c r="C8" s="4"/>
      <c r="D8" s="4"/>
      <c r="G8" s="5"/>
    </row>
    <row r="9" spans="1:9" ht="33.6" customHeight="1">
      <c r="A9" s="6" t="s">
        <v>5</v>
      </c>
      <c r="B9" s="6" t="s">
        <v>6</v>
      </c>
      <c r="C9" s="6" t="s">
        <v>7</v>
      </c>
      <c r="D9" s="6" t="s">
        <v>8</v>
      </c>
      <c r="E9" s="11" t="s">
        <v>9</v>
      </c>
      <c r="F9" s="12" t="s">
        <v>201</v>
      </c>
      <c r="G9" s="13" t="s">
        <v>202</v>
      </c>
    </row>
    <row r="10" spans="1:9" ht="138">
      <c r="A10" s="28">
        <v>1</v>
      </c>
      <c r="B10" s="29" t="s">
        <v>10</v>
      </c>
      <c r="C10" s="14" t="s">
        <v>207</v>
      </c>
      <c r="D10" s="34" t="s">
        <v>11</v>
      </c>
      <c r="E10" s="38">
        <v>32660</v>
      </c>
      <c r="F10" s="39"/>
      <c r="G10" s="43" t="str">
        <f>IF(F10="","ÍTEM SIN DILIGENCIAR",IF(ROUND(F10*1.19,0)&lt;=0,"NO SE ADMITEN VALORES EN CERO",IF(ROUND(F10*1.19,0)&gt;E10,"SUPERA PRECIO TECHO",ROUND(F10*1.19,0))))</f>
        <v>ÍTEM SIN DILIGENCIAR</v>
      </c>
    </row>
    <row r="11" spans="1:9" s="16" customFormat="1" ht="138">
      <c r="A11" s="28">
        <v>2</v>
      </c>
      <c r="B11" s="30" t="s">
        <v>10</v>
      </c>
      <c r="C11" s="15" t="s">
        <v>208</v>
      </c>
      <c r="D11" s="35" t="s">
        <v>11</v>
      </c>
      <c r="E11" s="38">
        <v>30527</v>
      </c>
      <c r="F11" s="39"/>
      <c r="G11" s="43" t="str">
        <f t="shared" ref="G11:G74" si="0">IF(F11="","ÍTEM SIN DILIGENCIAR",IF(ROUND(F11*1.19,0)&lt;=0,"NO SE ADMITEN VALORES EN CERO",IF(ROUND(F11*1.19,0)&gt;E11,"SUPERA PRECIO TECHO",ROUND(F11*1.19,0))))</f>
        <v>ÍTEM SIN DILIGENCIAR</v>
      </c>
      <c r="I11" s="2"/>
    </row>
    <row r="12" spans="1:9" s="16" customFormat="1" ht="110.4">
      <c r="A12" s="28">
        <v>3</v>
      </c>
      <c r="B12" s="30" t="s">
        <v>10</v>
      </c>
      <c r="C12" s="17" t="s">
        <v>209</v>
      </c>
      <c r="D12" s="35" t="s">
        <v>11</v>
      </c>
      <c r="E12" s="38">
        <v>33343</v>
      </c>
      <c r="F12" s="39"/>
      <c r="G12" s="43" t="str">
        <f t="shared" si="0"/>
        <v>ÍTEM SIN DILIGENCIAR</v>
      </c>
      <c r="I12" s="2"/>
    </row>
    <row r="13" spans="1:9" s="16" customFormat="1" ht="151.80000000000001">
      <c r="A13" s="28">
        <v>4</v>
      </c>
      <c r="B13" s="30" t="s">
        <v>10</v>
      </c>
      <c r="C13" s="15" t="s">
        <v>210</v>
      </c>
      <c r="D13" s="35" t="s">
        <v>11</v>
      </c>
      <c r="E13" s="38">
        <v>41650</v>
      </c>
      <c r="F13" s="39"/>
      <c r="G13" s="43" t="str">
        <f t="shared" si="0"/>
        <v>ÍTEM SIN DILIGENCIAR</v>
      </c>
      <c r="I13" s="2"/>
    </row>
    <row r="14" spans="1:9" s="16" customFormat="1" ht="151.80000000000001">
      <c r="A14" s="28">
        <v>5</v>
      </c>
      <c r="B14" s="30" t="s">
        <v>10</v>
      </c>
      <c r="C14" s="15" t="s">
        <v>211</v>
      </c>
      <c r="D14" s="35" t="s">
        <v>11</v>
      </c>
      <c r="E14" s="38">
        <v>51083</v>
      </c>
      <c r="F14" s="39"/>
      <c r="G14" s="43" t="str">
        <f t="shared" si="0"/>
        <v>ÍTEM SIN DILIGENCIAR</v>
      </c>
      <c r="I14" s="2"/>
    </row>
    <row r="15" spans="1:9" s="16" customFormat="1" ht="96.6">
      <c r="A15" s="28">
        <v>6</v>
      </c>
      <c r="B15" s="30" t="s">
        <v>10</v>
      </c>
      <c r="C15" s="15" t="s">
        <v>212</v>
      </c>
      <c r="D15" s="35" t="s">
        <v>11</v>
      </c>
      <c r="E15" s="38">
        <v>42840</v>
      </c>
      <c r="F15" s="39"/>
      <c r="G15" s="43" t="str">
        <f t="shared" si="0"/>
        <v>ÍTEM SIN DILIGENCIAR</v>
      </c>
      <c r="I15" s="2"/>
    </row>
    <row r="16" spans="1:9" s="16" customFormat="1" ht="110.4">
      <c r="A16" s="28">
        <v>7</v>
      </c>
      <c r="B16" s="30" t="s">
        <v>10</v>
      </c>
      <c r="C16" s="15" t="s">
        <v>213</v>
      </c>
      <c r="D16" s="35" t="s">
        <v>11</v>
      </c>
      <c r="E16" s="38">
        <v>39151</v>
      </c>
      <c r="F16" s="39"/>
      <c r="G16" s="43" t="str">
        <f t="shared" si="0"/>
        <v>ÍTEM SIN DILIGENCIAR</v>
      </c>
      <c r="I16" s="2"/>
    </row>
    <row r="17" spans="1:9" s="16" customFormat="1" ht="151.80000000000001">
      <c r="A17" s="28">
        <v>8</v>
      </c>
      <c r="B17" s="30" t="s">
        <v>10</v>
      </c>
      <c r="C17" s="15" t="s">
        <v>214</v>
      </c>
      <c r="D17" s="35" t="s">
        <v>11</v>
      </c>
      <c r="E17" s="38">
        <v>41078</v>
      </c>
      <c r="F17" s="39"/>
      <c r="G17" s="43" t="str">
        <f t="shared" si="0"/>
        <v>ÍTEM SIN DILIGENCIAR</v>
      </c>
      <c r="I17" s="2"/>
    </row>
    <row r="18" spans="1:9" s="16" customFormat="1" ht="138">
      <c r="A18" s="28">
        <v>9</v>
      </c>
      <c r="B18" s="30" t="s">
        <v>10</v>
      </c>
      <c r="C18" s="15" t="s">
        <v>215</v>
      </c>
      <c r="D18" s="35" t="s">
        <v>11</v>
      </c>
      <c r="E18" s="38">
        <v>50337</v>
      </c>
      <c r="F18" s="39"/>
      <c r="G18" s="43" t="str">
        <f t="shared" si="0"/>
        <v>ÍTEM SIN DILIGENCIAR</v>
      </c>
      <c r="I18" s="2"/>
    </row>
    <row r="19" spans="1:9" s="16" customFormat="1" ht="124.2">
      <c r="A19" s="28">
        <v>10</v>
      </c>
      <c r="B19" s="30" t="s">
        <v>10</v>
      </c>
      <c r="C19" s="15" t="s">
        <v>226</v>
      </c>
      <c r="D19" s="35" t="s">
        <v>11</v>
      </c>
      <c r="E19" s="38">
        <v>116583</v>
      </c>
      <c r="F19" s="39"/>
      <c r="G19" s="43" t="str">
        <f t="shared" si="0"/>
        <v>ÍTEM SIN DILIGENCIAR</v>
      </c>
      <c r="I19" s="2"/>
    </row>
    <row r="20" spans="1:9" s="16" customFormat="1" ht="69">
      <c r="A20" s="28">
        <v>11</v>
      </c>
      <c r="B20" s="30" t="s">
        <v>10</v>
      </c>
      <c r="C20" s="15" t="s">
        <v>216</v>
      </c>
      <c r="D20" s="35" t="s">
        <v>12</v>
      </c>
      <c r="E20" s="38">
        <v>893295</v>
      </c>
      <c r="F20" s="39"/>
      <c r="G20" s="43" t="str">
        <f t="shared" si="0"/>
        <v>ÍTEM SIN DILIGENCIAR</v>
      </c>
      <c r="I20" s="2"/>
    </row>
    <row r="21" spans="1:9" s="16" customFormat="1" ht="69">
      <c r="A21" s="28">
        <v>12</v>
      </c>
      <c r="B21" s="30" t="s">
        <v>10</v>
      </c>
      <c r="C21" s="15" t="s">
        <v>217</v>
      </c>
      <c r="D21" s="35" t="s">
        <v>12</v>
      </c>
      <c r="E21" s="38">
        <v>1250823</v>
      </c>
      <c r="F21" s="39"/>
      <c r="G21" s="43" t="str">
        <f t="shared" si="0"/>
        <v>ÍTEM SIN DILIGENCIAR</v>
      </c>
      <c r="I21" s="2"/>
    </row>
    <row r="22" spans="1:9" s="16" customFormat="1" ht="69">
      <c r="A22" s="28">
        <v>13</v>
      </c>
      <c r="B22" s="30" t="s">
        <v>10</v>
      </c>
      <c r="C22" s="15" t="s">
        <v>218</v>
      </c>
      <c r="D22" s="35" t="s">
        <v>12</v>
      </c>
      <c r="E22" s="38">
        <v>2023000</v>
      </c>
      <c r="F22" s="39"/>
      <c r="G22" s="43" t="str">
        <f t="shared" si="0"/>
        <v>ÍTEM SIN DILIGENCIAR</v>
      </c>
      <c r="I22" s="2"/>
    </row>
    <row r="23" spans="1:9" s="16" customFormat="1" ht="69">
      <c r="A23" s="28">
        <v>14</v>
      </c>
      <c r="B23" s="30" t="s">
        <v>10</v>
      </c>
      <c r="C23" s="15" t="s">
        <v>219</v>
      </c>
      <c r="D23" s="35" t="s">
        <v>12</v>
      </c>
      <c r="E23" s="38">
        <v>1439106</v>
      </c>
      <c r="F23" s="39"/>
      <c r="G23" s="43" t="str">
        <f t="shared" si="0"/>
        <v>ÍTEM SIN DILIGENCIAR</v>
      </c>
      <c r="I23" s="2"/>
    </row>
    <row r="24" spans="1:9" s="16" customFormat="1" ht="27.6">
      <c r="A24" s="28">
        <v>15</v>
      </c>
      <c r="B24" s="30" t="s">
        <v>10</v>
      </c>
      <c r="C24" s="15" t="s">
        <v>13</v>
      </c>
      <c r="D24" s="35" t="s">
        <v>14</v>
      </c>
      <c r="E24" s="38">
        <v>3543</v>
      </c>
      <c r="F24" s="39"/>
      <c r="G24" s="43" t="str">
        <f t="shared" si="0"/>
        <v>ÍTEM SIN DILIGENCIAR</v>
      </c>
      <c r="H24" s="18"/>
      <c r="I24" s="2"/>
    </row>
    <row r="25" spans="1:9" s="16" customFormat="1" ht="27.6">
      <c r="A25" s="28">
        <v>16</v>
      </c>
      <c r="B25" s="30" t="s">
        <v>10</v>
      </c>
      <c r="C25" s="15" t="s">
        <v>15</v>
      </c>
      <c r="D25" s="35" t="s">
        <v>14</v>
      </c>
      <c r="E25" s="38">
        <v>5236</v>
      </c>
      <c r="F25" s="39"/>
      <c r="G25" s="43" t="str">
        <f t="shared" si="0"/>
        <v>ÍTEM SIN DILIGENCIAR</v>
      </c>
      <c r="I25" s="2"/>
    </row>
    <row r="26" spans="1:9" s="16" customFormat="1" ht="27.6">
      <c r="A26" s="28">
        <v>17</v>
      </c>
      <c r="B26" s="30" t="s">
        <v>10</v>
      </c>
      <c r="C26" s="15" t="s">
        <v>16</v>
      </c>
      <c r="D26" s="35" t="s">
        <v>14</v>
      </c>
      <c r="E26" s="38">
        <v>5236</v>
      </c>
      <c r="F26" s="39"/>
      <c r="G26" s="43" t="str">
        <f t="shared" si="0"/>
        <v>ÍTEM SIN DILIGENCIAR</v>
      </c>
      <c r="I26" s="2"/>
    </row>
    <row r="27" spans="1:9" s="16" customFormat="1" ht="27.6">
      <c r="A27" s="28">
        <v>18</v>
      </c>
      <c r="B27" s="30" t="s">
        <v>10</v>
      </c>
      <c r="C27" s="15" t="s">
        <v>17</v>
      </c>
      <c r="D27" s="35" t="s">
        <v>14</v>
      </c>
      <c r="E27" s="38">
        <v>41888</v>
      </c>
      <c r="F27" s="39"/>
      <c r="G27" s="43" t="str">
        <f t="shared" si="0"/>
        <v>ÍTEM SIN DILIGENCIAR</v>
      </c>
      <c r="I27" s="2"/>
    </row>
    <row r="28" spans="1:9" s="16" customFormat="1" ht="27.6">
      <c r="A28" s="28">
        <v>19</v>
      </c>
      <c r="B28" s="30" t="s">
        <v>10</v>
      </c>
      <c r="C28" s="15" t="s">
        <v>18</v>
      </c>
      <c r="D28" s="35" t="s">
        <v>14</v>
      </c>
      <c r="E28" s="38">
        <v>8330</v>
      </c>
      <c r="F28" s="39"/>
      <c r="G28" s="43" t="str">
        <f t="shared" si="0"/>
        <v>ÍTEM SIN DILIGENCIAR</v>
      </c>
      <c r="I28" s="2"/>
    </row>
    <row r="29" spans="1:9" s="16" customFormat="1" ht="27.6">
      <c r="A29" s="28">
        <v>20</v>
      </c>
      <c r="B29" s="30" t="s">
        <v>10</v>
      </c>
      <c r="C29" s="17" t="s">
        <v>19</v>
      </c>
      <c r="D29" s="36" t="s">
        <v>14</v>
      </c>
      <c r="E29" s="38">
        <v>10524</v>
      </c>
      <c r="F29" s="39"/>
      <c r="G29" s="43" t="str">
        <f t="shared" si="0"/>
        <v>ÍTEM SIN DILIGENCIAR</v>
      </c>
      <c r="I29" s="2"/>
    </row>
    <row r="30" spans="1:9" s="16" customFormat="1" ht="27.6">
      <c r="A30" s="28">
        <v>21</v>
      </c>
      <c r="B30" s="30" t="s">
        <v>10</v>
      </c>
      <c r="C30" s="17" t="s">
        <v>20</v>
      </c>
      <c r="D30" s="36" t="s">
        <v>14</v>
      </c>
      <c r="E30" s="38">
        <v>10115</v>
      </c>
      <c r="F30" s="39"/>
      <c r="G30" s="43" t="str">
        <f t="shared" si="0"/>
        <v>ÍTEM SIN DILIGENCIAR</v>
      </c>
      <c r="I30" s="2"/>
    </row>
    <row r="31" spans="1:9" s="16" customFormat="1" ht="27.6">
      <c r="A31" s="28">
        <v>22</v>
      </c>
      <c r="B31" s="30" t="s">
        <v>10</v>
      </c>
      <c r="C31" s="17" t="s">
        <v>21</v>
      </c>
      <c r="D31" s="36" t="s">
        <v>14</v>
      </c>
      <c r="E31" s="38">
        <v>6399</v>
      </c>
      <c r="F31" s="39"/>
      <c r="G31" s="43" t="str">
        <f t="shared" si="0"/>
        <v>ÍTEM SIN DILIGENCIAR</v>
      </c>
      <c r="I31" s="2"/>
    </row>
    <row r="32" spans="1:9" s="16" customFormat="1" ht="27.6">
      <c r="A32" s="28">
        <v>23</v>
      </c>
      <c r="B32" s="30" t="s">
        <v>22</v>
      </c>
      <c r="C32" s="15" t="s">
        <v>23</v>
      </c>
      <c r="D32" s="36" t="s">
        <v>24</v>
      </c>
      <c r="E32" s="38">
        <v>892500</v>
      </c>
      <c r="F32" s="39"/>
      <c r="G32" s="43" t="str">
        <f t="shared" si="0"/>
        <v>ÍTEM SIN DILIGENCIAR</v>
      </c>
      <c r="I32" s="2"/>
    </row>
    <row r="33" spans="1:9" s="16" customFormat="1" ht="27.6">
      <c r="A33" s="28">
        <v>24</v>
      </c>
      <c r="B33" s="30" t="s">
        <v>22</v>
      </c>
      <c r="C33" s="15" t="s">
        <v>25</v>
      </c>
      <c r="D33" s="36" t="s">
        <v>24</v>
      </c>
      <c r="E33" s="38">
        <v>833000</v>
      </c>
      <c r="F33" s="39"/>
      <c r="G33" s="43" t="str">
        <f t="shared" si="0"/>
        <v>ÍTEM SIN DILIGENCIAR</v>
      </c>
      <c r="I33" s="2"/>
    </row>
    <row r="34" spans="1:9" s="16" customFormat="1" ht="27.6">
      <c r="A34" s="28">
        <v>25</v>
      </c>
      <c r="B34" s="30" t="s">
        <v>22</v>
      </c>
      <c r="C34" s="15" t="s">
        <v>26</v>
      </c>
      <c r="D34" s="36" t="s">
        <v>24</v>
      </c>
      <c r="E34" s="38">
        <v>595000</v>
      </c>
      <c r="F34" s="39"/>
      <c r="G34" s="43" t="str">
        <f t="shared" si="0"/>
        <v>ÍTEM SIN DILIGENCIAR</v>
      </c>
      <c r="I34" s="2"/>
    </row>
    <row r="35" spans="1:9" s="16" customFormat="1" ht="27.6">
      <c r="A35" s="28">
        <v>26</v>
      </c>
      <c r="B35" s="30" t="s">
        <v>22</v>
      </c>
      <c r="C35" s="15" t="s">
        <v>27</v>
      </c>
      <c r="D35" s="36" t="s">
        <v>24</v>
      </c>
      <c r="E35" s="38">
        <v>600807</v>
      </c>
      <c r="F35" s="39"/>
      <c r="G35" s="43" t="str">
        <f t="shared" si="0"/>
        <v>ÍTEM SIN DILIGENCIAR</v>
      </c>
      <c r="I35" s="2"/>
    </row>
    <row r="36" spans="1:9" s="16" customFormat="1" ht="27.6">
      <c r="A36" s="28">
        <v>27</v>
      </c>
      <c r="B36" s="30" t="s">
        <v>22</v>
      </c>
      <c r="C36" s="15" t="s">
        <v>28</v>
      </c>
      <c r="D36" s="36" t="s">
        <v>24</v>
      </c>
      <c r="E36" s="38">
        <v>416500</v>
      </c>
      <c r="F36" s="39"/>
      <c r="G36" s="43" t="str">
        <f t="shared" si="0"/>
        <v>ÍTEM SIN DILIGENCIAR</v>
      </c>
      <c r="I36" s="2"/>
    </row>
    <row r="37" spans="1:9" s="16" customFormat="1" ht="27.6">
      <c r="A37" s="28">
        <v>28</v>
      </c>
      <c r="B37" s="30" t="s">
        <v>22</v>
      </c>
      <c r="C37" s="15" t="s">
        <v>29</v>
      </c>
      <c r="D37" s="36" t="s">
        <v>24</v>
      </c>
      <c r="E37" s="38">
        <v>440871</v>
      </c>
      <c r="F37" s="39"/>
      <c r="G37" s="43" t="str">
        <f t="shared" si="0"/>
        <v>ÍTEM SIN DILIGENCIAR</v>
      </c>
      <c r="I37" s="2"/>
    </row>
    <row r="38" spans="1:9" s="16" customFormat="1" ht="41.4">
      <c r="A38" s="28">
        <v>29</v>
      </c>
      <c r="B38" s="30" t="s">
        <v>30</v>
      </c>
      <c r="C38" s="15" t="s">
        <v>31</v>
      </c>
      <c r="D38" s="36" t="s">
        <v>32</v>
      </c>
      <c r="E38" s="38">
        <v>1698423</v>
      </c>
      <c r="F38" s="39"/>
      <c r="G38" s="43" t="str">
        <f t="shared" si="0"/>
        <v>ÍTEM SIN DILIGENCIAR</v>
      </c>
      <c r="I38" s="2"/>
    </row>
    <row r="39" spans="1:9" s="16" customFormat="1" ht="27.6">
      <c r="A39" s="28">
        <v>30</v>
      </c>
      <c r="B39" s="30" t="s">
        <v>30</v>
      </c>
      <c r="C39" s="15" t="s">
        <v>33</v>
      </c>
      <c r="D39" s="36" t="s">
        <v>32</v>
      </c>
      <c r="E39" s="38">
        <v>133410</v>
      </c>
      <c r="F39" s="39"/>
      <c r="G39" s="43" t="str">
        <f t="shared" si="0"/>
        <v>ÍTEM SIN DILIGENCIAR</v>
      </c>
      <c r="I39" s="2"/>
    </row>
    <row r="40" spans="1:9" s="16" customFormat="1" ht="27.6">
      <c r="A40" s="28">
        <v>31</v>
      </c>
      <c r="B40" s="30" t="s">
        <v>30</v>
      </c>
      <c r="C40" s="15" t="s">
        <v>34</v>
      </c>
      <c r="D40" s="36" t="s">
        <v>32</v>
      </c>
      <c r="E40" s="38">
        <v>221954</v>
      </c>
      <c r="F40" s="39"/>
      <c r="G40" s="43" t="str">
        <f t="shared" si="0"/>
        <v>ÍTEM SIN DILIGENCIAR</v>
      </c>
      <c r="I40" s="2"/>
    </row>
    <row r="41" spans="1:9" s="16" customFormat="1" ht="27.6">
      <c r="A41" s="28">
        <v>32</v>
      </c>
      <c r="B41" s="30" t="s">
        <v>30</v>
      </c>
      <c r="C41" s="15" t="s">
        <v>35</v>
      </c>
      <c r="D41" s="36" t="s">
        <v>32</v>
      </c>
      <c r="E41" s="38">
        <v>319439</v>
      </c>
      <c r="F41" s="39"/>
      <c r="G41" s="43" t="str">
        <f t="shared" si="0"/>
        <v>ÍTEM SIN DILIGENCIAR</v>
      </c>
      <c r="I41" s="2"/>
    </row>
    <row r="42" spans="1:9" s="16" customFormat="1" ht="27.6">
      <c r="A42" s="28">
        <v>33</v>
      </c>
      <c r="B42" s="30" t="s">
        <v>30</v>
      </c>
      <c r="C42" s="15" t="s">
        <v>36</v>
      </c>
      <c r="D42" s="36" t="s">
        <v>32</v>
      </c>
      <c r="E42" s="38">
        <v>178500</v>
      </c>
      <c r="F42" s="39"/>
      <c r="G42" s="43" t="str">
        <f t="shared" si="0"/>
        <v>ÍTEM SIN DILIGENCIAR</v>
      </c>
      <c r="I42" s="2"/>
    </row>
    <row r="43" spans="1:9" s="16" customFormat="1" ht="27.6">
      <c r="A43" s="28">
        <v>34</v>
      </c>
      <c r="B43" s="30" t="s">
        <v>30</v>
      </c>
      <c r="C43" s="15" t="s">
        <v>37</v>
      </c>
      <c r="D43" s="36" t="s">
        <v>32</v>
      </c>
      <c r="E43" s="38">
        <v>76636</v>
      </c>
      <c r="F43" s="39"/>
      <c r="G43" s="43" t="str">
        <f t="shared" si="0"/>
        <v>ÍTEM SIN DILIGENCIAR</v>
      </c>
      <c r="I43" s="2"/>
    </row>
    <row r="44" spans="1:9" s="16" customFormat="1" ht="27.6">
      <c r="A44" s="28">
        <v>35</v>
      </c>
      <c r="B44" s="30" t="s">
        <v>30</v>
      </c>
      <c r="C44" s="15" t="s">
        <v>38</v>
      </c>
      <c r="D44" s="36" t="s">
        <v>32</v>
      </c>
      <c r="E44" s="38">
        <v>89006</v>
      </c>
      <c r="F44" s="39"/>
      <c r="G44" s="43" t="str">
        <f t="shared" si="0"/>
        <v>ÍTEM SIN DILIGENCIAR</v>
      </c>
      <c r="I44" s="2"/>
    </row>
    <row r="45" spans="1:9" s="16" customFormat="1" ht="82.8">
      <c r="A45" s="28">
        <v>36</v>
      </c>
      <c r="B45" s="31" t="s">
        <v>39</v>
      </c>
      <c r="C45" s="15" t="s">
        <v>40</v>
      </c>
      <c r="D45" s="36" t="s">
        <v>32</v>
      </c>
      <c r="E45" s="38">
        <v>4174723</v>
      </c>
      <c r="F45" s="39"/>
      <c r="G45" s="43" t="str">
        <f t="shared" si="0"/>
        <v>ÍTEM SIN DILIGENCIAR</v>
      </c>
      <c r="I45" s="2"/>
    </row>
    <row r="46" spans="1:9" s="16" customFormat="1" ht="76.5" customHeight="1">
      <c r="A46" s="28">
        <v>37</v>
      </c>
      <c r="B46" s="31" t="s">
        <v>39</v>
      </c>
      <c r="C46" s="15" t="s">
        <v>225</v>
      </c>
      <c r="D46" s="36" t="s">
        <v>32</v>
      </c>
      <c r="E46" s="38">
        <v>2869975</v>
      </c>
      <c r="F46" s="39"/>
      <c r="G46" s="43" t="str">
        <f t="shared" si="0"/>
        <v>ÍTEM SIN DILIGENCIAR</v>
      </c>
      <c r="I46" s="2"/>
    </row>
    <row r="47" spans="1:9" s="16" customFormat="1" ht="27.6">
      <c r="A47" s="28">
        <v>38</v>
      </c>
      <c r="B47" s="31" t="s">
        <v>39</v>
      </c>
      <c r="C47" s="15" t="s">
        <v>41</v>
      </c>
      <c r="D47" s="36" t="s">
        <v>32</v>
      </c>
      <c r="E47" s="38">
        <v>2169040</v>
      </c>
      <c r="F47" s="39"/>
      <c r="G47" s="43" t="str">
        <f t="shared" si="0"/>
        <v>ÍTEM SIN DILIGENCIAR</v>
      </c>
      <c r="I47" s="2"/>
    </row>
    <row r="48" spans="1:9" s="16" customFormat="1" ht="41.4">
      <c r="A48" s="28">
        <v>39</v>
      </c>
      <c r="B48" s="31" t="s">
        <v>39</v>
      </c>
      <c r="C48" s="15" t="s">
        <v>42</v>
      </c>
      <c r="D48" s="36" t="s">
        <v>32</v>
      </c>
      <c r="E48" s="38">
        <v>3304963</v>
      </c>
      <c r="F48" s="39"/>
      <c r="G48" s="43" t="str">
        <f t="shared" si="0"/>
        <v>ÍTEM SIN DILIGENCIAR</v>
      </c>
      <c r="I48" s="2"/>
    </row>
    <row r="49" spans="1:9" s="16" customFormat="1" ht="41.4">
      <c r="A49" s="28">
        <v>40</v>
      </c>
      <c r="B49" s="31" t="s">
        <v>39</v>
      </c>
      <c r="C49" s="15" t="s">
        <v>43</v>
      </c>
      <c r="D49" s="36" t="s">
        <v>32</v>
      </c>
      <c r="E49" s="38">
        <v>5417574</v>
      </c>
      <c r="F49" s="39"/>
      <c r="G49" s="43" t="str">
        <f t="shared" si="0"/>
        <v>ÍTEM SIN DILIGENCIAR</v>
      </c>
      <c r="I49" s="2"/>
    </row>
    <row r="50" spans="1:9" s="16" customFormat="1" ht="41.4">
      <c r="A50" s="28">
        <v>41</v>
      </c>
      <c r="B50" s="31" t="s">
        <v>39</v>
      </c>
      <c r="C50" s="15" t="s">
        <v>44</v>
      </c>
      <c r="D50" s="36" t="s">
        <v>32</v>
      </c>
      <c r="E50" s="38">
        <v>4503012</v>
      </c>
      <c r="F50" s="39"/>
      <c r="G50" s="43" t="str">
        <f t="shared" si="0"/>
        <v>ÍTEM SIN DILIGENCIAR</v>
      </c>
      <c r="I50" s="2"/>
    </row>
    <row r="51" spans="1:9" s="16" customFormat="1" ht="27.6">
      <c r="A51" s="28">
        <v>42</v>
      </c>
      <c r="B51" s="31" t="s">
        <v>39</v>
      </c>
      <c r="C51" s="15" t="s">
        <v>45</v>
      </c>
      <c r="D51" s="36" t="s">
        <v>32</v>
      </c>
      <c r="E51" s="38">
        <v>417514</v>
      </c>
      <c r="F51" s="39"/>
      <c r="G51" s="43" t="str">
        <f t="shared" si="0"/>
        <v>ÍTEM SIN DILIGENCIAR</v>
      </c>
      <c r="I51" s="2"/>
    </row>
    <row r="52" spans="1:9" s="16" customFormat="1" ht="27.6">
      <c r="A52" s="28">
        <v>43</v>
      </c>
      <c r="B52" s="31" t="s">
        <v>39</v>
      </c>
      <c r="C52" s="15" t="s">
        <v>46</v>
      </c>
      <c r="D52" s="36" t="s">
        <v>32</v>
      </c>
      <c r="E52" s="38">
        <v>900603</v>
      </c>
      <c r="F52" s="39"/>
      <c r="G52" s="43" t="str">
        <f t="shared" si="0"/>
        <v>ÍTEM SIN DILIGENCIAR</v>
      </c>
      <c r="I52" s="2"/>
    </row>
    <row r="53" spans="1:9" s="16" customFormat="1" ht="27.6">
      <c r="A53" s="28">
        <v>44</v>
      </c>
      <c r="B53" s="31" t="s">
        <v>39</v>
      </c>
      <c r="C53" s="15" t="s">
        <v>47</v>
      </c>
      <c r="D53" s="36" t="s">
        <v>32</v>
      </c>
      <c r="E53" s="38">
        <v>2047276</v>
      </c>
      <c r="F53" s="39"/>
      <c r="G53" s="43" t="str">
        <f t="shared" si="0"/>
        <v>ÍTEM SIN DILIGENCIAR</v>
      </c>
      <c r="I53" s="2"/>
    </row>
    <row r="54" spans="1:9" s="16" customFormat="1" ht="27.6">
      <c r="A54" s="28">
        <v>45</v>
      </c>
      <c r="B54" s="31" t="s">
        <v>39</v>
      </c>
      <c r="C54" s="15" t="s">
        <v>48</v>
      </c>
      <c r="D54" s="36" t="s">
        <v>32</v>
      </c>
      <c r="E54" s="38">
        <v>2665863</v>
      </c>
      <c r="F54" s="39"/>
      <c r="G54" s="43" t="str">
        <f t="shared" si="0"/>
        <v>ÍTEM SIN DILIGENCIAR</v>
      </c>
      <c r="I54" s="2"/>
    </row>
    <row r="55" spans="1:9" s="16" customFormat="1" ht="27.6">
      <c r="A55" s="28">
        <v>46</v>
      </c>
      <c r="B55" s="31" t="s">
        <v>39</v>
      </c>
      <c r="C55" s="15" t="s">
        <v>49</v>
      </c>
      <c r="D55" s="36" t="s">
        <v>32</v>
      </c>
      <c r="E55" s="38">
        <v>380800</v>
      </c>
      <c r="F55" s="39"/>
      <c r="G55" s="43" t="str">
        <f t="shared" si="0"/>
        <v>ÍTEM SIN DILIGENCIAR</v>
      </c>
      <c r="I55" s="2"/>
    </row>
    <row r="56" spans="1:9" s="16" customFormat="1" ht="27.6">
      <c r="A56" s="28">
        <v>47</v>
      </c>
      <c r="B56" s="31" t="s">
        <v>39</v>
      </c>
      <c r="C56" s="15" t="s">
        <v>50</v>
      </c>
      <c r="D56" s="36" t="s">
        <v>32</v>
      </c>
      <c r="E56" s="38">
        <v>183923</v>
      </c>
      <c r="F56" s="39"/>
      <c r="G56" s="43" t="str">
        <f t="shared" si="0"/>
        <v>ÍTEM SIN DILIGENCIAR</v>
      </c>
      <c r="I56" s="2"/>
    </row>
    <row r="57" spans="1:9" s="16" customFormat="1" ht="27.6">
      <c r="A57" s="28">
        <v>48</v>
      </c>
      <c r="B57" s="31" t="s">
        <v>39</v>
      </c>
      <c r="C57" s="15" t="s">
        <v>51</v>
      </c>
      <c r="D57" s="36" t="s">
        <v>32</v>
      </c>
      <c r="E57" s="38">
        <v>247872</v>
      </c>
      <c r="F57" s="39"/>
      <c r="G57" s="43" t="str">
        <f t="shared" si="0"/>
        <v>ÍTEM SIN DILIGENCIAR</v>
      </c>
      <c r="I57" s="2"/>
    </row>
    <row r="58" spans="1:9" s="16" customFormat="1" ht="27.6">
      <c r="A58" s="28">
        <v>49</v>
      </c>
      <c r="B58" s="31" t="s">
        <v>39</v>
      </c>
      <c r="C58" s="15" t="s">
        <v>52</v>
      </c>
      <c r="D58" s="36" t="s">
        <v>32</v>
      </c>
      <c r="E58" s="38">
        <v>166600</v>
      </c>
      <c r="F58" s="39"/>
      <c r="G58" s="43" t="str">
        <f t="shared" si="0"/>
        <v>ÍTEM SIN DILIGENCIAR</v>
      </c>
      <c r="I58" s="2"/>
    </row>
    <row r="59" spans="1:9" s="16" customFormat="1" ht="41.4">
      <c r="A59" s="28">
        <v>50</v>
      </c>
      <c r="B59" s="31" t="s">
        <v>39</v>
      </c>
      <c r="C59" s="15" t="s">
        <v>53</v>
      </c>
      <c r="D59" s="36" t="s">
        <v>32</v>
      </c>
      <c r="E59" s="38">
        <v>416500</v>
      </c>
      <c r="F59" s="39"/>
      <c r="G59" s="43" t="str">
        <f t="shared" si="0"/>
        <v>ÍTEM SIN DILIGENCIAR</v>
      </c>
      <c r="I59" s="2"/>
    </row>
    <row r="60" spans="1:9" s="16" customFormat="1" ht="27.6">
      <c r="A60" s="28">
        <v>51</v>
      </c>
      <c r="B60" s="31" t="s">
        <v>39</v>
      </c>
      <c r="C60" s="15" t="s">
        <v>54</v>
      </c>
      <c r="D60" s="36" t="s">
        <v>32</v>
      </c>
      <c r="E60" s="38">
        <v>215790</v>
      </c>
      <c r="F60" s="39"/>
      <c r="G60" s="43" t="str">
        <f t="shared" si="0"/>
        <v>ÍTEM SIN DILIGENCIAR</v>
      </c>
      <c r="I60" s="2"/>
    </row>
    <row r="61" spans="1:9" s="16" customFormat="1" ht="27.6">
      <c r="A61" s="28">
        <v>52</v>
      </c>
      <c r="B61" s="31" t="s">
        <v>39</v>
      </c>
      <c r="C61" s="15" t="s">
        <v>55</v>
      </c>
      <c r="D61" s="36" t="s">
        <v>32</v>
      </c>
      <c r="E61" s="38">
        <v>158670</v>
      </c>
      <c r="F61" s="39"/>
      <c r="G61" s="43" t="str">
        <f t="shared" si="0"/>
        <v>ÍTEM SIN DILIGENCIAR</v>
      </c>
      <c r="I61" s="2"/>
    </row>
    <row r="62" spans="1:9" s="16" customFormat="1" ht="27.6">
      <c r="A62" s="28">
        <v>53</v>
      </c>
      <c r="B62" s="31" t="s">
        <v>39</v>
      </c>
      <c r="C62" s="15" t="s">
        <v>56</v>
      </c>
      <c r="D62" s="36" t="s">
        <v>32</v>
      </c>
      <c r="E62" s="38">
        <v>38080</v>
      </c>
      <c r="F62" s="39"/>
      <c r="G62" s="43" t="str">
        <f t="shared" si="0"/>
        <v>ÍTEM SIN DILIGENCIAR</v>
      </c>
      <c r="I62" s="2"/>
    </row>
    <row r="63" spans="1:9" s="16" customFormat="1" ht="27.6">
      <c r="A63" s="28">
        <v>54</v>
      </c>
      <c r="B63" s="31" t="s">
        <v>39</v>
      </c>
      <c r="C63" s="15" t="s">
        <v>57</v>
      </c>
      <c r="D63" s="36" t="s">
        <v>32</v>
      </c>
      <c r="E63" s="38">
        <v>153184</v>
      </c>
      <c r="F63" s="39"/>
      <c r="G63" s="43" t="str">
        <f t="shared" si="0"/>
        <v>ÍTEM SIN DILIGENCIAR</v>
      </c>
      <c r="I63" s="2"/>
    </row>
    <row r="64" spans="1:9" s="16" customFormat="1" ht="27.6">
      <c r="A64" s="28">
        <v>55</v>
      </c>
      <c r="B64" s="31" t="s">
        <v>58</v>
      </c>
      <c r="C64" s="15" t="s">
        <v>59</v>
      </c>
      <c r="D64" s="36" t="s">
        <v>60</v>
      </c>
      <c r="E64" s="38">
        <v>389129</v>
      </c>
      <c r="F64" s="39"/>
      <c r="G64" s="43" t="str">
        <f t="shared" si="0"/>
        <v>ÍTEM SIN DILIGENCIAR</v>
      </c>
      <c r="I64" s="2"/>
    </row>
    <row r="65" spans="1:9" s="16" customFormat="1" ht="27.6">
      <c r="A65" s="28">
        <v>56</v>
      </c>
      <c r="B65" s="31" t="s">
        <v>58</v>
      </c>
      <c r="C65" s="15" t="s">
        <v>61</v>
      </c>
      <c r="D65" s="36" t="s">
        <v>60</v>
      </c>
      <c r="E65" s="38">
        <v>95200</v>
      </c>
      <c r="F65" s="39"/>
      <c r="G65" s="43" t="str">
        <f t="shared" si="0"/>
        <v>ÍTEM SIN DILIGENCIAR</v>
      </c>
      <c r="I65" s="2"/>
    </row>
    <row r="66" spans="1:9" s="16" customFormat="1" ht="27.6">
      <c r="A66" s="28">
        <v>57</v>
      </c>
      <c r="B66" s="31" t="s">
        <v>58</v>
      </c>
      <c r="C66" s="15" t="s">
        <v>62</v>
      </c>
      <c r="D66" s="36" t="s">
        <v>60</v>
      </c>
      <c r="E66" s="38">
        <v>371280</v>
      </c>
      <c r="F66" s="39"/>
      <c r="G66" s="43" t="str">
        <f t="shared" si="0"/>
        <v>ÍTEM SIN DILIGENCIAR</v>
      </c>
      <c r="I66" s="2"/>
    </row>
    <row r="67" spans="1:9" s="16" customFormat="1" ht="27.6">
      <c r="A67" s="28">
        <v>58</v>
      </c>
      <c r="B67" s="31" t="s">
        <v>58</v>
      </c>
      <c r="C67" s="15" t="s">
        <v>63</v>
      </c>
      <c r="D67" s="36" t="s">
        <v>60</v>
      </c>
      <c r="E67" s="38">
        <v>142800</v>
      </c>
      <c r="F67" s="39"/>
      <c r="G67" s="43" t="str">
        <f t="shared" si="0"/>
        <v>ÍTEM SIN DILIGENCIAR</v>
      </c>
      <c r="I67" s="2"/>
    </row>
    <row r="68" spans="1:9" s="16" customFormat="1" ht="27.6">
      <c r="A68" s="28">
        <v>59</v>
      </c>
      <c r="B68" s="31" t="s">
        <v>58</v>
      </c>
      <c r="C68" s="15" t="s">
        <v>64</v>
      </c>
      <c r="D68" s="36" t="s">
        <v>60</v>
      </c>
      <c r="E68" s="38">
        <v>1428000</v>
      </c>
      <c r="F68" s="39"/>
      <c r="G68" s="43" t="str">
        <f t="shared" si="0"/>
        <v>ÍTEM SIN DILIGENCIAR</v>
      </c>
      <c r="I68" s="2"/>
    </row>
    <row r="69" spans="1:9" s="16" customFormat="1" ht="27.6">
      <c r="A69" s="28">
        <v>60</v>
      </c>
      <c r="B69" s="31" t="s">
        <v>58</v>
      </c>
      <c r="C69" s="15" t="s">
        <v>65</v>
      </c>
      <c r="D69" s="36" t="s">
        <v>60</v>
      </c>
      <c r="E69" s="38">
        <v>297500</v>
      </c>
      <c r="F69" s="39"/>
      <c r="G69" s="43" t="str">
        <f t="shared" si="0"/>
        <v>ÍTEM SIN DILIGENCIAR</v>
      </c>
      <c r="I69" s="2"/>
    </row>
    <row r="70" spans="1:9" s="16" customFormat="1" ht="27.6">
      <c r="A70" s="28">
        <v>61</v>
      </c>
      <c r="B70" s="31" t="s">
        <v>58</v>
      </c>
      <c r="C70" s="15" t="s">
        <v>66</v>
      </c>
      <c r="D70" s="36" t="s">
        <v>60</v>
      </c>
      <c r="E70" s="38">
        <v>416500</v>
      </c>
      <c r="F70" s="39"/>
      <c r="G70" s="43" t="str">
        <f t="shared" si="0"/>
        <v>ÍTEM SIN DILIGENCIAR</v>
      </c>
      <c r="I70" s="2"/>
    </row>
    <row r="71" spans="1:9" s="16" customFormat="1" ht="27.6">
      <c r="A71" s="28">
        <v>62</v>
      </c>
      <c r="B71" s="31" t="s">
        <v>58</v>
      </c>
      <c r="C71" s="15" t="s">
        <v>67</v>
      </c>
      <c r="D71" s="36" t="s">
        <v>60</v>
      </c>
      <c r="E71" s="38">
        <v>261800</v>
      </c>
      <c r="F71" s="39"/>
      <c r="G71" s="43" t="str">
        <f t="shared" si="0"/>
        <v>ÍTEM SIN DILIGENCIAR</v>
      </c>
      <c r="I71" s="2"/>
    </row>
    <row r="72" spans="1:9" s="16" customFormat="1" ht="41.4">
      <c r="A72" s="28">
        <v>63</v>
      </c>
      <c r="B72" s="31" t="s">
        <v>58</v>
      </c>
      <c r="C72" s="15" t="s">
        <v>68</v>
      </c>
      <c r="D72" s="36" t="s">
        <v>60</v>
      </c>
      <c r="E72" s="38">
        <v>1188488</v>
      </c>
      <c r="F72" s="39"/>
      <c r="G72" s="43" t="str">
        <f t="shared" si="0"/>
        <v>ÍTEM SIN DILIGENCIAR</v>
      </c>
      <c r="I72" s="2"/>
    </row>
    <row r="73" spans="1:9" s="16" customFormat="1" ht="41.4">
      <c r="A73" s="28">
        <v>64</v>
      </c>
      <c r="B73" s="31" t="s">
        <v>58</v>
      </c>
      <c r="C73" s="15" t="s">
        <v>69</v>
      </c>
      <c r="D73" s="36" t="s">
        <v>60</v>
      </c>
      <c r="E73" s="38">
        <v>1899944</v>
      </c>
      <c r="F73" s="39"/>
      <c r="G73" s="43" t="str">
        <f t="shared" si="0"/>
        <v>ÍTEM SIN DILIGENCIAR</v>
      </c>
      <c r="I73" s="2"/>
    </row>
    <row r="74" spans="1:9" s="16" customFormat="1" ht="41.4">
      <c r="A74" s="28">
        <v>65</v>
      </c>
      <c r="B74" s="31" t="s">
        <v>58</v>
      </c>
      <c r="C74" s="15" t="s">
        <v>70</v>
      </c>
      <c r="D74" s="36" t="s">
        <v>60</v>
      </c>
      <c r="E74" s="38">
        <v>1709431</v>
      </c>
      <c r="F74" s="39"/>
      <c r="G74" s="43" t="str">
        <f t="shared" si="0"/>
        <v>ÍTEM SIN DILIGENCIAR</v>
      </c>
      <c r="I74" s="2"/>
    </row>
    <row r="75" spans="1:9" s="16" customFormat="1" ht="41.4">
      <c r="A75" s="28">
        <v>66</v>
      </c>
      <c r="B75" s="31" t="s">
        <v>58</v>
      </c>
      <c r="C75" s="15" t="s">
        <v>71</v>
      </c>
      <c r="D75" s="36" t="s">
        <v>60</v>
      </c>
      <c r="E75" s="38">
        <v>2517767</v>
      </c>
      <c r="F75" s="39"/>
      <c r="G75" s="43" t="str">
        <f t="shared" ref="G75:G137" si="1">IF(F75="","ÍTEM SIN DILIGENCIAR",IF(ROUND(F75*1.19,0)&lt;=0,"NO SE ADMITEN VALORES EN CERO",IF(ROUND(F75*1.19,0)&gt;E75,"SUPERA PRECIO TECHO",ROUND(F75*1.19,0))))</f>
        <v>ÍTEM SIN DILIGENCIAR</v>
      </c>
      <c r="I75" s="2"/>
    </row>
    <row r="76" spans="1:9" s="16" customFormat="1" ht="41.4">
      <c r="A76" s="28">
        <v>67</v>
      </c>
      <c r="B76" s="31" t="s">
        <v>58</v>
      </c>
      <c r="C76" s="15" t="s">
        <v>72</v>
      </c>
      <c r="D76" s="36" t="s">
        <v>60</v>
      </c>
      <c r="E76" s="38">
        <v>3196617</v>
      </c>
      <c r="F76" s="39"/>
      <c r="G76" s="43" t="str">
        <f t="shared" si="1"/>
        <v>ÍTEM SIN DILIGENCIAR</v>
      </c>
      <c r="I76" s="2"/>
    </row>
    <row r="77" spans="1:9" s="16" customFormat="1" ht="41.4">
      <c r="A77" s="28">
        <v>68</v>
      </c>
      <c r="B77" s="31" t="s">
        <v>58</v>
      </c>
      <c r="C77" s="15" t="s">
        <v>73</v>
      </c>
      <c r="D77" s="36" t="s">
        <v>60</v>
      </c>
      <c r="E77" s="38">
        <v>3321829</v>
      </c>
      <c r="F77" s="39"/>
      <c r="G77" s="43" t="str">
        <f t="shared" si="1"/>
        <v>ÍTEM SIN DILIGENCIAR</v>
      </c>
      <c r="I77" s="2"/>
    </row>
    <row r="78" spans="1:9" s="16" customFormat="1" ht="27.6">
      <c r="A78" s="28">
        <v>69</v>
      </c>
      <c r="B78" s="31" t="s">
        <v>74</v>
      </c>
      <c r="C78" s="15" t="s">
        <v>75</v>
      </c>
      <c r="D78" s="36" t="s">
        <v>60</v>
      </c>
      <c r="E78" s="38">
        <v>190400</v>
      </c>
      <c r="F78" s="39"/>
      <c r="G78" s="43" t="str">
        <f t="shared" si="1"/>
        <v>ÍTEM SIN DILIGENCIAR</v>
      </c>
      <c r="I78" s="2"/>
    </row>
    <row r="79" spans="1:9" s="16" customFormat="1" ht="27.6">
      <c r="A79" s="28">
        <v>70</v>
      </c>
      <c r="B79" s="31" t="s">
        <v>74</v>
      </c>
      <c r="C79" s="15" t="s">
        <v>76</v>
      </c>
      <c r="D79" s="36" t="s">
        <v>12</v>
      </c>
      <c r="E79" s="38">
        <v>2103432</v>
      </c>
      <c r="F79" s="39"/>
      <c r="G79" s="43" t="str">
        <f t="shared" si="1"/>
        <v>ÍTEM SIN DILIGENCIAR</v>
      </c>
      <c r="I79" s="2"/>
    </row>
    <row r="80" spans="1:9" s="16" customFormat="1" ht="27.6">
      <c r="A80" s="28">
        <v>71</v>
      </c>
      <c r="B80" s="31" t="s">
        <v>74</v>
      </c>
      <c r="C80" s="15" t="s">
        <v>224</v>
      </c>
      <c r="D80" s="36" t="s">
        <v>12</v>
      </c>
      <c r="E80" s="38">
        <v>3568810</v>
      </c>
      <c r="F80" s="39"/>
      <c r="G80" s="43" t="str">
        <f t="shared" si="1"/>
        <v>ÍTEM SIN DILIGENCIAR</v>
      </c>
      <c r="I80" s="2"/>
    </row>
    <row r="81" spans="1:9" s="16" customFormat="1" ht="27.6">
      <c r="A81" s="28">
        <v>72</v>
      </c>
      <c r="B81" s="31" t="s">
        <v>74</v>
      </c>
      <c r="C81" s="15" t="s">
        <v>77</v>
      </c>
      <c r="D81" s="36" t="s">
        <v>60</v>
      </c>
      <c r="E81" s="38">
        <v>119000</v>
      </c>
      <c r="F81" s="39"/>
      <c r="G81" s="43" t="str">
        <f t="shared" si="1"/>
        <v>ÍTEM SIN DILIGENCIAR</v>
      </c>
      <c r="I81" s="2"/>
    </row>
    <row r="82" spans="1:9" s="16" customFormat="1" ht="27.6">
      <c r="A82" s="28">
        <v>73</v>
      </c>
      <c r="B82" s="31" t="s">
        <v>74</v>
      </c>
      <c r="C82" s="15" t="s">
        <v>78</v>
      </c>
      <c r="D82" s="36" t="s">
        <v>60</v>
      </c>
      <c r="E82" s="38">
        <v>128772</v>
      </c>
      <c r="F82" s="39"/>
      <c r="G82" s="43" t="str">
        <f t="shared" si="1"/>
        <v>ÍTEM SIN DILIGENCIAR</v>
      </c>
      <c r="I82" s="2"/>
    </row>
    <row r="83" spans="1:9" s="16" customFormat="1" ht="27.6">
      <c r="A83" s="28">
        <v>74</v>
      </c>
      <c r="B83" s="31" t="s">
        <v>74</v>
      </c>
      <c r="C83" s="15" t="s">
        <v>79</v>
      </c>
      <c r="D83" s="36" t="s">
        <v>60</v>
      </c>
      <c r="E83" s="38">
        <v>133280</v>
      </c>
      <c r="F83" s="39"/>
      <c r="G83" s="43" t="str">
        <f t="shared" si="1"/>
        <v>ÍTEM SIN DILIGENCIAR</v>
      </c>
      <c r="I83" s="2"/>
    </row>
    <row r="84" spans="1:9" s="16" customFormat="1" ht="27.6">
      <c r="A84" s="28">
        <v>75</v>
      </c>
      <c r="B84" s="31" t="s">
        <v>74</v>
      </c>
      <c r="C84" s="15" t="s">
        <v>80</v>
      </c>
      <c r="D84" s="36" t="s">
        <v>60</v>
      </c>
      <c r="E84" s="38">
        <v>297500</v>
      </c>
      <c r="F84" s="39"/>
      <c r="G84" s="43" t="str">
        <f t="shared" si="1"/>
        <v>ÍTEM SIN DILIGENCIAR</v>
      </c>
      <c r="I84" s="2"/>
    </row>
    <row r="85" spans="1:9" s="16" customFormat="1" ht="41.4">
      <c r="A85" s="28">
        <v>76</v>
      </c>
      <c r="B85" s="31" t="s">
        <v>74</v>
      </c>
      <c r="C85" s="15" t="s">
        <v>81</v>
      </c>
      <c r="D85" s="36" t="s">
        <v>60</v>
      </c>
      <c r="E85" s="38">
        <v>367019</v>
      </c>
      <c r="F85" s="39"/>
      <c r="G85" s="43" t="str">
        <f t="shared" si="1"/>
        <v>ÍTEM SIN DILIGENCIAR</v>
      </c>
      <c r="I85" s="2"/>
    </row>
    <row r="86" spans="1:9" s="16" customFormat="1" ht="41.4">
      <c r="A86" s="28">
        <v>77</v>
      </c>
      <c r="B86" s="31" t="s">
        <v>74</v>
      </c>
      <c r="C86" s="15" t="s">
        <v>82</v>
      </c>
      <c r="D86" s="36" t="s">
        <v>60</v>
      </c>
      <c r="E86" s="38">
        <v>423422</v>
      </c>
      <c r="F86" s="39"/>
      <c r="G86" s="43" t="str">
        <f t="shared" si="1"/>
        <v>ÍTEM SIN DILIGENCIAR</v>
      </c>
      <c r="I86" s="2"/>
    </row>
    <row r="87" spans="1:9" s="16" customFormat="1" ht="55.2">
      <c r="A87" s="28">
        <v>78</v>
      </c>
      <c r="B87" s="31" t="s">
        <v>74</v>
      </c>
      <c r="C87" s="15" t="s">
        <v>83</v>
      </c>
      <c r="D87" s="36" t="s">
        <v>60</v>
      </c>
      <c r="E87" s="38">
        <v>619681</v>
      </c>
      <c r="F87" s="39"/>
      <c r="G87" s="43" t="str">
        <f t="shared" si="1"/>
        <v>ÍTEM SIN DILIGENCIAR</v>
      </c>
      <c r="I87" s="2"/>
    </row>
    <row r="88" spans="1:9" s="16" customFormat="1" ht="41.4">
      <c r="A88" s="28">
        <v>79</v>
      </c>
      <c r="B88" s="31" t="s">
        <v>74</v>
      </c>
      <c r="C88" s="15" t="s">
        <v>84</v>
      </c>
      <c r="D88" s="36" t="s">
        <v>60</v>
      </c>
      <c r="E88" s="38">
        <v>1047200</v>
      </c>
      <c r="F88" s="39"/>
      <c r="G88" s="43" t="str">
        <f t="shared" si="1"/>
        <v>ÍTEM SIN DILIGENCIAR</v>
      </c>
      <c r="I88" s="2"/>
    </row>
    <row r="89" spans="1:9" s="16" customFormat="1" ht="41.4">
      <c r="A89" s="28">
        <v>80</v>
      </c>
      <c r="B89" s="31" t="s">
        <v>74</v>
      </c>
      <c r="C89" s="15" t="s">
        <v>85</v>
      </c>
      <c r="D89" s="36" t="s">
        <v>60</v>
      </c>
      <c r="E89" s="38">
        <v>11899623</v>
      </c>
      <c r="F89" s="39"/>
      <c r="G89" s="43" t="str">
        <f t="shared" si="1"/>
        <v>ÍTEM SIN DILIGENCIAR</v>
      </c>
      <c r="I89" s="2"/>
    </row>
    <row r="90" spans="1:9" s="16" customFormat="1" ht="41.4">
      <c r="A90" s="28">
        <v>81</v>
      </c>
      <c r="B90" s="31" t="s">
        <v>74</v>
      </c>
      <c r="C90" s="15" t="s">
        <v>86</v>
      </c>
      <c r="D90" s="36" t="s">
        <v>60</v>
      </c>
      <c r="E90" s="38">
        <v>4165000</v>
      </c>
      <c r="F90" s="39"/>
      <c r="G90" s="43" t="str">
        <f t="shared" si="1"/>
        <v>ÍTEM SIN DILIGENCIAR</v>
      </c>
      <c r="I90" s="2"/>
    </row>
    <row r="91" spans="1:9" s="16" customFormat="1" ht="41.4">
      <c r="A91" s="28">
        <v>82</v>
      </c>
      <c r="B91" s="31" t="s">
        <v>74</v>
      </c>
      <c r="C91" s="15" t="s">
        <v>87</v>
      </c>
      <c r="D91" s="36" t="s">
        <v>60</v>
      </c>
      <c r="E91" s="38">
        <v>5635487</v>
      </c>
      <c r="F91" s="39"/>
      <c r="G91" s="43" t="str">
        <f t="shared" si="1"/>
        <v>ÍTEM SIN DILIGENCIAR</v>
      </c>
      <c r="I91" s="2"/>
    </row>
    <row r="92" spans="1:9" s="16" customFormat="1" ht="41.4">
      <c r="A92" s="28">
        <v>83</v>
      </c>
      <c r="B92" s="31" t="s">
        <v>74</v>
      </c>
      <c r="C92" s="15" t="s">
        <v>88</v>
      </c>
      <c r="D92" s="36" t="s">
        <v>60</v>
      </c>
      <c r="E92" s="38">
        <v>3332000</v>
      </c>
      <c r="F92" s="39"/>
      <c r="G92" s="43" t="str">
        <f t="shared" si="1"/>
        <v>ÍTEM SIN DILIGENCIAR</v>
      </c>
      <c r="I92" s="2"/>
    </row>
    <row r="93" spans="1:9" s="16" customFormat="1" ht="27.6">
      <c r="A93" s="28">
        <v>84</v>
      </c>
      <c r="B93" s="31" t="s">
        <v>74</v>
      </c>
      <c r="C93" s="15" t="s">
        <v>89</v>
      </c>
      <c r="D93" s="36" t="s">
        <v>60</v>
      </c>
      <c r="E93" s="38">
        <v>226100</v>
      </c>
      <c r="F93" s="39"/>
      <c r="G93" s="43" t="str">
        <f t="shared" si="1"/>
        <v>ÍTEM SIN DILIGENCIAR</v>
      </c>
      <c r="I93" s="2"/>
    </row>
    <row r="94" spans="1:9" s="16" customFormat="1" ht="27.6">
      <c r="A94" s="28">
        <v>85</v>
      </c>
      <c r="B94" s="31" t="s">
        <v>74</v>
      </c>
      <c r="C94" s="15" t="s">
        <v>90</v>
      </c>
      <c r="D94" s="36" t="s">
        <v>60</v>
      </c>
      <c r="E94" s="38">
        <v>470050</v>
      </c>
      <c r="F94" s="39"/>
      <c r="G94" s="43" t="str">
        <f t="shared" si="1"/>
        <v>ÍTEM SIN DILIGENCIAR</v>
      </c>
      <c r="I94" s="2"/>
    </row>
    <row r="95" spans="1:9" s="16" customFormat="1" ht="55.2">
      <c r="A95" s="28">
        <v>86</v>
      </c>
      <c r="B95" s="31" t="s">
        <v>74</v>
      </c>
      <c r="C95" s="15" t="s">
        <v>91</v>
      </c>
      <c r="D95" s="36" t="s">
        <v>60</v>
      </c>
      <c r="E95" s="38">
        <v>821100</v>
      </c>
      <c r="F95" s="39"/>
      <c r="G95" s="43" t="str">
        <f t="shared" si="1"/>
        <v>ÍTEM SIN DILIGENCIAR</v>
      </c>
      <c r="I95" s="2"/>
    </row>
    <row r="96" spans="1:9" s="16" customFormat="1" ht="55.2">
      <c r="A96" s="28">
        <v>87</v>
      </c>
      <c r="B96" s="31" t="s">
        <v>74</v>
      </c>
      <c r="C96" s="15" t="s">
        <v>92</v>
      </c>
      <c r="D96" s="36" t="s">
        <v>60</v>
      </c>
      <c r="E96" s="38">
        <v>1801205</v>
      </c>
      <c r="F96" s="39"/>
      <c r="G96" s="43" t="str">
        <f t="shared" si="1"/>
        <v>ÍTEM SIN DILIGENCIAR</v>
      </c>
      <c r="I96" s="2"/>
    </row>
    <row r="97" spans="1:9" s="16" customFormat="1" ht="27.6">
      <c r="A97" s="28">
        <v>88</v>
      </c>
      <c r="B97" s="31" t="s">
        <v>74</v>
      </c>
      <c r="C97" s="15" t="s">
        <v>93</v>
      </c>
      <c r="D97" s="36" t="s">
        <v>60</v>
      </c>
      <c r="E97" s="38">
        <v>1466663</v>
      </c>
      <c r="F97" s="39"/>
      <c r="G97" s="43" t="str">
        <f t="shared" si="1"/>
        <v>ÍTEM SIN DILIGENCIAR</v>
      </c>
      <c r="I97" s="2"/>
    </row>
    <row r="98" spans="1:9" s="16" customFormat="1" ht="27.6">
      <c r="A98" s="28">
        <v>89</v>
      </c>
      <c r="B98" s="31" t="s">
        <v>74</v>
      </c>
      <c r="C98" s="15" t="s">
        <v>94</v>
      </c>
      <c r="D98" s="36" t="s">
        <v>60</v>
      </c>
      <c r="E98" s="38">
        <v>1309000</v>
      </c>
      <c r="F98" s="39"/>
      <c r="G98" s="43" t="str">
        <f t="shared" si="1"/>
        <v>ÍTEM SIN DILIGENCIAR</v>
      </c>
      <c r="I98" s="2"/>
    </row>
    <row r="99" spans="1:9" s="16" customFormat="1" ht="27.6">
      <c r="A99" s="28">
        <v>90</v>
      </c>
      <c r="B99" s="31" t="s">
        <v>74</v>
      </c>
      <c r="C99" s="15" t="s">
        <v>95</v>
      </c>
      <c r="D99" s="36" t="s">
        <v>60</v>
      </c>
      <c r="E99" s="38">
        <v>714000</v>
      </c>
      <c r="F99" s="39"/>
      <c r="G99" s="43" t="str">
        <f t="shared" si="1"/>
        <v>ÍTEM SIN DILIGENCIAR</v>
      </c>
      <c r="I99" s="2"/>
    </row>
    <row r="100" spans="1:9" s="16" customFormat="1" ht="27.6">
      <c r="A100" s="28">
        <v>91</v>
      </c>
      <c r="B100" s="32" t="s">
        <v>96</v>
      </c>
      <c r="C100" s="15" t="s">
        <v>97</v>
      </c>
      <c r="D100" s="36" t="s">
        <v>60</v>
      </c>
      <c r="E100" s="38">
        <v>4165000</v>
      </c>
      <c r="F100" s="39"/>
      <c r="G100" s="43" t="str">
        <f t="shared" si="1"/>
        <v>ÍTEM SIN DILIGENCIAR</v>
      </c>
      <c r="I100" s="2"/>
    </row>
    <row r="101" spans="1:9" s="16" customFormat="1" ht="27.6">
      <c r="A101" s="28">
        <v>92</v>
      </c>
      <c r="B101" s="31" t="s">
        <v>98</v>
      </c>
      <c r="C101" s="15" t="s">
        <v>99</v>
      </c>
      <c r="D101" s="36" t="s">
        <v>100</v>
      </c>
      <c r="E101" s="38">
        <v>2543297</v>
      </c>
      <c r="F101" s="39"/>
      <c r="G101" s="43" t="str">
        <f t="shared" si="1"/>
        <v>ÍTEM SIN DILIGENCIAR</v>
      </c>
      <c r="I101" s="2"/>
    </row>
    <row r="102" spans="1:9" s="16" customFormat="1" ht="27.6">
      <c r="A102" s="28">
        <v>93</v>
      </c>
      <c r="B102" s="31" t="s">
        <v>98</v>
      </c>
      <c r="C102" s="15" t="s">
        <v>101</v>
      </c>
      <c r="D102" s="36" t="s">
        <v>100</v>
      </c>
      <c r="E102" s="38">
        <v>5085565</v>
      </c>
      <c r="F102" s="39"/>
      <c r="G102" s="43" t="str">
        <f t="shared" si="1"/>
        <v>ÍTEM SIN DILIGENCIAR</v>
      </c>
      <c r="I102" s="2"/>
    </row>
    <row r="103" spans="1:9" s="16" customFormat="1" ht="27.6">
      <c r="A103" s="28">
        <v>94</v>
      </c>
      <c r="B103" s="31" t="s">
        <v>98</v>
      </c>
      <c r="C103" s="15" t="s">
        <v>102</v>
      </c>
      <c r="D103" s="36" t="s">
        <v>100</v>
      </c>
      <c r="E103" s="38">
        <v>8282714</v>
      </c>
      <c r="F103" s="39"/>
      <c r="G103" s="43" t="str">
        <f t="shared" si="1"/>
        <v>ÍTEM SIN DILIGENCIAR</v>
      </c>
      <c r="I103" s="2"/>
    </row>
    <row r="104" spans="1:9" s="16" customFormat="1" ht="27.6">
      <c r="A104" s="28">
        <v>95</v>
      </c>
      <c r="B104" s="31" t="s">
        <v>98</v>
      </c>
      <c r="C104" s="15" t="s">
        <v>103</v>
      </c>
      <c r="D104" s="36" t="s">
        <v>100</v>
      </c>
      <c r="E104" s="38">
        <v>16325191</v>
      </c>
      <c r="F104" s="39"/>
      <c r="G104" s="43" t="str">
        <f t="shared" si="1"/>
        <v>ÍTEM SIN DILIGENCIAR</v>
      </c>
      <c r="I104" s="2"/>
    </row>
    <row r="105" spans="1:9" s="16" customFormat="1" ht="27.6">
      <c r="A105" s="28">
        <v>96</v>
      </c>
      <c r="B105" s="31" t="s">
        <v>98</v>
      </c>
      <c r="C105" s="15" t="s">
        <v>104</v>
      </c>
      <c r="D105" s="36" t="s">
        <v>100</v>
      </c>
      <c r="E105" s="38">
        <v>23178144</v>
      </c>
      <c r="F105" s="39"/>
      <c r="G105" s="43" t="str">
        <f t="shared" si="1"/>
        <v>ÍTEM SIN DILIGENCIAR</v>
      </c>
      <c r="I105" s="2"/>
    </row>
    <row r="106" spans="1:9" s="16" customFormat="1" ht="41.4">
      <c r="A106" s="28">
        <v>97</v>
      </c>
      <c r="B106" s="31" t="s">
        <v>105</v>
      </c>
      <c r="C106" s="15" t="s">
        <v>106</v>
      </c>
      <c r="D106" s="36" t="s">
        <v>60</v>
      </c>
      <c r="E106" s="38">
        <v>249900</v>
      </c>
      <c r="F106" s="39"/>
      <c r="G106" s="43" t="str">
        <f t="shared" si="1"/>
        <v>ÍTEM SIN DILIGENCIAR</v>
      </c>
      <c r="I106" s="2"/>
    </row>
    <row r="107" spans="1:9" s="16" customFormat="1" ht="41.4">
      <c r="A107" s="28">
        <v>98</v>
      </c>
      <c r="B107" s="31" t="s">
        <v>105</v>
      </c>
      <c r="C107" s="15" t="s">
        <v>107</v>
      </c>
      <c r="D107" s="36" t="s">
        <v>60</v>
      </c>
      <c r="E107" s="38">
        <v>321300</v>
      </c>
      <c r="F107" s="39"/>
      <c r="G107" s="43" t="str">
        <f t="shared" si="1"/>
        <v>ÍTEM SIN DILIGENCIAR</v>
      </c>
      <c r="I107" s="2"/>
    </row>
    <row r="108" spans="1:9" s="16" customFormat="1" ht="41.4">
      <c r="A108" s="28">
        <v>99</v>
      </c>
      <c r="B108" s="31" t="s">
        <v>105</v>
      </c>
      <c r="C108" s="15" t="s">
        <v>108</v>
      </c>
      <c r="D108" s="36" t="s">
        <v>60</v>
      </c>
      <c r="E108" s="38">
        <v>1785000</v>
      </c>
      <c r="F108" s="39"/>
      <c r="G108" s="43" t="str">
        <f t="shared" si="1"/>
        <v>ÍTEM SIN DILIGENCIAR</v>
      </c>
      <c r="I108" s="2"/>
    </row>
    <row r="109" spans="1:9" s="16" customFormat="1" ht="41.4">
      <c r="A109" s="28">
        <v>100</v>
      </c>
      <c r="B109" s="31" t="s">
        <v>105</v>
      </c>
      <c r="C109" s="15" t="s">
        <v>109</v>
      </c>
      <c r="D109" s="36" t="s">
        <v>60</v>
      </c>
      <c r="E109" s="38">
        <v>2142000</v>
      </c>
      <c r="F109" s="39"/>
      <c r="G109" s="43" t="str">
        <f t="shared" si="1"/>
        <v>ÍTEM SIN DILIGENCIAR</v>
      </c>
      <c r="I109" s="2"/>
    </row>
    <row r="110" spans="1:9" s="16" customFormat="1" ht="27.6">
      <c r="A110" s="28">
        <v>101</v>
      </c>
      <c r="B110" s="31" t="s">
        <v>105</v>
      </c>
      <c r="C110" s="15" t="s">
        <v>110</v>
      </c>
      <c r="D110" s="36" t="s">
        <v>60</v>
      </c>
      <c r="E110" s="38">
        <v>3082100</v>
      </c>
      <c r="F110" s="39"/>
      <c r="G110" s="43" t="str">
        <f t="shared" si="1"/>
        <v>ÍTEM SIN DILIGENCIAR</v>
      </c>
      <c r="I110" s="2"/>
    </row>
    <row r="111" spans="1:9" s="16" customFormat="1" ht="27.6">
      <c r="A111" s="28">
        <v>102</v>
      </c>
      <c r="B111" s="31" t="s">
        <v>105</v>
      </c>
      <c r="C111" s="15" t="s">
        <v>111</v>
      </c>
      <c r="D111" s="36" t="s">
        <v>60</v>
      </c>
      <c r="E111" s="38">
        <v>208026</v>
      </c>
      <c r="F111" s="39"/>
      <c r="G111" s="43" t="str">
        <f t="shared" si="1"/>
        <v>ÍTEM SIN DILIGENCIAR</v>
      </c>
      <c r="I111" s="2"/>
    </row>
    <row r="112" spans="1:9" s="16" customFormat="1" ht="27.6">
      <c r="A112" s="28">
        <v>103</v>
      </c>
      <c r="B112" s="31" t="s">
        <v>112</v>
      </c>
      <c r="C112" s="17" t="s">
        <v>113</v>
      </c>
      <c r="D112" s="36" t="s">
        <v>114</v>
      </c>
      <c r="E112" s="38">
        <v>107100</v>
      </c>
      <c r="F112" s="39"/>
      <c r="G112" s="43" t="str">
        <f t="shared" si="1"/>
        <v>ÍTEM SIN DILIGENCIAR</v>
      </c>
      <c r="I112" s="2"/>
    </row>
    <row r="113" spans="1:9" s="16" customFormat="1" ht="27.6">
      <c r="A113" s="28">
        <v>104</v>
      </c>
      <c r="B113" s="31" t="s">
        <v>112</v>
      </c>
      <c r="C113" s="17" t="s">
        <v>115</v>
      </c>
      <c r="D113" s="36" t="s">
        <v>116</v>
      </c>
      <c r="E113" s="38">
        <v>77350</v>
      </c>
      <c r="F113" s="39"/>
      <c r="G113" s="43" t="str">
        <f t="shared" si="1"/>
        <v>ÍTEM SIN DILIGENCIAR</v>
      </c>
      <c r="I113" s="2"/>
    </row>
    <row r="114" spans="1:9" s="16" customFormat="1" ht="41.4">
      <c r="A114" s="28">
        <v>105</v>
      </c>
      <c r="B114" s="31" t="s">
        <v>117</v>
      </c>
      <c r="C114" s="15" t="s">
        <v>118</v>
      </c>
      <c r="D114" s="36" t="s">
        <v>119</v>
      </c>
      <c r="E114" s="38">
        <v>101150</v>
      </c>
      <c r="F114" s="39"/>
      <c r="G114" s="43" t="str">
        <f t="shared" si="1"/>
        <v>ÍTEM SIN DILIGENCIAR</v>
      </c>
      <c r="I114" s="2"/>
    </row>
    <row r="115" spans="1:9" s="16" customFormat="1" ht="138" customHeight="1">
      <c r="A115" s="28">
        <v>106</v>
      </c>
      <c r="B115" s="31" t="s">
        <v>120</v>
      </c>
      <c r="C115" s="15" t="s">
        <v>223</v>
      </c>
      <c r="D115" s="36" t="s">
        <v>60</v>
      </c>
      <c r="E115" s="38">
        <v>5593000</v>
      </c>
      <c r="F115" s="39"/>
      <c r="G115" s="43" t="str">
        <f t="shared" si="1"/>
        <v>ÍTEM SIN DILIGENCIAR</v>
      </c>
      <c r="I115" s="2"/>
    </row>
    <row r="116" spans="1:9" s="16" customFormat="1" ht="27.6">
      <c r="A116" s="28">
        <v>107</v>
      </c>
      <c r="B116" s="31" t="s">
        <v>120</v>
      </c>
      <c r="C116" s="15" t="s">
        <v>121</v>
      </c>
      <c r="D116" s="36" t="s">
        <v>14</v>
      </c>
      <c r="E116" s="38">
        <v>11329</v>
      </c>
      <c r="F116" s="39"/>
      <c r="G116" s="43" t="str">
        <f t="shared" si="1"/>
        <v>ÍTEM SIN DILIGENCIAR</v>
      </c>
      <c r="I116" s="2"/>
    </row>
    <row r="117" spans="1:9" s="16" customFormat="1" ht="27.6">
      <c r="A117" s="28">
        <v>108</v>
      </c>
      <c r="B117" s="31" t="s">
        <v>120</v>
      </c>
      <c r="C117" s="15" t="s">
        <v>122</v>
      </c>
      <c r="D117" s="36" t="s">
        <v>14</v>
      </c>
      <c r="E117" s="38">
        <v>10710</v>
      </c>
      <c r="F117" s="39"/>
      <c r="G117" s="43" t="str">
        <f t="shared" si="1"/>
        <v>ÍTEM SIN DILIGENCIAR</v>
      </c>
      <c r="I117" s="2"/>
    </row>
    <row r="118" spans="1:9" s="16" customFormat="1" ht="27.6">
      <c r="A118" s="28">
        <v>109</v>
      </c>
      <c r="B118" s="31" t="s">
        <v>120</v>
      </c>
      <c r="C118" s="15" t="s">
        <v>123</v>
      </c>
      <c r="D118" s="36" t="s">
        <v>14</v>
      </c>
      <c r="E118" s="38">
        <v>357000</v>
      </c>
      <c r="F118" s="39"/>
      <c r="G118" s="43" t="str">
        <f t="shared" si="1"/>
        <v>ÍTEM SIN DILIGENCIAR</v>
      </c>
      <c r="I118" s="2"/>
    </row>
    <row r="119" spans="1:9" s="16" customFormat="1" ht="27.6">
      <c r="A119" s="28">
        <v>110</v>
      </c>
      <c r="B119" s="31" t="s">
        <v>120</v>
      </c>
      <c r="C119" s="15" t="s">
        <v>124</v>
      </c>
      <c r="D119" s="36" t="s">
        <v>14</v>
      </c>
      <c r="E119" s="38">
        <v>447440</v>
      </c>
      <c r="F119" s="39"/>
      <c r="G119" s="43" t="str">
        <f t="shared" si="1"/>
        <v>ÍTEM SIN DILIGENCIAR</v>
      </c>
      <c r="I119" s="2"/>
    </row>
    <row r="120" spans="1:9" s="16" customFormat="1" ht="27.6">
      <c r="A120" s="28">
        <v>111</v>
      </c>
      <c r="B120" s="31" t="s">
        <v>120</v>
      </c>
      <c r="C120" s="15" t="s">
        <v>125</v>
      </c>
      <c r="D120" s="36" t="s">
        <v>14</v>
      </c>
      <c r="E120" s="38">
        <v>263228</v>
      </c>
      <c r="F120" s="39"/>
      <c r="G120" s="43" t="str">
        <f t="shared" si="1"/>
        <v>ÍTEM SIN DILIGENCIAR</v>
      </c>
      <c r="I120" s="2"/>
    </row>
    <row r="121" spans="1:9" s="16" customFormat="1" ht="27.6">
      <c r="A121" s="28">
        <v>112</v>
      </c>
      <c r="B121" s="31" t="s">
        <v>126</v>
      </c>
      <c r="C121" s="17" t="s">
        <v>127</v>
      </c>
      <c r="D121" s="36" t="s">
        <v>60</v>
      </c>
      <c r="E121" s="38">
        <v>3425</v>
      </c>
      <c r="F121" s="39"/>
      <c r="G121" s="43" t="str">
        <f t="shared" si="1"/>
        <v>ÍTEM SIN DILIGENCIAR</v>
      </c>
      <c r="I121" s="2"/>
    </row>
    <row r="122" spans="1:9" s="16" customFormat="1" ht="27.6">
      <c r="A122" s="28">
        <v>113</v>
      </c>
      <c r="B122" s="31" t="s">
        <v>126</v>
      </c>
      <c r="C122" s="17" t="s">
        <v>128</v>
      </c>
      <c r="D122" s="36" t="s">
        <v>60</v>
      </c>
      <c r="E122" s="38">
        <v>3242</v>
      </c>
      <c r="F122" s="39"/>
      <c r="G122" s="43" t="str">
        <f t="shared" si="1"/>
        <v>ÍTEM SIN DILIGENCIAR</v>
      </c>
      <c r="I122" s="2"/>
    </row>
    <row r="123" spans="1:9" s="16" customFormat="1" ht="27.6">
      <c r="A123" s="28">
        <v>114</v>
      </c>
      <c r="B123" s="31" t="s">
        <v>126</v>
      </c>
      <c r="C123" s="17" t="s">
        <v>129</v>
      </c>
      <c r="D123" s="36" t="s">
        <v>60</v>
      </c>
      <c r="E123" s="38">
        <v>12976</v>
      </c>
      <c r="F123" s="39"/>
      <c r="G123" s="43" t="str">
        <f t="shared" si="1"/>
        <v>ÍTEM SIN DILIGENCIAR</v>
      </c>
      <c r="I123" s="2"/>
    </row>
    <row r="124" spans="1:9" s="16" customFormat="1" ht="27.6">
      <c r="A124" s="28">
        <v>115</v>
      </c>
      <c r="B124" s="31" t="s">
        <v>126</v>
      </c>
      <c r="C124" s="15" t="s">
        <v>130</v>
      </c>
      <c r="D124" s="36" t="s">
        <v>60</v>
      </c>
      <c r="E124" s="38">
        <v>107100</v>
      </c>
      <c r="F124" s="39"/>
      <c r="G124" s="43" t="str">
        <f t="shared" si="1"/>
        <v>ÍTEM SIN DILIGENCIAR</v>
      </c>
      <c r="I124" s="2"/>
    </row>
    <row r="125" spans="1:9" s="16" customFormat="1" ht="27.6">
      <c r="A125" s="28">
        <v>116</v>
      </c>
      <c r="B125" s="31" t="s">
        <v>126</v>
      </c>
      <c r="C125" s="17" t="s">
        <v>131</v>
      </c>
      <c r="D125" s="36" t="s">
        <v>60</v>
      </c>
      <c r="E125" s="38">
        <v>48790</v>
      </c>
      <c r="F125" s="39"/>
      <c r="G125" s="43" t="str">
        <f t="shared" si="1"/>
        <v>ÍTEM SIN DILIGENCIAR</v>
      </c>
      <c r="I125" s="2"/>
    </row>
    <row r="126" spans="1:9" s="16" customFormat="1" ht="55.2">
      <c r="A126" s="28">
        <v>117</v>
      </c>
      <c r="B126" s="31" t="s">
        <v>126</v>
      </c>
      <c r="C126" s="15" t="s">
        <v>221</v>
      </c>
      <c r="D126" s="36" t="s">
        <v>60</v>
      </c>
      <c r="E126" s="38">
        <v>22491</v>
      </c>
      <c r="F126" s="39"/>
      <c r="G126" s="43" t="str">
        <f t="shared" si="1"/>
        <v>ÍTEM SIN DILIGENCIAR</v>
      </c>
      <c r="I126" s="2"/>
    </row>
    <row r="127" spans="1:9" s="16" customFormat="1" ht="27.6">
      <c r="A127" s="28">
        <v>118</v>
      </c>
      <c r="B127" s="31" t="s">
        <v>126</v>
      </c>
      <c r="C127" s="15" t="s">
        <v>132</v>
      </c>
      <c r="D127" s="36" t="s">
        <v>60</v>
      </c>
      <c r="E127" s="38">
        <v>117810</v>
      </c>
      <c r="F127" s="39"/>
      <c r="G127" s="43" t="str">
        <f t="shared" si="1"/>
        <v>ÍTEM SIN DILIGENCIAR</v>
      </c>
      <c r="I127" s="2"/>
    </row>
    <row r="128" spans="1:9" s="16" customFormat="1" ht="27.6">
      <c r="A128" s="28">
        <v>119</v>
      </c>
      <c r="B128" s="31" t="s">
        <v>126</v>
      </c>
      <c r="C128" s="15" t="s">
        <v>133</v>
      </c>
      <c r="D128" s="36" t="s">
        <v>60</v>
      </c>
      <c r="E128" s="38">
        <v>92061</v>
      </c>
      <c r="F128" s="39"/>
      <c r="G128" s="43" t="str">
        <f t="shared" si="1"/>
        <v>ÍTEM SIN DILIGENCIAR</v>
      </c>
      <c r="I128" s="2"/>
    </row>
    <row r="129" spans="1:9" s="16" customFormat="1" ht="27.6">
      <c r="A129" s="28">
        <v>120</v>
      </c>
      <c r="B129" s="31" t="s">
        <v>126</v>
      </c>
      <c r="C129" s="15" t="s">
        <v>134</v>
      </c>
      <c r="D129" s="36" t="s">
        <v>60</v>
      </c>
      <c r="E129" s="38">
        <v>60928</v>
      </c>
      <c r="F129" s="39"/>
      <c r="G129" s="43" t="str">
        <f t="shared" si="1"/>
        <v>ÍTEM SIN DILIGENCIAR</v>
      </c>
      <c r="I129" s="2"/>
    </row>
    <row r="130" spans="1:9" s="16" customFormat="1" ht="27.6">
      <c r="A130" s="28">
        <v>121</v>
      </c>
      <c r="B130" s="31" t="s">
        <v>135</v>
      </c>
      <c r="C130" s="15" t="s">
        <v>136</v>
      </c>
      <c r="D130" s="36" t="s">
        <v>137</v>
      </c>
      <c r="E130" s="38">
        <v>3154095</v>
      </c>
      <c r="F130" s="39"/>
      <c r="G130" s="43" t="str">
        <f t="shared" si="1"/>
        <v>ÍTEM SIN DILIGENCIAR</v>
      </c>
      <c r="I130" s="2"/>
    </row>
    <row r="131" spans="1:9" s="16" customFormat="1" ht="27.6">
      <c r="A131" s="28">
        <v>122</v>
      </c>
      <c r="B131" s="31" t="s">
        <v>138</v>
      </c>
      <c r="C131" s="15" t="s">
        <v>139</v>
      </c>
      <c r="D131" s="36" t="s">
        <v>137</v>
      </c>
      <c r="E131" s="38">
        <v>210739</v>
      </c>
      <c r="F131" s="39"/>
      <c r="G131" s="43" t="str">
        <f t="shared" si="1"/>
        <v>ÍTEM SIN DILIGENCIAR</v>
      </c>
      <c r="I131" s="2"/>
    </row>
    <row r="132" spans="1:9" s="16" customFormat="1" ht="27.6">
      <c r="A132" s="28">
        <v>123</v>
      </c>
      <c r="B132" s="31" t="s">
        <v>140</v>
      </c>
      <c r="C132" s="17" t="s">
        <v>141</v>
      </c>
      <c r="D132" s="36" t="s">
        <v>137</v>
      </c>
      <c r="E132" s="38">
        <v>423640</v>
      </c>
      <c r="F132" s="39"/>
      <c r="G132" s="43" t="str">
        <f t="shared" si="1"/>
        <v>ÍTEM SIN DILIGENCIAR</v>
      </c>
      <c r="I132" s="2"/>
    </row>
    <row r="133" spans="1:9" s="16" customFormat="1" ht="41.4">
      <c r="A133" s="28">
        <v>124</v>
      </c>
      <c r="B133" s="31" t="s">
        <v>140</v>
      </c>
      <c r="C133" s="15" t="s">
        <v>142</v>
      </c>
      <c r="D133" s="36" t="s">
        <v>137</v>
      </c>
      <c r="E133" s="38">
        <v>894880</v>
      </c>
      <c r="F133" s="39"/>
      <c r="G133" s="43" t="str">
        <f t="shared" si="1"/>
        <v>ÍTEM SIN DILIGENCIAR</v>
      </c>
      <c r="I133" s="2"/>
    </row>
    <row r="134" spans="1:9" s="16" customFormat="1" ht="41.4">
      <c r="A134" s="28">
        <v>125</v>
      </c>
      <c r="B134" s="31" t="s">
        <v>140</v>
      </c>
      <c r="C134" s="15" t="s">
        <v>143</v>
      </c>
      <c r="D134" s="36" t="s">
        <v>137</v>
      </c>
      <c r="E134" s="38">
        <v>396270</v>
      </c>
      <c r="F134" s="39"/>
      <c r="G134" s="43" t="str">
        <f t="shared" si="1"/>
        <v>ÍTEM SIN DILIGENCIAR</v>
      </c>
      <c r="I134" s="2"/>
    </row>
    <row r="135" spans="1:9" s="16" customFormat="1" ht="27.6">
      <c r="A135" s="28">
        <v>126</v>
      </c>
      <c r="B135" s="31" t="s">
        <v>144</v>
      </c>
      <c r="C135" s="15" t="s">
        <v>145</v>
      </c>
      <c r="D135" s="36" t="s">
        <v>137</v>
      </c>
      <c r="E135" s="38">
        <v>185212</v>
      </c>
      <c r="F135" s="39"/>
      <c r="G135" s="43" t="str">
        <f t="shared" si="1"/>
        <v>ÍTEM SIN DILIGENCIAR</v>
      </c>
      <c r="I135" s="2"/>
    </row>
    <row r="136" spans="1:9" s="16" customFormat="1" ht="27.6">
      <c r="A136" s="28">
        <v>127</v>
      </c>
      <c r="B136" s="31" t="s">
        <v>146</v>
      </c>
      <c r="C136" s="15" t="s">
        <v>147</v>
      </c>
      <c r="D136" s="36" t="s">
        <v>137</v>
      </c>
      <c r="E136" s="38">
        <v>1844500</v>
      </c>
      <c r="F136" s="39"/>
      <c r="G136" s="43" t="str">
        <f t="shared" si="1"/>
        <v>ÍTEM SIN DILIGENCIAR</v>
      </c>
      <c r="I136" s="2"/>
    </row>
    <row r="137" spans="1:9" s="16" customFormat="1" ht="41.4">
      <c r="A137" s="28">
        <v>128</v>
      </c>
      <c r="B137" s="31" t="s">
        <v>148</v>
      </c>
      <c r="C137" s="17" t="s">
        <v>149</v>
      </c>
      <c r="D137" s="36" t="s">
        <v>137</v>
      </c>
      <c r="E137" s="38">
        <v>1190000</v>
      </c>
      <c r="F137" s="39"/>
      <c r="G137" s="43" t="str">
        <f t="shared" si="1"/>
        <v>ÍTEM SIN DILIGENCIAR</v>
      </c>
      <c r="I137" s="2"/>
    </row>
    <row r="138" spans="1:9" s="16" customFormat="1" ht="27.6">
      <c r="A138" s="28">
        <v>129</v>
      </c>
      <c r="B138" s="31" t="s">
        <v>148</v>
      </c>
      <c r="C138" s="17" t="s">
        <v>150</v>
      </c>
      <c r="D138" s="36" t="s">
        <v>137</v>
      </c>
      <c r="E138" s="38">
        <v>1118600</v>
      </c>
      <c r="F138" s="39"/>
      <c r="G138" s="43" t="str">
        <f t="shared" ref="G138:G179" si="2">IF(F138="","ÍTEM SIN DILIGENCIAR",IF(ROUND(F138*1.19,0)&lt;=0,"NO SE ADMITEN VALORES EN CERO",IF(ROUND(F138*1.19,0)&gt;E138,"SUPERA PRECIO TECHO",ROUND(F138*1.19,0))))</f>
        <v>ÍTEM SIN DILIGENCIAR</v>
      </c>
      <c r="I138" s="2"/>
    </row>
    <row r="139" spans="1:9" s="16" customFormat="1" ht="27.6">
      <c r="A139" s="28">
        <v>130</v>
      </c>
      <c r="B139" s="31" t="s">
        <v>148</v>
      </c>
      <c r="C139" s="15" t="s">
        <v>151</v>
      </c>
      <c r="D139" s="36" t="s">
        <v>137</v>
      </c>
      <c r="E139" s="38">
        <v>285600</v>
      </c>
      <c r="F139" s="39"/>
      <c r="G139" s="43" t="str">
        <f t="shared" si="2"/>
        <v>ÍTEM SIN DILIGENCIAR</v>
      </c>
      <c r="I139" s="2"/>
    </row>
    <row r="140" spans="1:9" s="16" customFormat="1" ht="41.4">
      <c r="A140" s="28">
        <v>131</v>
      </c>
      <c r="B140" s="31" t="s">
        <v>152</v>
      </c>
      <c r="C140" s="15" t="s">
        <v>153</v>
      </c>
      <c r="D140" s="36" t="s">
        <v>137</v>
      </c>
      <c r="E140" s="38">
        <v>452200</v>
      </c>
      <c r="F140" s="39"/>
      <c r="G140" s="43" t="str">
        <f t="shared" si="2"/>
        <v>ÍTEM SIN DILIGENCIAR</v>
      </c>
      <c r="I140" s="2"/>
    </row>
    <row r="141" spans="1:9" s="16" customFormat="1" ht="27.6">
      <c r="A141" s="28">
        <v>132</v>
      </c>
      <c r="B141" s="31" t="s">
        <v>152</v>
      </c>
      <c r="C141" s="15" t="s">
        <v>154</v>
      </c>
      <c r="D141" s="36" t="s">
        <v>137</v>
      </c>
      <c r="E141" s="38">
        <v>378420</v>
      </c>
      <c r="F141" s="39"/>
      <c r="G141" s="43" t="str">
        <f t="shared" si="2"/>
        <v>ÍTEM SIN DILIGENCIAR</v>
      </c>
      <c r="I141" s="2"/>
    </row>
    <row r="142" spans="1:9" s="16" customFormat="1" ht="27.6">
      <c r="A142" s="28">
        <v>133</v>
      </c>
      <c r="B142" s="31" t="s">
        <v>155</v>
      </c>
      <c r="C142" s="15" t="s">
        <v>156</v>
      </c>
      <c r="D142" s="36" t="s">
        <v>137</v>
      </c>
      <c r="E142" s="38">
        <v>490280</v>
      </c>
      <c r="F142" s="39"/>
      <c r="G142" s="43" t="str">
        <f t="shared" si="2"/>
        <v>ÍTEM SIN DILIGENCIAR</v>
      </c>
      <c r="I142" s="2"/>
    </row>
    <row r="143" spans="1:9" s="16" customFormat="1" ht="27.6">
      <c r="A143" s="28">
        <v>134</v>
      </c>
      <c r="B143" s="31" t="s">
        <v>155</v>
      </c>
      <c r="C143" s="15" t="s">
        <v>157</v>
      </c>
      <c r="D143" s="36" t="s">
        <v>137</v>
      </c>
      <c r="E143" s="38">
        <v>606900</v>
      </c>
      <c r="F143" s="39"/>
      <c r="G143" s="43" t="str">
        <f t="shared" si="2"/>
        <v>ÍTEM SIN DILIGENCIAR</v>
      </c>
      <c r="I143" s="2"/>
    </row>
    <row r="144" spans="1:9" s="16" customFormat="1" ht="27.6">
      <c r="A144" s="28">
        <v>135</v>
      </c>
      <c r="B144" s="31" t="s">
        <v>155</v>
      </c>
      <c r="C144" s="15" t="s">
        <v>158</v>
      </c>
      <c r="D144" s="36" t="s">
        <v>137</v>
      </c>
      <c r="E144" s="38">
        <v>464100</v>
      </c>
      <c r="F144" s="39"/>
      <c r="G144" s="43" t="str">
        <f t="shared" si="2"/>
        <v>ÍTEM SIN DILIGENCIAR</v>
      </c>
      <c r="I144" s="2"/>
    </row>
    <row r="145" spans="1:9" s="16" customFormat="1" ht="27.6">
      <c r="A145" s="28">
        <v>136</v>
      </c>
      <c r="B145" s="31" t="s">
        <v>155</v>
      </c>
      <c r="C145" s="15" t="s">
        <v>159</v>
      </c>
      <c r="D145" s="36" t="s">
        <v>137</v>
      </c>
      <c r="E145" s="38">
        <v>480760</v>
      </c>
      <c r="F145" s="39"/>
      <c r="G145" s="43" t="str">
        <f t="shared" si="2"/>
        <v>ÍTEM SIN DILIGENCIAR</v>
      </c>
      <c r="I145" s="2"/>
    </row>
    <row r="146" spans="1:9" s="16" customFormat="1" ht="27.6">
      <c r="A146" s="28">
        <v>137</v>
      </c>
      <c r="B146" s="31" t="s">
        <v>155</v>
      </c>
      <c r="C146" s="15" t="s">
        <v>160</v>
      </c>
      <c r="D146" s="36" t="s">
        <v>137</v>
      </c>
      <c r="E146" s="38">
        <v>694283</v>
      </c>
      <c r="F146" s="39"/>
      <c r="G146" s="43" t="str">
        <f t="shared" si="2"/>
        <v>ÍTEM SIN DILIGENCIAR</v>
      </c>
      <c r="I146" s="2"/>
    </row>
    <row r="147" spans="1:9" s="16" customFormat="1" ht="27.6">
      <c r="A147" s="28">
        <v>138</v>
      </c>
      <c r="B147" s="31" t="s">
        <v>161</v>
      </c>
      <c r="C147" s="17" t="s">
        <v>162</v>
      </c>
      <c r="D147" s="36" t="s">
        <v>60</v>
      </c>
      <c r="E147" s="38">
        <v>232050</v>
      </c>
      <c r="F147" s="39"/>
      <c r="G147" s="43" t="str">
        <f t="shared" si="2"/>
        <v>ÍTEM SIN DILIGENCIAR</v>
      </c>
      <c r="I147" s="2"/>
    </row>
    <row r="148" spans="1:9" s="16" customFormat="1" ht="27.6">
      <c r="A148" s="28">
        <v>139</v>
      </c>
      <c r="B148" s="31" t="s">
        <v>161</v>
      </c>
      <c r="C148" s="17" t="s">
        <v>163</v>
      </c>
      <c r="D148" s="36" t="s">
        <v>60</v>
      </c>
      <c r="E148" s="38">
        <v>309400</v>
      </c>
      <c r="F148" s="39"/>
      <c r="G148" s="43" t="str">
        <f t="shared" si="2"/>
        <v>ÍTEM SIN DILIGENCIAR</v>
      </c>
      <c r="I148" s="2"/>
    </row>
    <row r="149" spans="1:9" s="16" customFormat="1" ht="27.6">
      <c r="A149" s="28">
        <v>140</v>
      </c>
      <c r="B149" s="31" t="s">
        <v>161</v>
      </c>
      <c r="C149" s="17" t="s">
        <v>164</v>
      </c>
      <c r="D149" s="36" t="s">
        <v>60</v>
      </c>
      <c r="E149" s="38">
        <v>345100</v>
      </c>
      <c r="F149" s="39"/>
      <c r="G149" s="43" t="str">
        <f t="shared" si="2"/>
        <v>ÍTEM SIN DILIGENCIAR</v>
      </c>
      <c r="I149" s="2"/>
    </row>
    <row r="150" spans="1:9" s="16" customFormat="1" ht="82.8">
      <c r="A150" s="28">
        <v>141</v>
      </c>
      <c r="B150" s="31" t="s">
        <v>161</v>
      </c>
      <c r="C150" s="17" t="s">
        <v>165</v>
      </c>
      <c r="D150" s="36" t="s">
        <v>60</v>
      </c>
      <c r="E150" s="38">
        <v>1814750</v>
      </c>
      <c r="F150" s="39"/>
      <c r="G150" s="43" t="str">
        <f t="shared" si="2"/>
        <v>ÍTEM SIN DILIGENCIAR</v>
      </c>
      <c r="I150" s="2"/>
    </row>
    <row r="151" spans="1:9" s="16" customFormat="1" ht="82.8">
      <c r="A151" s="28">
        <v>142</v>
      </c>
      <c r="B151" s="31" t="s">
        <v>161</v>
      </c>
      <c r="C151" s="17" t="s">
        <v>166</v>
      </c>
      <c r="D151" s="36" t="s">
        <v>60</v>
      </c>
      <c r="E151" s="38">
        <v>8625573</v>
      </c>
      <c r="F151" s="39"/>
      <c r="G151" s="43" t="str">
        <f t="shared" si="2"/>
        <v>ÍTEM SIN DILIGENCIAR</v>
      </c>
      <c r="I151" s="2"/>
    </row>
    <row r="152" spans="1:9" s="16" customFormat="1" ht="82.8">
      <c r="A152" s="28">
        <v>143</v>
      </c>
      <c r="B152" s="31" t="s">
        <v>161</v>
      </c>
      <c r="C152" s="17" t="s">
        <v>167</v>
      </c>
      <c r="D152" s="36" t="s">
        <v>60</v>
      </c>
      <c r="E152" s="38">
        <v>5635487</v>
      </c>
      <c r="F152" s="39"/>
      <c r="G152" s="43" t="str">
        <f t="shared" si="2"/>
        <v>ÍTEM SIN DILIGENCIAR</v>
      </c>
      <c r="I152" s="2"/>
    </row>
    <row r="153" spans="1:9" s="16" customFormat="1" ht="27.6">
      <c r="A153" s="28">
        <v>144</v>
      </c>
      <c r="B153" s="31" t="s">
        <v>161</v>
      </c>
      <c r="C153" s="17" t="s">
        <v>168</v>
      </c>
      <c r="D153" s="36" t="s">
        <v>60</v>
      </c>
      <c r="E153" s="38">
        <v>249900</v>
      </c>
      <c r="F153" s="39"/>
      <c r="G153" s="43" t="str">
        <f t="shared" si="2"/>
        <v>ÍTEM SIN DILIGENCIAR</v>
      </c>
      <c r="I153" s="2"/>
    </row>
    <row r="154" spans="1:9" s="16" customFormat="1" ht="27.6">
      <c r="A154" s="28">
        <v>145</v>
      </c>
      <c r="B154" s="31" t="s">
        <v>161</v>
      </c>
      <c r="C154" s="15" t="s">
        <v>169</v>
      </c>
      <c r="D154" s="36" t="s">
        <v>60</v>
      </c>
      <c r="E154" s="38">
        <v>202300</v>
      </c>
      <c r="F154" s="39"/>
      <c r="G154" s="43" t="str">
        <f t="shared" si="2"/>
        <v>ÍTEM SIN DILIGENCIAR</v>
      </c>
      <c r="I154" s="2"/>
    </row>
    <row r="155" spans="1:9" s="16" customFormat="1" ht="27.6">
      <c r="A155" s="28">
        <v>146</v>
      </c>
      <c r="B155" s="31" t="s">
        <v>161</v>
      </c>
      <c r="C155" s="15" t="s">
        <v>170</v>
      </c>
      <c r="D155" s="36" t="s">
        <v>60</v>
      </c>
      <c r="E155" s="38">
        <v>29750</v>
      </c>
      <c r="F155" s="39"/>
      <c r="G155" s="43" t="str">
        <f t="shared" si="2"/>
        <v>ÍTEM SIN DILIGENCIAR</v>
      </c>
      <c r="I155" s="2"/>
    </row>
    <row r="156" spans="1:9" s="16" customFormat="1" ht="27.6">
      <c r="A156" s="28">
        <v>147</v>
      </c>
      <c r="B156" s="31" t="s">
        <v>161</v>
      </c>
      <c r="C156" s="15" t="s">
        <v>170</v>
      </c>
      <c r="D156" s="36" t="s">
        <v>171</v>
      </c>
      <c r="E156" s="38">
        <v>141215</v>
      </c>
      <c r="F156" s="39"/>
      <c r="G156" s="43" t="str">
        <f t="shared" si="2"/>
        <v>ÍTEM SIN DILIGENCIAR</v>
      </c>
      <c r="I156" s="2"/>
    </row>
    <row r="157" spans="1:9" s="16" customFormat="1" ht="27.6">
      <c r="A157" s="28">
        <v>148</v>
      </c>
      <c r="B157" s="31" t="s">
        <v>161</v>
      </c>
      <c r="C157" s="15" t="s">
        <v>172</v>
      </c>
      <c r="D157" s="36" t="s">
        <v>173</v>
      </c>
      <c r="E157" s="38">
        <v>35224</v>
      </c>
      <c r="F157" s="39"/>
      <c r="G157" s="43" t="str">
        <f t="shared" si="2"/>
        <v>ÍTEM SIN DILIGENCIAR</v>
      </c>
      <c r="I157" s="2"/>
    </row>
    <row r="158" spans="1:9" s="16" customFormat="1" ht="27.6">
      <c r="A158" s="28">
        <v>149</v>
      </c>
      <c r="B158" s="31" t="s">
        <v>161</v>
      </c>
      <c r="C158" s="15" t="s">
        <v>172</v>
      </c>
      <c r="D158" s="36" t="s">
        <v>171</v>
      </c>
      <c r="E158" s="38">
        <v>92682</v>
      </c>
      <c r="F158" s="39"/>
      <c r="G158" s="43" t="str">
        <f t="shared" si="2"/>
        <v>ÍTEM SIN DILIGENCIAR</v>
      </c>
      <c r="I158" s="2"/>
    </row>
    <row r="159" spans="1:9" s="16" customFormat="1" ht="27.6">
      <c r="A159" s="28">
        <v>150</v>
      </c>
      <c r="B159" s="31" t="s">
        <v>174</v>
      </c>
      <c r="C159" s="17" t="s">
        <v>175</v>
      </c>
      <c r="D159" s="36" t="s">
        <v>60</v>
      </c>
      <c r="E159" s="38">
        <v>576559</v>
      </c>
      <c r="F159" s="39"/>
      <c r="G159" s="43" t="str">
        <f t="shared" si="2"/>
        <v>ÍTEM SIN DILIGENCIAR</v>
      </c>
      <c r="I159" s="2"/>
    </row>
    <row r="160" spans="1:9" s="16" customFormat="1" ht="27.6">
      <c r="A160" s="28">
        <v>151</v>
      </c>
      <c r="B160" s="31" t="s">
        <v>174</v>
      </c>
      <c r="C160" s="17" t="s">
        <v>176</v>
      </c>
      <c r="D160" s="36" t="s">
        <v>60</v>
      </c>
      <c r="E160" s="38">
        <v>719955</v>
      </c>
      <c r="F160" s="39"/>
      <c r="G160" s="43" t="str">
        <f t="shared" si="2"/>
        <v>ÍTEM SIN DILIGENCIAR</v>
      </c>
      <c r="I160" s="2"/>
    </row>
    <row r="161" spans="1:9" s="16" customFormat="1" ht="82.8">
      <c r="A161" s="28">
        <v>152</v>
      </c>
      <c r="B161" s="31" t="s">
        <v>177</v>
      </c>
      <c r="C161" s="17" t="s">
        <v>220</v>
      </c>
      <c r="D161" s="36" t="s">
        <v>12</v>
      </c>
      <c r="E161" s="38">
        <v>3733253</v>
      </c>
      <c r="F161" s="39"/>
      <c r="G161" s="43" t="str">
        <f t="shared" si="2"/>
        <v>ÍTEM SIN DILIGENCIAR</v>
      </c>
      <c r="I161" s="2"/>
    </row>
    <row r="162" spans="1:9" s="16" customFormat="1" ht="69">
      <c r="A162" s="28">
        <v>153</v>
      </c>
      <c r="B162" s="31" t="s">
        <v>177</v>
      </c>
      <c r="C162" s="17" t="s">
        <v>222</v>
      </c>
      <c r="D162" s="36" t="s">
        <v>12</v>
      </c>
      <c r="E162" s="38">
        <v>2737000</v>
      </c>
      <c r="F162" s="39"/>
      <c r="G162" s="43" t="str">
        <f t="shared" si="2"/>
        <v>ÍTEM SIN DILIGENCIAR</v>
      </c>
      <c r="I162" s="2"/>
    </row>
    <row r="163" spans="1:9" s="16" customFormat="1" ht="27.6">
      <c r="A163" s="28">
        <v>154</v>
      </c>
      <c r="B163" s="31" t="s">
        <v>177</v>
      </c>
      <c r="C163" s="15" t="s">
        <v>178</v>
      </c>
      <c r="D163" s="36" t="s">
        <v>12</v>
      </c>
      <c r="E163" s="38">
        <v>2499000</v>
      </c>
      <c r="F163" s="39"/>
      <c r="G163" s="43" t="str">
        <f t="shared" si="2"/>
        <v>ÍTEM SIN DILIGENCIAR</v>
      </c>
      <c r="I163" s="2"/>
    </row>
    <row r="164" spans="1:9" s="16" customFormat="1" ht="27.6">
      <c r="A164" s="28">
        <v>155</v>
      </c>
      <c r="B164" s="31" t="s">
        <v>177</v>
      </c>
      <c r="C164" s="17" t="s">
        <v>179</v>
      </c>
      <c r="D164" s="36" t="s">
        <v>180</v>
      </c>
      <c r="E164" s="38">
        <v>1166007</v>
      </c>
      <c r="F164" s="39"/>
      <c r="G164" s="43" t="str">
        <f t="shared" si="2"/>
        <v>ÍTEM SIN DILIGENCIAR</v>
      </c>
      <c r="I164" s="2"/>
    </row>
    <row r="165" spans="1:9" s="16" customFormat="1" ht="41.4">
      <c r="A165" s="28">
        <v>156</v>
      </c>
      <c r="B165" s="31" t="s">
        <v>181</v>
      </c>
      <c r="C165" s="15" t="s">
        <v>182</v>
      </c>
      <c r="D165" s="36" t="s">
        <v>12</v>
      </c>
      <c r="E165" s="38">
        <v>451137</v>
      </c>
      <c r="F165" s="39"/>
      <c r="G165" s="43" t="str">
        <f t="shared" si="2"/>
        <v>ÍTEM SIN DILIGENCIAR</v>
      </c>
      <c r="I165" s="2"/>
    </row>
    <row r="166" spans="1:9" s="16" customFormat="1" ht="41.4">
      <c r="A166" s="28">
        <v>157</v>
      </c>
      <c r="B166" s="31" t="s">
        <v>181</v>
      </c>
      <c r="C166" s="15" t="s">
        <v>183</v>
      </c>
      <c r="D166" s="36" t="s">
        <v>184</v>
      </c>
      <c r="E166" s="38">
        <v>3570000</v>
      </c>
      <c r="F166" s="39"/>
      <c r="G166" s="43" t="str">
        <f t="shared" si="2"/>
        <v>ÍTEM SIN DILIGENCIAR</v>
      </c>
      <c r="I166" s="2"/>
    </row>
    <row r="167" spans="1:9" s="16" customFormat="1" ht="41.4">
      <c r="A167" s="28">
        <v>158</v>
      </c>
      <c r="B167" s="31" t="s">
        <v>181</v>
      </c>
      <c r="C167" s="15" t="s">
        <v>185</v>
      </c>
      <c r="D167" s="36" t="s">
        <v>184</v>
      </c>
      <c r="E167" s="38">
        <v>5712476</v>
      </c>
      <c r="F167" s="39"/>
      <c r="G167" s="43" t="str">
        <f t="shared" si="2"/>
        <v>ÍTEM SIN DILIGENCIAR</v>
      </c>
      <c r="I167" s="2"/>
    </row>
    <row r="168" spans="1:9" s="16" customFormat="1" ht="41.4">
      <c r="A168" s="28">
        <v>159</v>
      </c>
      <c r="B168" s="31" t="s">
        <v>181</v>
      </c>
      <c r="C168" s="15" t="s">
        <v>186</v>
      </c>
      <c r="D168" s="36" t="s">
        <v>184</v>
      </c>
      <c r="E168" s="38">
        <v>7616476</v>
      </c>
      <c r="F168" s="39"/>
      <c r="G168" s="43" t="str">
        <f t="shared" si="2"/>
        <v>ÍTEM SIN DILIGENCIAR</v>
      </c>
      <c r="I168" s="2"/>
    </row>
    <row r="169" spans="1:9" s="16" customFormat="1" ht="27.6">
      <c r="A169" s="28">
        <v>160</v>
      </c>
      <c r="B169" s="31" t="s">
        <v>181</v>
      </c>
      <c r="C169" s="15" t="s">
        <v>187</v>
      </c>
      <c r="D169" s="36" t="s">
        <v>184</v>
      </c>
      <c r="E169" s="38">
        <v>2627996</v>
      </c>
      <c r="F169" s="39"/>
      <c r="G169" s="43" t="str">
        <f t="shared" si="2"/>
        <v>ÍTEM SIN DILIGENCIAR</v>
      </c>
      <c r="I169" s="2"/>
    </row>
    <row r="170" spans="1:9" s="16" customFormat="1" ht="27.6">
      <c r="A170" s="28">
        <v>161</v>
      </c>
      <c r="B170" s="31" t="s">
        <v>181</v>
      </c>
      <c r="C170" s="15" t="s">
        <v>188</v>
      </c>
      <c r="D170" s="36" t="s">
        <v>184</v>
      </c>
      <c r="E170" s="38">
        <v>5998076</v>
      </c>
      <c r="F170" s="39"/>
      <c r="G170" s="43" t="str">
        <f t="shared" si="2"/>
        <v>ÍTEM SIN DILIGENCIAR</v>
      </c>
      <c r="I170" s="2"/>
    </row>
    <row r="171" spans="1:9" s="16" customFormat="1" ht="27.6">
      <c r="A171" s="28">
        <v>162</v>
      </c>
      <c r="B171" s="31" t="s">
        <v>181</v>
      </c>
      <c r="C171" s="15" t="s">
        <v>189</v>
      </c>
      <c r="D171" s="36" t="s">
        <v>184</v>
      </c>
      <c r="E171" s="38">
        <v>9962264</v>
      </c>
      <c r="F171" s="39"/>
      <c r="G171" s="43" t="str">
        <f t="shared" si="2"/>
        <v>ÍTEM SIN DILIGENCIAR</v>
      </c>
      <c r="I171" s="2"/>
    </row>
    <row r="172" spans="1:9" s="16" customFormat="1" ht="27.6">
      <c r="A172" s="28">
        <v>163</v>
      </c>
      <c r="B172" s="31" t="s">
        <v>181</v>
      </c>
      <c r="C172" s="15" t="s">
        <v>190</v>
      </c>
      <c r="D172" s="36" t="s">
        <v>184</v>
      </c>
      <c r="E172" s="38">
        <v>14851676</v>
      </c>
      <c r="F172" s="39"/>
      <c r="G172" s="43" t="str">
        <f t="shared" si="2"/>
        <v>ÍTEM SIN DILIGENCIAR</v>
      </c>
      <c r="I172" s="2"/>
    </row>
    <row r="173" spans="1:9" s="16" customFormat="1" ht="27.6">
      <c r="A173" s="28">
        <v>164</v>
      </c>
      <c r="B173" s="31" t="s">
        <v>181</v>
      </c>
      <c r="C173" s="15" t="s">
        <v>191</v>
      </c>
      <c r="D173" s="36" t="s">
        <v>184</v>
      </c>
      <c r="E173" s="38">
        <v>1666000</v>
      </c>
      <c r="F173" s="39"/>
      <c r="G173" s="43" t="str">
        <f t="shared" si="2"/>
        <v>ÍTEM SIN DILIGENCIAR</v>
      </c>
      <c r="I173" s="2"/>
    </row>
    <row r="174" spans="1:9" s="16" customFormat="1" ht="27.6">
      <c r="A174" s="28">
        <v>165</v>
      </c>
      <c r="B174" s="31" t="s">
        <v>181</v>
      </c>
      <c r="C174" s="15" t="s">
        <v>192</v>
      </c>
      <c r="D174" s="36" t="s">
        <v>184</v>
      </c>
      <c r="E174" s="38">
        <v>2071076</v>
      </c>
      <c r="F174" s="39"/>
      <c r="G174" s="43" t="str">
        <f t="shared" si="2"/>
        <v>ÍTEM SIN DILIGENCIAR</v>
      </c>
      <c r="I174" s="2"/>
    </row>
    <row r="175" spans="1:9" s="16" customFormat="1" ht="27.6">
      <c r="A175" s="28">
        <v>166</v>
      </c>
      <c r="B175" s="31" t="s">
        <v>181</v>
      </c>
      <c r="C175" s="15" t="s">
        <v>193</v>
      </c>
      <c r="D175" s="36" t="s">
        <v>184</v>
      </c>
      <c r="E175" s="38">
        <v>3094000</v>
      </c>
      <c r="F175" s="39"/>
      <c r="G175" s="43" t="str">
        <f t="shared" si="2"/>
        <v>ÍTEM SIN DILIGENCIAR</v>
      </c>
      <c r="I175" s="2"/>
    </row>
    <row r="176" spans="1:9" s="16" customFormat="1" ht="27.6">
      <c r="A176" s="28">
        <v>167</v>
      </c>
      <c r="B176" s="31" t="s">
        <v>181</v>
      </c>
      <c r="C176" s="15" t="s">
        <v>194</v>
      </c>
      <c r="D176" s="36" t="s">
        <v>184</v>
      </c>
      <c r="E176" s="38">
        <v>476000</v>
      </c>
      <c r="F176" s="39"/>
      <c r="G176" s="43" t="str">
        <f t="shared" si="2"/>
        <v>ÍTEM SIN DILIGENCIAR</v>
      </c>
      <c r="I176" s="2"/>
    </row>
    <row r="177" spans="1:9" s="16" customFormat="1" ht="110.4">
      <c r="A177" s="28">
        <v>168</v>
      </c>
      <c r="B177" s="31" t="s">
        <v>195</v>
      </c>
      <c r="C177" s="17" t="s">
        <v>196</v>
      </c>
      <c r="D177" s="36" t="s">
        <v>60</v>
      </c>
      <c r="E177" s="38">
        <v>14479920</v>
      </c>
      <c r="F177" s="39"/>
      <c r="G177" s="43" t="str">
        <f t="shared" si="2"/>
        <v>ÍTEM SIN DILIGENCIAR</v>
      </c>
      <c r="I177" s="2"/>
    </row>
    <row r="178" spans="1:9" s="16" customFormat="1" ht="110.4">
      <c r="A178" s="28">
        <v>169</v>
      </c>
      <c r="B178" s="31" t="s">
        <v>195</v>
      </c>
      <c r="C178" s="17" t="s">
        <v>197</v>
      </c>
      <c r="D178" s="36" t="s">
        <v>60</v>
      </c>
      <c r="E178" s="38">
        <v>17376380</v>
      </c>
      <c r="F178" s="39"/>
      <c r="G178" s="43" t="str">
        <f t="shared" si="2"/>
        <v>ÍTEM SIN DILIGENCIAR</v>
      </c>
      <c r="I178" s="2"/>
    </row>
    <row r="179" spans="1:9" s="16" customFormat="1" ht="137.25" customHeight="1">
      <c r="A179" s="28">
        <v>170</v>
      </c>
      <c r="B179" s="33" t="s">
        <v>198</v>
      </c>
      <c r="C179" s="19" t="s">
        <v>199</v>
      </c>
      <c r="D179" s="37" t="s">
        <v>200</v>
      </c>
      <c r="E179" s="38">
        <v>2975000</v>
      </c>
      <c r="F179" s="39"/>
      <c r="G179" s="43" t="str">
        <f t="shared" si="2"/>
        <v>ÍTEM SIN DILIGENCIAR</v>
      </c>
      <c r="I179" s="2"/>
    </row>
    <row r="180" spans="1:9" ht="30" customHeight="1">
      <c r="A180" s="60" t="s">
        <v>205</v>
      </c>
      <c r="B180" s="61"/>
      <c r="C180" s="61"/>
      <c r="D180" s="61"/>
      <c r="E180" s="40">
        <f>SUM(E10:E179)</f>
        <v>311329312</v>
      </c>
      <c r="F180" s="41">
        <f>SUM(F10:F179)</f>
        <v>0</v>
      </c>
      <c r="G180" s="42">
        <f>SUM(G10:G179)</f>
        <v>0</v>
      </c>
    </row>
    <row r="181" spans="1:9">
      <c r="A181" s="20"/>
      <c r="G181" s="5"/>
    </row>
    <row r="182" spans="1:9" ht="126.75" customHeight="1">
      <c r="A182" s="57" t="s">
        <v>229</v>
      </c>
      <c r="B182" s="58"/>
      <c r="C182" s="58"/>
      <c r="D182" s="58"/>
      <c r="E182" s="58"/>
      <c r="F182" s="58"/>
      <c r="G182" s="59"/>
    </row>
    <row r="183" spans="1:9">
      <c r="A183" s="20"/>
      <c r="G183" s="5"/>
    </row>
    <row r="184" spans="1:9">
      <c r="A184" s="20"/>
      <c r="G184" s="5"/>
    </row>
    <row r="185" spans="1:9" ht="83.25" customHeight="1" thickBot="1">
      <c r="A185" s="20"/>
      <c r="B185" s="4"/>
      <c r="C185" s="1"/>
      <c r="D185" s="4"/>
      <c r="E185" s="55"/>
      <c r="F185" s="55"/>
      <c r="G185" s="21"/>
    </row>
    <row r="186" spans="1:9">
      <c r="A186" s="20"/>
      <c r="C186" s="22" t="s">
        <v>206</v>
      </c>
      <c r="D186" s="23"/>
      <c r="E186" s="56" t="s">
        <v>227</v>
      </c>
      <c r="F186" s="56"/>
      <c r="G186" s="21"/>
    </row>
    <row r="187" spans="1:9">
      <c r="A187" s="20"/>
      <c r="G187" s="5"/>
    </row>
    <row r="188" spans="1:9" ht="14.4" thickBot="1">
      <c r="A188" s="24"/>
      <c r="B188" s="25"/>
      <c r="C188" s="25"/>
      <c r="D188" s="25"/>
      <c r="E188" s="25"/>
      <c r="F188" s="25"/>
      <c r="G188" s="26"/>
    </row>
  </sheetData>
  <sheetProtection algorithmName="SHA-512" hashValue="28EMCHrjii+gfKuk5Wo1MUm17nlbMnCXmalSBQiluSFxTzI/zt+UZEe3YrcIdSRwRj71tnvr1RxBBCmMETQeCg==" saltValue="6Wgrs7yIkIlOsdgqGijs8A==" spinCount="100000" sheet="1" selectLockedCells="1"/>
  <mergeCells count="9">
    <mergeCell ref="A3:G3"/>
    <mergeCell ref="A1:G2"/>
    <mergeCell ref="A7:B7"/>
    <mergeCell ref="E185:F185"/>
    <mergeCell ref="E186:F186"/>
    <mergeCell ref="A182:G182"/>
    <mergeCell ref="A180:D180"/>
    <mergeCell ref="A5:B5"/>
    <mergeCell ref="C5:G5"/>
  </mergeCells>
  <dataValidations count="1">
    <dataValidation type="custom" showInputMessage="1" showErrorMessage="1" error="El porcentaje de intermediación debe ser mayor que 0% e igual o inferior a 7,22%." sqref="G7" xr:uid="{71F1F671-9EE6-4531-8332-922AC2E0D104}">
      <formula1>AND(G7&gt;0,G7&lt;=7.22%)</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OFERTA ECONÓMICA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Marcela Arcila Suarez</dc:creator>
  <cp:lastModifiedBy>Angela Moreno</cp:lastModifiedBy>
  <dcterms:created xsi:type="dcterms:W3CDTF">2026-08-19T14:33:31Z</dcterms:created>
  <dcterms:modified xsi:type="dcterms:W3CDTF">2026-09-18T22:36:40Z</dcterms:modified>
</cp:coreProperties>
</file>