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Seguridad 02-02-2026/5. Gobernación/2026/CMA/4. Estudios Técnicos Aeródromo/"/>
    </mc:Choice>
  </mc:AlternateContent>
  <xr:revisionPtr revIDLastSave="0" documentId="8_{7B53BB2B-30C4-6E4B-BCB3-F5A0652A7508}" xr6:coauthVersionLast="47" xr6:coauthVersionMax="47" xr10:uidLastSave="{00000000-0000-0000-0000-000000000000}"/>
  <bookViews>
    <workbookView xWindow="0" yWindow="0" windowWidth="28800" windowHeight="18000" xr2:uid="{46970392-64D6-465B-9055-BEDC75E00FBB}"/>
  </bookViews>
  <sheets>
    <sheet name="PRESUPUESTO " sheetId="1" r:id="rId1"/>
    <sheet name="CRONOGRAMA - FLUJO FONDOS" sheetId="2" r:id="rId2"/>
    <sheet name="FM 1,4" sheetId="6" r:id="rId3"/>
    <sheet name="Vlrs PROMEDIO" sheetId="5" r:id="rId4"/>
  </sheets>
  <externalReferences>
    <externalReference r:id="rId5"/>
    <externalReference r:id="rId6"/>
    <externalReference r:id="rId7"/>
  </externalReferences>
  <definedNames>
    <definedName name="_______a1" localSheetId="2" hidden="1">{"TAB1",#N/A,TRUE,"GENERAL";"TAB2",#N/A,TRUE,"GENERAL";"TAB3",#N/A,TRUE,"GENERAL";"TAB4",#N/A,TRUE,"GENERAL";"TAB5",#N/A,TRUE,"GENERAL"}</definedName>
    <definedName name="_______a1" localSheetId="3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2" hidden="1">{"TAB1",#N/A,TRUE,"GENERAL";"TAB2",#N/A,TRUE,"GENERAL";"TAB3",#N/A,TRUE,"GENERAL";"TAB4",#N/A,TRUE,"GENERAL";"TAB5",#N/A,TRUE,"GENERAL"}</definedName>
    <definedName name="_______a3" localSheetId="3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2" hidden="1">{"via1",#N/A,TRUE,"general";"via2",#N/A,TRUE,"general";"via3",#N/A,TRUE,"general"}</definedName>
    <definedName name="_______a4" localSheetId="3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2" hidden="1">{"TAB1",#N/A,TRUE,"GENERAL";"TAB2",#N/A,TRUE,"GENERAL";"TAB3",#N/A,TRUE,"GENERAL";"TAB4",#N/A,TRUE,"GENERAL";"TAB5",#N/A,TRUE,"GENERAL"}</definedName>
    <definedName name="_______a5" localSheetId="3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2" hidden="1">{"TAB1",#N/A,TRUE,"GENERAL";"TAB2",#N/A,TRUE,"GENERAL";"TAB3",#N/A,TRUE,"GENERAL";"TAB4",#N/A,TRUE,"GENERAL";"TAB5",#N/A,TRUE,"GENERAL"}</definedName>
    <definedName name="_______a6" localSheetId="3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b2" localSheetId="2" hidden="1">{"TAB1",#N/A,TRUE,"GENERAL";"TAB2",#N/A,TRUE,"GENERAL";"TAB3",#N/A,TRUE,"GENERAL";"TAB4",#N/A,TRUE,"GENERAL";"TAB5",#N/A,TRUE,"GENERAL"}</definedName>
    <definedName name="_______b2" localSheetId="3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2" hidden="1">{"TAB1",#N/A,TRUE,"GENERAL";"TAB2",#N/A,TRUE,"GENERAL";"TAB3",#N/A,TRUE,"GENERAL";"TAB4",#N/A,TRUE,"GENERAL";"TAB5",#N/A,TRUE,"GENERAL"}</definedName>
    <definedName name="_______b3" localSheetId="3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2" hidden="1">{"TAB1",#N/A,TRUE,"GENERAL";"TAB2",#N/A,TRUE,"GENERAL";"TAB3",#N/A,TRUE,"GENERAL";"TAB4",#N/A,TRUE,"GENERAL";"TAB5",#N/A,TRUE,"GENERAL"}</definedName>
    <definedName name="_______b4" localSheetId="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2" hidden="1">{"TAB1",#N/A,TRUE,"GENERAL";"TAB2",#N/A,TRUE,"GENERAL";"TAB3",#N/A,TRUE,"GENERAL";"TAB4",#N/A,TRUE,"GENERAL";"TAB5",#N/A,TRUE,"GENERAL"}</definedName>
    <definedName name="_______b5" localSheetId="3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2" hidden="1">{"TAB1",#N/A,TRUE,"GENERAL";"TAB2",#N/A,TRUE,"GENERAL";"TAB3",#N/A,TRUE,"GENERAL";"TAB4",#N/A,TRUE,"GENERAL";"TAB5",#N/A,TRUE,"GENERAL"}</definedName>
    <definedName name="_______b6" localSheetId="3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2" hidden="1">{"via1",#N/A,TRUE,"general";"via2",#N/A,TRUE,"general";"via3",#N/A,TRUE,"general"}</definedName>
    <definedName name="_______b7" localSheetId="3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2" hidden="1">{"via1",#N/A,TRUE,"general";"via2",#N/A,TRUE,"general";"via3",#N/A,TRUE,"general"}</definedName>
    <definedName name="_______b8" localSheetId="3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2" hidden="1">{"TAB1",#N/A,TRUE,"GENERAL";"TAB2",#N/A,TRUE,"GENERAL";"TAB3",#N/A,TRUE,"GENERAL";"TAB4",#N/A,TRUE,"GENERAL";"TAB5",#N/A,TRUE,"GENERAL"}</definedName>
    <definedName name="_______bb9" localSheetId="3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2" hidden="1">{"TAB1",#N/A,TRUE,"GENERAL";"TAB2",#N/A,TRUE,"GENERAL";"TAB3",#N/A,TRUE,"GENERAL";"TAB4",#N/A,TRUE,"GENERAL";"TAB5",#N/A,TRUE,"GENERAL"}</definedName>
    <definedName name="_______bgb5" localSheetId="3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g2" localSheetId="2" hidden="1">{"TAB1",#N/A,TRUE,"GENERAL";"TAB2",#N/A,TRUE,"GENERAL";"TAB3",#N/A,TRUE,"GENERAL";"TAB4",#N/A,TRUE,"GENERAL";"TAB5",#N/A,TRUE,"GENERAL"}</definedName>
    <definedName name="_______g2" localSheetId="3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2" hidden="1">{"via1",#N/A,TRUE,"general";"via2",#N/A,TRUE,"general";"via3",#N/A,TRUE,"general"}</definedName>
    <definedName name="_______g3" localSheetId="3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2" hidden="1">{"via1",#N/A,TRUE,"general";"via2",#N/A,TRUE,"general";"via3",#N/A,TRUE,"general"}</definedName>
    <definedName name="_______g4" localSheetId="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2" hidden="1">{"via1",#N/A,TRUE,"general";"via2",#N/A,TRUE,"general";"via3",#N/A,TRUE,"general"}</definedName>
    <definedName name="_______g5" localSheetId="3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2" hidden="1">{"via1",#N/A,TRUE,"general";"via2",#N/A,TRUE,"general";"via3",#N/A,TRUE,"general"}</definedName>
    <definedName name="_______g6" localSheetId="3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2" hidden="1">{"TAB1",#N/A,TRUE,"GENERAL";"TAB2",#N/A,TRUE,"GENERAL";"TAB3",#N/A,TRUE,"GENERAL";"TAB4",#N/A,TRUE,"GENERAL";"TAB5",#N/A,TRUE,"GENERAL"}</definedName>
    <definedName name="_______g7" localSheetId="3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2" hidden="1">{"TAB1",#N/A,TRUE,"GENERAL";"TAB2",#N/A,TRUE,"GENERAL";"TAB3",#N/A,TRUE,"GENERAL";"TAB4",#N/A,TRUE,"GENERAL";"TAB5",#N/A,TRUE,"GENERAL"}</definedName>
    <definedName name="_______GR1" localSheetId="3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2" hidden="1">{"via1",#N/A,TRUE,"general";"via2",#N/A,TRUE,"general";"via3",#N/A,TRUE,"general"}</definedName>
    <definedName name="_______gtr4" localSheetId="3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2" hidden="1">{"via1",#N/A,TRUE,"general";"via2",#N/A,TRUE,"general";"via3",#N/A,TRUE,"general"}</definedName>
    <definedName name="_______h2" localSheetId="3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2" hidden="1">{"via1",#N/A,TRUE,"general";"via2",#N/A,TRUE,"general";"via3",#N/A,TRUE,"general"}</definedName>
    <definedName name="_______h3" localSheetId="3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2" hidden="1">{"TAB1",#N/A,TRUE,"GENERAL";"TAB2",#N/A,TRUE,"GENERAL";"TAB3",#N/A,TRUE,"GENERAL";"TAB4",#N/A,TRUE,"GENERAL";"TAB5",#N/A,TRUE,"GENERAL"}</definedName>
    <definedName name="_______h4" localSheetId="3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2" hidden="1">{"TAB1",#N/A,TRUE,"GENERAL";"TAB2",#N/A,TRUE,"GENERAL";"TAB3",#N/A,TRUE,"GENERAL";"TAB4",#N/A,TRUE,"GENERAL";"TAB5",#N/A,TRUE,"GENERAL"}</definedName>
    <definedName name="_______h5" localSheetId="3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2" hidden="1">{"via1",#N/A,TRUE,"general";"via2",#N/A,TRUE,"general";"via3",#N/A,TRUE,"general"}</definedName>
    <definedName name="_______h6" localSheetId="3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2" hidden="1">{"TAB1",#N/A,TRUE,"GENERAL";"TAB2",#N/A,TRUE,"GENERAL";"TAB3",#N/A,TRUE,"GENERAL";"TAB4",#N/A,TRUE,"GENERAL";"TAB5",#N/A,TRUE,"GENERAL"}</definedName>
    <definedName name="_______h7" localSheetId="3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2" hidden="1">{"via1",#N/A,TRUE,"general";"via2",#N/A,TRUE,"general";"via3",#N/A,TRUE,"general"}</definedName>
    <definedName name="_______h8" localSheetId="3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2" hidden="1">{"via1",#N/A,TRUE,"general";"via2",#N/A,TRUE,"general";"via3",#N/A,TRUE,"general"}</definedName>
    <definedName name="_______hfh7" localSheetId="3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localSheetId="2" hidden="1">{"via1",#N/A,TRUE,"general";"via2",#N/A,TRUE,"general";"via3",#N/A,TRUE,"general"}</definedName>
    <definedName name="_______i4" localSheetId="3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2" hidden="1">{"TAB1",#N/A,TRUE,"GENERAL";"TAB2",#N/A,TRUE,"GENERAL";"TAB3",#N/A,TRUE,"GENERAL";"TAB4",#N/A,TRUE,"GENERAL";"TAB5",#N/A,TRUE,"GENERAL"}</definedName>
    <definedName name="_______i5" localSheetId="3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2" hidden="1">{"TAB1",#N/A,TRUE,"GENERAL";"TAB2",#N/A,TRUE,"GENERAL";"TAB3",#N/A,TRUE,"GENERAL";"TAB4",#N/A,TRUE,"GENERAL";"TAB5",#N/A,TRUE,"GENERAL"}</definedName>
    <definedName name="_______i6" localSheetId="3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2" hidden="1">{"via1",#N/A,TRUE,"general";"via2",#N/A,TRUE,"general";"via3",#N/A,TRUE,"general"}</definedName>
    <definedName name="_______i7" localSheetId="3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2" hidden="1">{"TAB1",#N/A,TRUE,"GENERAL";"TAB2",#N/A,TRUE,"GENERAL";"TAB3",#N/A,TRUE,"GENERAL";"TAB4",#N/A,TRUE,"GENERAL";"TAB5",#N/A,TRUE,"GENERAL"}</definedName>
    <definedName name="_______i77" localSheetId="3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2" hidden="1">{"via1",#N/A,TRUE,"general";"via2",#N/A,TRUE,"general";"via3",#N/A,TRUE,"general"}</definedName>
    <definedName name="_______i8" localSheetId="3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2" hidden="1">{"TAB1",#N/A,TRUE,"GENERAL";"TAB2",#N/A,TRUE,"GENERAL";"TAB3",#N/A,TRUE,"GENERAL";"TAB4",#N/A,TRUE,"GENERAL";"TAB5",#N/A,TRUE,"GENERAL"}</definedName>
    <definedName name="_______i9" localSheetId="3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k3" localSheetId="2" hidden="1">{"TAB1",#N/A,TRUE,"GENERAL";"TAB2",#N/A,TRUE,"GENERAL";"TAB3",#N/A,TRUE,"GENERAL";"TAB4",#N/A,TRUE,"GENERAL";"TAB5",#N/A,TRUE,"GENERAL"}</definedName>
    <definedName name="_______k3" localSheetId="3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2" hidden="1">{"via1",#N/A,TRUE,"general";"via2",#N/A,TRUE,"general";"via3",#N/A,TRUE,"general"}</definedName>
    <definedName name="_______k4" localSheetId="3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2" hidden="1">{"via1",#N/A,TRUE,"general";"via2",#N/A,TRUE,"general";"via3",#N/A,TRUE,"general"}</definedName>
    <definedName name="_______k5" localSheetId="3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2" hidden="1">{"TAB1",#N/A,TRUE,"GENERAL";"TAB2",#N/A,TRUE,"GENERAL";"TAB3",#N/A,TRUE,"GENERAL";"TAB4",#N/A,TRUE,"GENERAL";"TAB5",#N/A,TRUE,"GENERAL"}</definedName>
    <definedName name="_______k6" localSheetId="3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2" hidden="1">{"via1",#N/A,TRUE,"general";"via2",#N/A,TRUE,"general";"via3",#N/A,TRUE,"general"}</definedName>
    <definedName name="_______k7" localSheetId="3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2" hidden="1">{"via1",#N/A,TRUE,"general";"via2",#N/A,TRUE,"general";"via3",#N/A,TRUE,"general"}</definedName>
    <definedName name="_______k8" localSheetId="3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2" hidden="1">{"TAB1",#N/A,TRUE,"GENERAL";"TAB2",#N/A,TRUE,"GENERAL";"TAB3",#N/A,TRUE,"GENERAL";"TAB4",#N/A,TRUE,"GENERAL";"TAB5",#N/A,TRUE,"GENERAL"}</definedName>
    <definedName name="_______k9" localSheetId="3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2" hidden="1">{"TAB1",#N/A,TRUE,"GENERAL";"TAB2",#N/A,TRUE,"GENERAL";"TAB3",#N/A,TRUE,"GENERAL";"TAB4",#N/A,TRUE,"GENERAL";"TAB5",#N/A,TRUE,"GENERAL"}</definedName>
    <definedName name="_______kjk6" localSheetId="3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2" hidden="1">{"via1",#N/A,TRUE,"general";"via2",#N/A,TRUE,"general";"via3",#N/A,TRUE,"general"}</definedName>
    <definedName name="_______m3" localSheetId="3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2" hidden="1">{"TAB1",#N/A,TRUE,"GENERAL";"TAB2",#N/A,TRUE,"GENERAL";"TAB3",#N/A,TRUE,"GENERAL";"TAB4",#N/A,TRUE,"GENERAL";"TAB5",#N/A,TRUE,"GENERAL"}</definedName>
    <definedName name="_______m4" localSheetId="3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2" hidden="1">{"via1",#N/A,TRUE,"general";"via2",#N/A,TRUE,"general";"via3",#N/A,TRUE,"general"}</definedName>
    <definedName name="_______m5" localSheetId="3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2" hidden="1">{"TAB1",#N/A,TRUE,"GENERAL";"TAB2",#N/A,TRUE,"GENERAL";"TAB3",#N/A,TRUE,"GENERAL";"TAB4",#N/A,TRUE,"GENERAL";"TAB5",#N/A,TRUE,"GENERAL"}</definedName>
    <definedName name="_______m6" localSheetId="3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2" hidden="1">{"TAB1",#N/A,TRUE,"GENERAL";"TAB2",#N/A,TRUE,"GENERAL";"TAB3",#N/A,TRUE,"GENERAL";"TAB4",#N/A,TRUE,"GENERAL";"TAB5",#N/A,TRUE,"GENERAL"}</definedName>
    <definedName name="_______m7" localSheetId="3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2" hidden="1">{"via1",#N/A,TRUE,"general";"via2",#N/A,TRUE,"general";"via3",#N/A,TRUE,"general"}</definedName>
    <definedName name="_______m8" localSheetId="3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2" hidden="1">{"via1",#N/A,TRUE,"general";"via2",#N/A,TRUE,"general";"via3",#N/A,TRUE,"general"}</definedName>
    <definedName name="_______m9" localSheetId="3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n3" localSheetId="2" hidden="1">{"TAB1",#N/A,TRUE,"GENERAL";"TAB2",#N/A,TRUE,"GENERAL";"TAB3",#N/A,TRUE,"GENERAL";"TAB4",#N/A,TRUE,"GENERAL";"TAB5",#N/A,TRUE,"GENERAL"}</definedName>
    <definedName name="_______n3" localSheetId="3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2" hidden="1">{"via1",#N/A,TRUE,"general";"via2",#N/A,TRUE,"general";"via3",#N/A,TRUE,"general"}</definedName>
    <definedName name="_______n4" localSheetId="3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2" hidden="1">{"TAB1",#N/A,TRUE,"GENERAL";"TAB2",#N/A,TRUE,"GENERAL";"TAB3",#N/A,TRUE,"GENERAL";"TAB4",#N/A,TRUE,"GENERAL";"TAB5",#N/A,TRUE,"GENERAL"}</definedName>
    <definedName name="_______n5" localSheetId="3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2" hidden="1">{"via1",#N/A,TRUE,"general";"via2",#N/A,TRUE,"general";"via3",#N/A,TRUE,"general"}</definedName>
    <definedName name="_______nyn7" localSheetId="3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2" hidden="1">{"via1",#N/A,TRUE,"general";"via2",#N/A,TRUE,"general";"via3",#N/A,TRUE,"general"}</definedName>
    <definedName name="_______o4" localSheetId="3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2" hidden="1">{"TAB1",#N/A,TRUE,"GENERAL";"TAB2",#N/A,TRUE,"GENERAL";"TAB3",#N/A,TRUE,"GENERAL";"TAB4",#N/A,TRUE,"GENERAL";"TAB5",#N/A,TRUE,"GENERAL"}</definedName>
    <definedName name="_______o5" localSheetId="3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2" hidden="1">{"TAB1",#N/A,TRUE,"GENERAL";"TAB2",#N/A,TRUE,"GENERAL";"TAB3",#N/A,TRUE,"GENERAL";"TAB4",#N/A,TRUE,"GENERAL";"TAB5",#N/A,TRUE,"GENERAL"}</definedName>
    <definedName name="_______o6" localSheetId="3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2" hidden="1">{"TAB1",#N/A,TRUE,"GENERAL";"TAB2",#N/A,TRUE,"GENERAL";"TAB3",#N/A,TRUE,"GENERAL";"TAB4",#N/A,TRUE,"GENERAL";"TAB5",#N/A,TRUE,"GENERAL"}</definedName>
    <definedName name="_______o7" localSheetId="3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2" hidden="1">{"via1",#N/A,TRUE,"general";"via2",#N/A,TRUE,"general";"via3",#N/A,TRUE,"general"}</definedName>
    <definedName name="_______o8" localSheetId="3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2" hidden="1">{"TAB1",#N/A,TRUE,"GENERAL";"TAB2",#N/A,TRUE,"GENERAL";"TAB3",#N/A,TRUE,"GENERAL";"TAB4",#N/A,TRUE,"GENERAL";"TAB5",#N/A,TRUE,"GENERAL"}</definedName>
    <definedName name="_______o9" localSheetId="3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p6" localSheetId="2" hidden="1">{"via1",#N/A,TRUE,"general";"via2",#N/A,TRUE,"general";"via3",#N/A,TRUE,"general"}</definedName>
    <definedName name="_______p6" localSheetId="3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2" hidden="1">{"via1",#N/A,TRUE,"general";"via2",#N/A,TRUE,"general";"via3",#N/A,TRUE,"general"}</definedName>
    <definedName name="_______p7" localSheetId="3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2" hidden="1">{"TAB1",#N/A,TRUE,"GENERAL";"TAB2",#N/A,TRUE,"GENERAL";"TAB3",#N/A,TRUE,"GENERAL";"TAB4",#N/A,TRUE,"GENERAL";"TAB5",#N/A,TRUE,"GENERAL"}</definedName>
    <definedName name="_______p8" localSheetId="3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r" localSheetId="2" hidden="1">{"TAB1",#N/A,TRUE,"GENERAL";"TAB2",#N/A,TRUE,"GENERAL";"TAB3",#N/A,TRUE,"GENERAL";"TAB4",#N/A,TRUE,"GENERAL";"TAB5",#N/A,TRUE,"GENERAL"}</definedName>
    <definedName name="_______r" localSheetId="3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2" hidden="1">{"via1",#N/A,TRUE,"general";"via2",#N/A,TRUE,"general";"via3",#N/A,TRUE,"general"}</definedName>
    <definedName name="_______r4r" localSheetId="3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tu6" localSheetId="2" hidden="1">{"via1",#N/A,TRUE,"general";"via2",#N/A,TRUE,"general";"via3",#N/A,TRUE,"general"}</definedName>
    <definedName name="_______rtu6" localSheetId="3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2" hidden="1">{"via1",#N/A,TRUE,"general";"via2",#N/A,TRUE,"general";"via3",#N/A,TRUE,"general"}</definedName>
    <definedName name="_______s1" localSheetId="3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2" hidden="1">{"TAB1",#N/A,TRUE,"GENERAL";"TAB2",#N/A,TRUE,"GENERAL";"TAB3",#N/A,TRUE,"GENERAL";"TAB4",#N/A,TRUE,"GENERAL";"TAB5",#N/A,TRUE,"GENERAL"}</definedName>
    <definedName name="_______s2" localSheetId="3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2" hidden="1">{"TAB1",#N/A,TRUE,"GENERAL";"TAB2",#N/A,TRUE,"GENERAL";"TAB3",#N/A,TRUE,"GENERAL";"TAB4",#N/A,TRUE,"GENERAL";"TAB5",#N/A,TRUE,"GENERAL"}</definedName>
    <definedName name="_______s3" localSheetId="3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2" hidden="1">{"via1",#N/A,TRUE,"general";"via2",#N/A,TRUE,"general";"via3",#N/A,TRUE,"general"}</definedName>
    <definedName name="_______s4" localSheetId="3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2" hidden="1">{"via1",#N/A,TRUE,"general";"via2",#N/A,TRUE,"general";"via3",#N/A,TRUE,"general"}</definedName>
    <definedName name="_______s5" localSheetId="3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2" hidden="1">{"TAB1",#N/A,TRUE,"GENERAL";"TAB2",#N/A,TRUE,"GENERAL";"TAB3",#N/A,TRUE,"GENERAL";"TAB4",#N/A,TRUE,"GENERAL";"TAB5",#N/A,TRUE,"GENERAL"}</definedName>
    <definedName name="_______s6" localSheetId="3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2" hidden="1">{"via1",#N/A,TRUE,"general";"via2",#N/A,TRUE,"general";"via3",#N/A,TRUE,"general"}</definedName>
    <definedName name="_______s7" localSheetId="3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t3" localSheetId="2" hidden="1">{"TAB1",#N/A,TRUE,"GENERAL";"TAB2",#N/A,TRUE,"GENERAL";"TAB3",#N/A,TRUE,"GENERAL";"TAB4",#N/A,TRUE,"GENERAL";"TAB5",#N/A,TRUE,"GENERAL"}</definedName>
    <definedName name="_______t3" localSheetId="3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2" hidden="1">{"via1",#N/A,TRUE,"general";"via2",#N/A,TRUE,"general";"via3",#N/A,TRUE,"general"}</definedName>
    <definedName name="_______t4" localSheetId="3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2" hidden="1">{"TAB1",#N/A,TRUE,"GENERAL";"TAB2",#N/A,TRUE,"GENERAL";"TAB3",#N/A,TRUE,"GENERAL";"TAB4",#N/A,TRUE,"GENERAL";"TAB5",#N/A,TRUE,"GENERAL"}</definedName>
    <definedName name="_______t5" localSheetId="3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2" hidden="1">{"via1",#N/A,TRUE,"general";"via2",#N/A,TRUE,"general";"via3",#N/A,TRUE,"general"}</definedName>
    <definedName name="_______t6" localSheetId="3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2" hidden="1">{"TAB1",#N/A,TRUE,"GENERAL";"TAB2",#N/A,TRUE,"GENERAL";"TAB3",#N/A,TRUE,"GENERAL";"TAB4",#N/A,TRUE,"GENERAL";"TAB5",#N/A,TRUE,"GENERAL"}</definedName>
    <definedName name="_______t66" localSheetId="3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2" hidden="1">{"via1",#N/A,TRUE,"general";"via2",#N/A,TRUE,"general";"via3",#N/A,TRUE,"general"}</definedName>
    <definedName name="_______t7" localSheetId="3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2" hidden="1">{"TAB1",#N/A,TRUE,"GENERAL";"TAB2",#N/A,TRUE,"GENERAL";"TAB3",#N/A,TRUE,"GENERAL";"TAB4",#N/A,TRUE,"GENERAL";"TAB5",#N/A,TRUE,"GENERAL"}</definedName>
    <definedName name="_______t77" localSheetId="3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2" hidden="1">{"TAB1",#N/A,TRUE,"GENERAL";"TAB2",#N/A,TRUE,"GENERAL";"TAB3",#N/A,TRUE,"GENERAL";"TAB4",#N/A,TRUE,"GENERAL";"TAB5",#N/A,TRUE,"GENERAL"}</definedName>
    <definedName name="_______t8" localSheetId="3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2" hidden="1">{"via1",#N/A,TRUE,"general";"via2",#N/A,TRUE,"general";"via3",#N/A,TRUE,"general"}</definedName>
    <definedName name="_______t88" localSheetId="3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2" hidden="1">{"TAB1",#N/A,TRUE,"GENERAL";"TAB2",#N/A,TRUE,"GENERAL";"TAB3",#N/A,TRUE,"GENERAL";"TAB4",#N/A,TRUE,"GENERAL";"TAB5",#N/A,TRUE,"GENERAL"}</definedName>
    <definedName name="_______t9" localSheetId="3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2" hidden="1">{"via1",#N/A,TRUE,"general";"via2",#N/A,TRUE,"general";"via3",#N/A,TRUE,"general"}</definedName>
    <definedName name="_______t99" localSheetId="3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2" hidden="1">{"TAB1",#N/A,TRUE,"GENERAL";"TAB2",#N/A,TRUE,"GENERAL";"TAB3",#N/A,TRUE,"GENERAL";"TAB4",#N/A,TRUE,"GENERAL";"TAB5",#N/A,TRUE,"GENERAL"}</definedName>
    <definedName name="_______u4" localSheetId="3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2" hidden="1">{"TAB1",#N/A,TRUE,"GENERAL";"TAB2",#N/A,TRUE,"GENERAL";"TAB3",#N/A,TRUE,"GENERAL";"TAB4",#N/A,TRUE,"GENERAL";"TAB5",#N/A,TRUE,"GENERAL"}</definedName>
    <definedName name="_______u5" localSheetId="3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2" hidden="1">{"TAB1",#N/A,TRUE,"GENERAL";"TAB2",#N/A,TRUE,"GENERAL";"TAB3",#N/A,TRUE,"GENERAL";"TAB4",#N/A,TRUE,"GENERAL";"TAB5",#N/A,TRUE,"GENERAL"}</definedName>
    <definedName name="_______u6" localSheetId="3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2" hidden="1">{"via1",#N/A,TRUE,"general";"via2",#N/A,TRUE,"general";"via3",#N/A,TRUE,"general"}</definedName>
    <definedName name="_______u7" localSheetId="3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2" hidden="1">{"TAB1",#N/A,TRUE,"GENERAL";"TAB2",#N/A,TRUE,"GENERAL";"TAB3",#N/A,TRUE,"GENERAL";"TAB4",#N/A,TRUE,"GENERAL";"TAB5",#N/A,TRUE,"GENERAL"}</definedName>
    <definedName name="_______u8" localSheetId="3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2" hidden="1">{"TAB1",#N/A,TRUE,"GENERAL";"TAB2",#N/A,TRUE,"GENERAL";"TAB3",#N/A,TRUE,"GENERAL";"TAB4",#N/A,TRUE,"GENERAL";"TAB5",#N/A,TRUE,"GENERAL"}</definedName>
    <definedName name="_______u9" localSheetId="3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2" hidden="1">{"TAB1",#N/A,TRUE,"GENERAL";"TAB2",#N/A,TRUE,"GENERAL";"TAB3",#N/A,TRUE,"GENERAL";"TAB4",#N/A,TRUE,"GENERAL";"TAB5",#N/A,TRUE,"GENERAL"}</definedName>
    <definedName name="_______ur7" localSheetId="3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2" hidden="1">{"via1",#N/A,TRUE,"general";"via2",#N/A,TRUE,"general";"via3",#N/A,TRUE,"general"}</definedName>
    <definedName name="_______v2" localSheetId="3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2" hidden="1">{"TAB1",#N/A,TRUE,"GENERAL";"TAB2",#N/A,TRUE,"GENERAL";"TAB3",#N/A,TRUE,"GENERAL";"TAB4",#N/A,TRUE,"GENERAL";"TAB5",#N/A,TRUE,"GENERAL"}</definedName>
    <definedName name="_______v3" localSheetId="3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2" hidden="1">{"TAB1",#N/A,TRUE,"GENERAL";"TAB2",#N/A,TRUE,"GENERAL";"TAB3",#N/A,TRUE,"GENERAL";"TAB4",#N/A,TRUE,"GENERAL";"TAB5",#N/A,TRUE,"GENERAL"}</definedName>
    <definedName name="_______v4" localSheetId="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2" hidden="1">{"TAB1",#N/A,TRUE,"GENERAL";"TAB2",#N/A,TRUE,"GENERAL";"TAB3",#N/A,TRUE,"GENERAL";"TAB4",#N/A,TRUE,"GENERAL";"TAB5",#N/A,TRUE,"GENERAL"}</definedName>
    <definedName name="_______v5" localSheetId="3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2" hidden="1">{"TAB1",#N/A,TRUE,"GENERAL";"TAB2",#N/A,TRUE,"GENERAL";"TAB3",#N/A,TRUE,"GENERAL";"TAB4",#N/A,TRUE,"GENERAL";"TAB5",#N/A,TRUE,"GENERAL"}</definedName>
    <definedName name="_______v6" localSheetId="3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2" hidden="1">{"via1",#N/A,TRUE,"general";"via2",#N/A,TRUE,"general";"via3",#N/A,TRUE,"general"}</definedName>
    <definedName name="_______v7" localSheetId="3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2" hidden="1">{"TAB1",#N/A,TRUE,"GENERAL";"TAB2",#N/A,TRUE,"GENERAL";"TAB3",#N/A,TRUE,"GENERAL";"TAB4",#N/A,TRUE,"GENERAL";"TAB5",#N/A,TRUE,"GENERAL"}</definedName>
    <definedName name="_______v8" localSheetId="3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2" hidden="1">{"TAB1",#N/A,TRUE,"GENERAL";"TAB2",#N/A,TRUE,"GENERAL";"TAB3",#N/A,TRUE,"GENERAL";"TAB4",#N/A,TRUE,"GENERAL";"TAB5",#N/A,TRUE,"GENERAL"}</definedName>
    <definedName name="_______v9" localSheetId="3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2" hidden="1">{"via1",#N/A,TRUE,"general";"via2",#N/A,TRUE,"general";"via3",#N/A,TRUE,"general"}</definedName>
    <definedName name="_______vfv4" localSheetId="3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2" hidden="1">{"TAB1",#N/A,TRUE,"GENERAL";"TAB2",#N/A,TRUE,"GENERAL";"TAB3",#N/A,TRUE,"GENERAL";"TAB4",#N/A,TRUE,"GENERAL";"TAB5",#N/A,TRUE,"GENERAL"}</definedName>
    <definedName name="_______x1" localSheetId="3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2" hidden="1">{"via1",#N/A,TRUE,"general";"via2",#N/A,TRUE,"general";"via3",#N/A,TRUE,"general"}</definedName>
    <definedName name="_______x2" localSheetId="3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2" hidden="1">{"via1",#N/A,TRUE,"general";"via2",#N/A,TRUE,"general";"via3",#N/A,TRUE,"general"}</definedName>
    <definedName name="_______x3" localSheetId="3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2" hidden="1">{"via1",#N/A,TRUE,"general";"via2",#N/A,TRUE,"general";"via3",#N/A,TRUE,"general"}</definedName>
    <definedName name="_______x4" localSheetId="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2" hidden="1">{"TAB1",#N/A,TRUE,"GENERAL";"TAB2",#N/A,TRUE,"GENERAL";"TAB3",#N/A,TRUE,"GENERAL";"TAB4",#N/A,TRUE,"GENERAL";"TAB5",#N/A,TRUE,"GENERAL"}</definedName>
    <definedName name="_______x5" localSheetId="3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2" hidden="1">{"TAB1",#N/A,TRUE,"GENERAL";"TAB2",#N/A,TRUE,"GENERAL";"TAB3",#N/A,TRUE,"GENERAL";"TAB4",#N/A,TRUE,"GENERAL";"TAB5",#N/A,TRUE,"GENERAL"}</definedName>
    <definedName name="_______x6" localSheetId="3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2" hidden="1">{"TAB1",#N/A,TRUE,"GENERAL";"TAB2",#N/A,TRUE,"GENERAL";"TAB3",#N/A,TRUE,"GENERAL";"TAB4",#N/A,TRUE,"GENERAL";"TAB5",#N/A,TRUE,"GENERAL"}</definedName>
    <definedName name="_______x7" localSheetId="3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2" hidden="1">{"via1",#N/A,TRUE,"general";"via2",#N/A,TRUE,"general";"via3",#N/A,TRUE,"general"}</definedName>
    <definedName name="_______x8" localSheetId="3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2" hidden="1">{"TAB1",#N/A,TRUE,"GENERAL";"TAB2",#N/A,TRUE,"GENERAL";"TAB3",#N/A,TRUE,"GENERAL";"TAB4",#N/A,TRUE,"GENERAL";"TAB5",#N/A,TRUE,"GENERAL"}</definedName>
    <definedName name="_______x9" localSheetId="3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2" localSheetId="2" hidden="1">{"TAB1",#N/A,TRUE,"GENERAL";"TAB2",#N/A,TRUE,"GENERAL";"TAB3",#N/A,TRUE,"GENERAL";"TAB4",#N/A,TRUE,"GENERAL";"TAB5",#N/A,TRUE,"GENERAL"}</definedName>
    <definedName name="_______y2" localSheetId="3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2" hidden="1">{"via1",#N/A,TRUE,"general";"via2",#N/A,TRUE,"general";"via3",#N/A,TRUE,"general"}</definedName>
    <definedName name="_______y3" localSheetId="3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2" hidden="1">{"via1",#N/A,TRUE,"general";"via2",#N/A,TRUE,"general";"via3",#N/A,TRUE,"general"}</definedName>
    <definedName name="_______y4" localSheetId="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2" hidden="1">{"TAB1",#N/A,TRUE,"GENERAL";"TAB2",#N/A,TRUE,"GENERAL";"TAB3",#N/A,TRUE,"GENERAL";"TAB4",#N/A,TRUE,"GENERAL";"TAB5",#N/A,TRUE,"GENERAL"}</definedName>
    <definedName name="_______y5" localSheetId="3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2" hidden="1">{"via1",#N/A,TRUE,"general";"via2",#N/A,TRUE,"general";"via3",#N/A,TRUE,"general"}</definedName>
    <definedName name="_______y6" localSheetId="3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2" hidden="1">{"via1",#N/A,TRUE,"general";"via2",#N/A,TRUE,"general";"via3",#N/A,TRUE,"general"}</definedName>
    <definedName name="_______y7" localSheetId="3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2" hidden="1">{"via1",#N/A,TRUE,"general";"via2",#N/A,TRUE,"general";"via3",#N/A,TRUE,"general"}</definedName>
    <definedName name="_______y8" localSheetId="3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2" hidden="1">{"TAB1",#N/A,TRUE,"GENERAL";"TAB2",#N/A,TRUE,"GENERAL";"TAB3",#N/A,TRUE,"GENERAL";"TAB4",#N/A,TRUE,"GENERAL";"TAB5",#N/A,TRUE,"GENERAL"}</definedName>
    <definedName name="_______y9" localSheetId="3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2" hidden="1">{"TAB1",#N/A,TRUE,"GENERAL";"TAB2",#N/A,TRUE,"GENERAL";"TAB3",#N/A,TRUE,"GENERAL";"TAB4",#N/A,TRUE,"GENERAL";"TAB5",#N/A,TRUE,"GENERAL"}</definedName>
    <definedName name="_______z1" localSheetId="3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2" hidden="1">{"via1",#N/A,TRUE,"general";"via2",#N/A,TRUE,"general";"via3",#N/A,TRUE,"general"}</definedName>
    <definedName name="_______z2" localSheetId="3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2" hidden="1">{"via1",#N/A,TRUE,"general";"via2",#N/A,TRUE,"general";"via3",#N/A,TRUE,"general"}</definedName>
    <definedName name="_______z3" localSheetId="3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2" hidden="1">{"TAB1",#N/A,TRUE,"GENERAL";"TAB2",#N/A,TRUE,"GENERAL";"TAB3",#N/A,TRUE,"GENERAL";"TAB4",#N/A,TRUE,"GENERAL";"TAB5",#N/A,TRUE,"GENERAL"}</definedName>
    <definedName name="_______z4" localSheetId="3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2" hidden="1">{"via1",#N/A,TRUE,"general";"via2",#N/A,TRUE,"general";"via3",#N/A,TRUE,"general"}</definedName>
    <definedName name="_______z5" localSheetId="3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2" hidden="1">{"TAB1",#N/A,TRUE,"GENERAL";"TAB2",#N/A,TRUE,"GENERAL";"TAB3",#N/A,TRUE,"GENERAL";"TAB4",#N/A,TRUE,"GENERAL";"TAB5",#N/A,TRUE,"GENERAL"}</definedName>
    <definedName name="_______z6" localSheetId="3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2" hidden="1">{"TAB1",#N/A,TRUE,"GENERAL";"TAB2",#N/A,TRUE,"GENERAL";"TAB3",#N/A,TRUE,"GENERAL";"TAB4",#N/A,TRUE,"GENERAL";"TAB5",#N/A,TRUE,"GENERAL"}</definedName>
    <definedName name="______a1" localSheetId="3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localSheetId="2" hidden="1">{"TAB1",#N/A,TRUE,"GENERAL";"TAB2",#N/A,TRUE,"GENERAL";"TAB3",#N/A,TRUE,"GENERAL";"TAB4",#N/A,TRUE,"GENERAL";"TAB5",#N/A,TRUE,"GENERAL"}</definedName>
    <definedName name="______a3" localSheetId="3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localSheetId="2" hidden="1">{"via1",#N/A,TRUE,"general";"via2",#N/A,TRUE,"general";"via3",#N/A,TRUE,"general"}</definedName>
    <definedName name="______a4" localSheetId="3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2" hidden="1">{"TAB1",#N/A,TRUE,"GENERAL";"TAB2",#N/A,TRUE,"GENERAL";"TAB3",#N/A,TRUE,"GENERAL";"TAB4",#N/A,TRUE,"GENERAL";"TAB5",#N/A,TRUE,"GENERAL"}</definedName>
    <definedName name="______a5" localSheetId="3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2" hidden="1">{"TAB1",#N/A,TRUE,"GENERAL";"TAB2",#N/A,TRUE,"GENERAL";"TAB3",#N/A,TRUE,"GENERAL";"TAB4",#N/A,TRUE,"GENERAL";"TAB5",#N/A,TRUE,"GENERAL"}</definedName>
    <definedName name="______a6" localSheetId="3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b2" localSheetId="2" hidden="1">{"TAB1",#N/A,TRUE,"GENERAL";"TAB2",#N/A,TRUE,"GENERAL";"TAB3",#N/A,TRUE,"GENERAL";"TAB4",#N/A,TRUE,"GENERAL";"TAB5",#N/A,TRUE,"GENERAL"}</definedName>
    <definedName name="______b2" localSheetId="3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2" hidden="1">{"TAB1",#N/A,TRUE,"GENERAL";"TAB2",#N/A,TRUE,"GENERAL";"TAB3",#N/A,TRUE,"GENERAL";"TAB4",#N/A,TRUE,"GENERAL";"TAB5",#N/A,TRUE,"GENERAL"}</definedName>
    <definedName name="______b3" localSheetId="3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2" hidden="1">{"TAB1",#N/A,TRUE,"GENERAL";"TAB2",#N/A,TRUE,"GENERAL";"TAB3",#N/A,TRUE,"GENERAL";"TAB4",#N/A,TRUE,"GENERAL";"TAB5",#N/A,TRUE,"GENERAL"}</definedName>
    <definedName name="______b4" localSheetId="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2" hidden="1">{"TAB1",#N/A,TRUE,"GENERAL";"TAB2",#N/A,TRUE,"GENERAL";"TAB3",#N/A,TRUE,"GENERAL";"TAB4",#N/A,TRUE,"GENERAL";"TAB5",#N/A,TRUE,"GENERAL"}</definedName>
    <definedName name="______b5" localSheetId="3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2" hidden="1">{"TAB1",#N/A,TRUE,"GENERAL";"TAB2",#N/A,TRUE,"GENERAL";"TAB3",#N/A,TRUE,"GENERAL";"TAB4",#N/A,TRUE,"GENERAL";"TAB5",#N/A,TRUE,"GENERAL"}</definedName>
    <definedName name="______b6" localSheetId="3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2" hidden="1">{"via1",#N/A,TRUE,"general";"via2",#N/A,TRUE,"general";"via3",#N/A,TRUE,"general"}</definedName>
    <definedName name="______b7" localSheetId="3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2" hidden="1">{"via1",#N/A,TRUE,"general";"via2",#N/A,TRUE,"general";"via3",#N/A,TRUE,"general"}</definedName>
    <definedName name="______b8" localSheetId="3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2" hidden="1">{"TAB1",#N/A,TRUE,"GENERAL";"TAB2",#N/A,TRUE,"GENERAL";"TAB3",#N/A,TRUE,"GENERAL";"TAB4",#N/A,TRUE,"GENERAL";"TAB5",#N/A,TRUE,"GENERAL"}</definedName>
    <definedName name="______bb9" localSheetId="3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2" hidden="1">{"TAB1",#N/A,TRUE,"GENERAL";"TAB2",#N/A,TRUE,"GENERAL";"TAB3",#N/A,TRUE,"GENERAL";"TAB4",#N/A,TRUE,"GENERAL";"TAB5",#N/A,TRUE,"GENERAL"}</definedName>
    <definedName name="______bgb5" localSheetId="3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g2" localSheetId="2" hidden="1">{"TAB1",#N/A,TRUE,"GENERAL";"TAB2",#N/A,TRUE,"GENERAL";"TAB3",#N/A,TRUE,"GENERAL";"TAB4",#N/A,TRUE,"GENERAL";"TAB5",#N/A,TRUE,"GENERAL"}</definedName>
    <definedName name="______g2" localSheetId="3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2" hidden="1">{"via1",#N/A,TRUE,"general";"via2",#N/A,TRUE,"general";"via3",#N/A,TRUE,"general"}</definedName>
    <definedName name="______g3" localSheetId="3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2" hidden="1">{"via1",#N/A,TRUE,"general";"via2",#N/A,TRUE,"general";"via3",#N/A,TRUE,"general"}</definedName>
    <definedName name="______g4" localSheetId="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2" hidden="1">{"via1",#N/A,TRUE,"general";"via2",#N/A,TRUE,"general";"via3",#N/A,TRUE,"general"}</definedName>
    <definedName name="______g5" localSheetId="3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2" hidden="1">{"via1",#N/A,TRUE,"general";"via2",#N/A,TRUE,"general";"via3",#N/A,TRUE,"general"}</definedName>
    <definedName name="______g6" localSheetId="3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2" hidden="1">{"TAB1",#N/A,TRUE,"GENERAL";"TAB2",#N/A,TRUE,"GENERAL";"TAB3",#N/A,TRUE,"GENERAL";"TAB4",#N/A,TRUE,"GENERAL";"TAB5",#N/A,TRUE,"GENERAL"}</definedName>
    <definedName name="______g7" localSheetId="3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2" hidden="1">{"TAB1",#N/A,TRUE,"GENERAL";"TAB2",#N/A,TRUE,"GENERAL";"TAB3",#N/A,TRUE,"GENERAL";"TAB4",#N/A,TRUE,"GENERAL";"TAB5",#N/A,TRUE,"GENERAL"}</definedName>
    <definedName name="______GR1" localSheetId="3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2" hidden="1">{"via1",#N/A,TRUE,"general";"via2",#N/A,TRUE,"general";"via3",#N/A,TRUE,"general"}</definedName>
    <definedName name="______gtr4" localSheetId="3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2" hidden="1">{"via1",#N/A,TRUE,"general";"via2",#N/A,TRUE,"general";"via3",#N/A,TRUE,"general"}</definedName>
    <definedName name="______h2" localSheetId="3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2" hidden="1">{"via1",#N/A,TRUE,"general";"via2",#N/A,TRUE,"general";"via3",#N/A,TRUE,"general"}</definedName>
    <definedName name="______h3" localSheetId="3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2" hidden="1">{"TAB1",#N/A,TRUE,"GENERAL";"TAB2",#N/A,TRUE,"GENERAL";"TAB3",#N/A,TRUE,"GENERAL";"TAB4",#N/A,TRUE,"GENERAL";"TAB5",#N/A,TRUE,"GENERAL"}</definedName>
    <definedName name="______h4" localSheetId="3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2" hidden="1">{"TAB1",#N/A,TRUE,"GENERAL";"TAB2",#N/A,TRUE,"GENERAL";"TAB3",#N/A,TRUE,"GENERAL";"TAB4",#N/A,TRUE,"GENERAL";"TAB5",#N/A,TRUE,"GENERAL"}</definedName>
    <definedName name="______h5" localSheetId="3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2" hidden="1">{"via1",#N/A,TRUE,"general";"via2",#N/A,TRUE,"general";"via3",#N/A,TRUE,"general"}</definedName>
    <definedName name="______h6" localSheetId="3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2" hidden="1">{"TAB1",#N/A,TRUE,"GENERAL";"TAB2",#N/A,TRUE,"GENERAL";"TAB3",#N/A,TRUE,"GENERAL";"TAB4",#N/A,TRUE,"GENERAL";"TAB5",#N/A,TRUE,"GENERAL"}</definedName>
    <definedName name="______h7" localSheetId="3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2" hidden="1">{"via1",#N/A,TRUE,"general";"via2",#N/A,TRUE,"general";"via3",#N/A,TRUE,"general"}</definedName>
    <definedName name="______h8" localSheetId="3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2" hidden="1">{"via1",#N/A,TRUE,"general";"via2",#N/A,TRUE,"general";"via3",#N/A,TRUE,"general"}</definedName>
    <definedName name="______hfh7" localSheetId="3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localSheetId="2" hidden="1">{"via1",#N/A,TRUE,"general";"via2",#N/A,TRUE,"general";"via3",#N/A,TRUE,"general"}</definedName>
    <definedName name="______i4" localSheetId="3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2" hidden="1">{"TAB1",#N/A,TRUE,"GENERAL";"TAB2",#N/A,TRUE,"GENERAL";"TAB3",#N/A,TRUE,"GENERAL";"TAB4",#N/A,TRUE,"GENERAL";"TAB5",#N/A,TRUE,"GENERAL"}</definedName>
    <definedName name="______i5" localSheetId="3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2" hidden="1">{"TAB1",#N/A,TRUE,"GENERAL";"TAB2",#N/A,TRUE,"GENERAL";"TAB3",#N/A,TRUE,"GENERAL";"TAB4",#N/A,TRUE,"GENERAL";"TAB5",#N/A,TRUE,"GENERAL"}</definedName>
    <definedName name="______i6" localSheetId="3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2" hidden="1">{"via1",#N/A,TRUE,"general";"via2",#N/A,TRUE,"general";"via3",#N/A,TRUE,"general"}</definedName>
    <definedName name="______i7" localSheetId="3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2" hidden="1">{"TAB1",#N/A,TRUE,"GENERAL";"TAB2",#N/A,TRUE,"GENERAL";"TAB3",#N/A,TRUE,"GENERAL";"TAB4",#N/A,TRUE,"GENERAL";"TAB5",#N/A,TRUE,"GENERAL"}</definedName>
    <definedName name="______i77" localSheetId="3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2" hidden="1">{"via1",#N/A,TRUE,"general";"via2",#N/A,TRUE,"general";"via3",#N/A,TRUE,"general"}</definedName>
    <definedName name="______i8" localSheetId="3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2" hidden="1">{"TAB1",#N/A,TRUE,"GENERAL";"TAB2",#N/A,TRUE,"GENERAL";"TAB3",#N/A,TRUE,"GENERAL";"TAB4",#N/A,TRUE,"GENERAL";"TAB5",#N/A,TRUE,"GENERAL"}</definedName>
    <definedName name="______i9" localSheetId="3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k3" localSheetId="2" hidden="1">{"TAB1",#N/A,TRUE,"GENERAL";"TAB2",#N/A,TRUE,"GENERAL";"TAB3",#N/A,TRUE,"GENERAL";"TAB4",#N/A,TRUE,"GENERAL";"TAB5",#N/A,TRUE,"GENERAL"}</definedName>
    <definedName name="______k3" localSheetId="3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2" hidden="1">{"via1",#N/A,TRUE,"general";"via2",#N/A,TRUE,"general";"via3",#N/A,TRUE,"general"}</definedName>
    <definedName name="______k4" localSheetId="3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2" hidden="1">{"via1",#N/A,TRUE,"general";"via2",#N/A,TRUE,"general";"via3",#N/A,TRUE,"general"}</definedName>
    <definedName name="______k5" localSheetId="3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2" hidden="1">{"TAB1",#N/A,TRUE,"GENERAL";"TAB2",#N/A,TRUE,"GENERAL";"TAB3",#N/A,TRUE,"GENERAL";"TAB4",#N/A,TRUE,"GENERAL";"TAB5",#N/A,TRUE,"GENERAL"}</definedName>
    <definedName name="______k6" localSheetId="3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2" hidden="1">{"via1",#N/A,TRUE,"general";"via2",#N/A,TRUE,"general";"via3",#N/A,TRUE,"general"}</definedName>
    <definedName name="______k7" localSheetId="3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2" hidden="1">{"via1",#N/A,TRUE,"general";"via2",#N/A,TRUE,"general";"via3",#N/A,TRUE,"general"}</definedName>
    <definedName name="______k8" localSheetId="3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2" hidden="1">{"TAB1",#N/A,TRUE,"GENERAL";"TAB2",#N/A,TRUE,"GENERAL";"TAB3",#N/A,TRUE,"GENERAL";"TAB4",#N/A,TRUE,"GENERAL";"TAB5",#N/A,TRUE,"GENERAL"}</definedName>
    <definedName name="______k9" localSheetId="3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2" hidden="1">{"TAB1",#N/A,TRUE,"GENERAL";"TAB2",#N/A,TRUE,"GENERAL";"TAB3",#N/A,TRUE,"GENERAL";"TAB4",#N/A,TRUE,"GENERAL";"TAB5",#N/A,TRUE,"GENERAL"}</definedName>
    <definedName name="______kjk6" localSheetId="3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2" hidden="1">{"via1",#N/A,TRUE,"general";"via2",#N/A,TRUE,"general";"via3",#N/A,TRUE,"general"}</definedName>
    <definedName name="______m3" localSheetId="3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2" hidden="1">{"TAB1",#N/A,TRUE,"GENERAL";"TAB2",#N/A,TRUE,"GENERAL";"TAB3",#N/A,TRUE,"GENERAL";"TAB4",#N/A,TRUE,"GENERAL";"TAB5",#N/A,TRUE,"GENERAL"}</definedName>
    <definedName name="______m4" localSheetId="3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2" hidden="1">{"via1",#N/A,TRUE,"general";"via2",#N/A,TRUE,"general";"via3",#N/A,TRUE,"general"}</definedName>
    <definedName name="______m5" localSheetId="3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2" hidden="1">{"TAB1",#N/A,TRUE,"GENERAL";"TAB2",#N/A,TRUE,"GENERAL";"TAB3",#N/A,TRUE,"GENERAL";"TAB4",#N/A,TRUE,"GENERAL";"TAB5",#N/A,TRUE,"GENERAL"}</definedName>
    <definedName name="______m6" localSheetId="3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2" hidden="1">{"TAB1",#N/A,TRUE,"GENERAL";"TAB2",#N/A,TRUE,"GENERAL";"TAB3",#N/A,TRUE,"GENERAL";"TAB4",#N/A,TRUE,"GENERAL";"TAB5",#N/A,TRUE,"GENERAL"}</definedName>
    <definedName name="______m7" localSheetId="3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2" hidden="1">{"via1",#N/A,TRUE,"general";"via2",#N/A,TRUE,"general";"via3",#N/A,TRUE,"general"}</definedName>
    <definedName name="______m8" localSheetId="3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2" hidden="1">{"via1",#N/A,TRUE,"general";"via2",#N/A,TRUE,"general";"via3",#N/A,TRUE,"general"}</definedName>
    <definedName name="______m9" localSheetId="3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n3" localSheetId="2" hidden="1">{"TAB1",#N/A,TRUE,"GENERAL";"TAB2",#N/A,TRUE,"GENERAL";"TAB3",#N/A,TRUE,"GENERAL";"TAB4",#N/A,TRUE,"GENERAL";"TAB5",#N/A,TRUE,"GENERAL"}</definedName>
    <definedName name="______n3" localSheetId="3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2" hidden="1">{"via1",#N/A,TRUE,"general";"via2",#N/A,TRUE,"general";"via3",#N/A,TRUE,"general"}</definedName>
    <definedName name="______n4" localSheetId="3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2" hidden="1">{"TAB1",#N/A,TRUE,"GENERAL";"TAB2",#N/A,TRUE,"GENERAL";"TAB3",#N/A,TRUE,"GENERAL";"TAB4",#N/A,TRUE,"GENERAL";"TAB5",#N/A,TRUE,"GENERAL"}</definedName>
    <definedName name="______n5" localSheetId="3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2" hidden="1">{"via1",#N/A,TRUE,"general";"via2",#N/A,TRUE,"general";"via3",#N/A,TRUE,"general"}</definedName>
    <definedName name="______nyn7" localSheetId="3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2" hidden="1">{"via1",#N/A,TRUE,"general";"via2",#N/A,TRUE,"general";"via3",#N/A,TRUE,"general"}</definedName>
    <definedName name="______o4" localSheetId="3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2" hidden="1">{"TAB1",#N/A,TRUE,"GENERAL";"TAB2",#N/A,TRUE,"GENERAL";"TAB3",#N/A,TRUE,"GENERAL";"TAB4",#N/A,TRUE,"GENERAL";"TAB5",#N/A,TRUE,"GENERAL"}</definedName>
    <definedName name="______o5" localSheetId="3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2" hidden="1">{"TAB1",#N/A,TRUE,"GENERAL";"TAB2",#N/A,TRUE,"GENERAL";"TAB3",#N/A,TRUE,"GENERAL";"TAB4",#N/A,TRUE,"GENERAL";"TAB5",#N/A,TRUE,"GENERAL"}</definedName>
    <definedName name="______o6" localSheetId="3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2" hidden="1">{"TAB1",#N/A,TRUE,"GENERAL";"TAB2",#N/A,TRUE,"GENERAL";"TAB3",#N/A,TRUE,"GENERAL";"TAB4",#N/A,TRUE,"GENERAL";"TAB5",#N/A,TRUE,"GENERAL"}</definedName>
    <definedName name="______o7" localSheetId="3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2" hidden="1">{"via1",#N/A,TRUE,"general";"via2",#N/A,TRUE,"general";"via3",#N/A,TRUE,"general"}</definedName>
    <definedName name="______o8" localSheetId="3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2" hidden="1">{"TAB1",#N/A,TRUE,"GENERAL";"TAB2",#N/A,TRUE,"GENERAL";"TAB3",#N/A,TRUE,"GENERAL";"TAB4",#N/A,TRUE,"GENERAL";"TAB5",#N/A,TRUE,"GENERAL"}</definedName>
    <definedName name="______o9" localSheetId="3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p6" localSheetId="2" hidden="1">{"via1",#N/A,TRUE,"general";"via2",#N/A,TRUE,"general";"via3",#N/A,TRUE,"general"}</definedName>
    <definedName name="______p6" localSheetId="3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2" hidden="1">{"via1",#N/A,TRUE,"general";"via2",#N/A,TRUE,"general";"via3",#N/A,TRUE,"general"}</definedName>
    <definedName name="______p7" localSheetId="3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2" hidden="1">{"TAB1",#N/A,TRUE,"GENERAL";"TAB2",#N/A,TRUE,"GENERAL";"TAB3",#N/A,TRUE,"GENERAL";"TAB4",#N/A,TRUE,"GENERAL";"TAB5",#N/A,TRUE,"GENERAL"}</definedName>
    <definedName name="______p8" localSheetId="3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r" localSheetId="2" hidden="1">{"TAB1",#N/A,TRUE,"GENERAL";"TAB2",#N/A,TRUE,"GENERAL";"TAB3",#N/A,TRUE,"GENERAL";"TAB4",#N/A,TRUE,"GENERAL";"TAB5",#N/A,TRUE,"GENERAL"}</definedName>
    <definedName name="______r" localSheetId="3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2" hidden="1">{"via1",#N/A,TRUE,"general";"via2",#N/A,TRUE,"general";"via3",#N/A,TRUE,"general"}</definedName>
    <definedName name="______r4r" localSheetId="3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tu6" localSheetId="2" hidden="1">{"via1",#N/A,TRUE,"general";"via2",#N/A,TRUE,"general";"via3",#N/A,TRUE,"general"}</definedName>
    <definedName name="______rtu6" localSheetId="3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2" hidden="1">{"via1",#N/A,TRUE,"general";"via2",#N/A,TRUE,"general";"via3",#N/A,TRUE,"general"}</definedName>
    <definedName name="______s1" localSheetId="3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2" hidden="1">{"TAB1",#N/A,TRUE,"GENERAL";"TAB2",#N/A,TRUE,"GENERAL";"TAB3",#N/A,TRUE,"GENERAL";"TAB4",#N/A,TRUE,"GENERAL";"TAB5",#N/A,TRUE,"GENERAL"}</definedName>
    <definedName name="______s2" localSheetId="3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2" hidden="1">{"TAB1",#N/A,TRUE,"GENERAL";"TAB2",#N/A,TRUE,"GENERAL";"TAB3",#N/A,TRUE,"GENERAL";"TAB4",#N/A,TRUE,"GENERAL";"TAB5",#N/A,TRUE,"GENERAL"}</definedName>
    <definedName name="______s3" localSheetId="3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2" hidden="1">{"via1",#N/A,TRUE,"general";"via2",#N/A,TRUE,"general";"via3",#N/A,TRUE,"general"}</definedName>
    <definedName name="______s4" localSheetId="3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2" hidden="1">{"via1",#N/A,TRUE,"general";"via2",#N/A,TRUE,"general";"via3",#N/A,TRUE,"general"}</definedName>
    <definedName name="______s5" localSheetId="3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2" hidden="1">{"TAB1",#N/A,TRUE,"GENERAL";"TAB2",#N/A,TRUE,"GENERAL";"TAB3",#N/A,TRUE,"GENERAL";"TAB4",#N/A,TRUE,"GENERAL";"TAB5",#N/A,TRUE,"GENERAL"}</definedName>
    <definedName name="______s6" localSheetId="3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2" hidden="1">{"via1",#N/A,TRUE,"general";"via2",#N/A,TRUE,"general";"via3",#N/A,TRUE,"general"}</definedName>
    <definedName name="______s7" localSheetId="3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t3" localSheetId="2" hidden="1">{"TAB1",#N/A,TRUE,"GENERAL";"TAB2",#N/A,TRUE,"GENERAL";"TAB3",#N/A,TRUE,"GENERAL";"TAB4",#N/A,TRUE,"GENERAL";"TAB5",#N/A,TRUE,"GENERAL"}</definedName>
    <definedName name="______t3" localSheetId="3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2" hidden="1">{"via1",#N/A,TRUE,"general";"via2",#N/A,TRUE,"general";"via3",#N/A,TRUE,"general"}</definedName>
    <definedName name="______t4" localSheetId="3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2" hidden="1">{"TAB1",#N/A,TRUE,"GENERAL";"TAB2",#N/A,TRUE,"GENERAL";"TAB3",#N/A,TRUE,"GENERAL";"TAB4",#N/A,TRUE,"GENERAL";"TAB5",#N/A,TRUE,"GENERAL"}</definedName>
    <definedName name="______t5" localSheetId="3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2" hidden="1">{"via1",#N/A,TRUE,"general";"via2",#N/A,TRUE,"general";"via3",#N/A,TRUE,"general"}</definedName>
    <definedName name="______t6" localSheetId="3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2" hidden="1">{"TAB1",#N/A,TRUE,"GENERAL";"TAB2",#N/A,TRUE,"GENERAL";"TAB3",#N/A,TRUE,"GENERAL";"TAB4",#N/A,TRUE,"GENERAL";"TAB5",#N/A,TRUE,"GENERAL"}</definedName>
    <definedName name="______t66" localSheetId="3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2" hidden="1">{"via1",#N/A,TRUE,"general";"via2",#N/A,TRUE,"general";"via3",#N/A,TRUE,"general"}</definedName>
    <definedName name="______t7" localSheetId="3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2" hidden="1">{"TAB1",#N/A,TRUE,"GENERAL";"TAB2",#N/A,TRUE,"GENERAL";"TAB3",#N/A,TRUE,"GENERAL";"TAB4",#N/A,TRUE,"GENERAL";"TAB5",#N/A,TRUE,"GENERAL"}</definedName>
    <definedName name="______t77" localSheetId="3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2" hidden="1">{"TAB1",#N/A,TRUE,"GENERAL";"TAB2",#N/A,TRUE,"GENERAL";"TAB3",#N/A,TRUE,"GENERAL";"TAB4",#N/A,TRUE,"GENERAL";"TAB5",#N/A,TRUE,"GENERAL"}</definedName>
    <definedName name="______t8" localSheetId="3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2" hidden="1">{"via1",#N/A,TRUE,"general";"via2",#N/A,TRUE,"general";"via3",#N/A,TRUE,"general"}</definedName>
    <definedName name="______t88" localSheetId="3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2" hidden="1">{"TAB1",#N/A,TRUE,"GENERAL";"TAB2",#N/A,TRUE,"GENERAL";"TAB3",#N/A,TRUE,"GENERAL";"TAB4",#N/A,TRUE,"GENERAL";"TAB5",#N/A,TRUE,"GENERAL"}</definedName>
    <definedName name="______t9" localSheetId="3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2" hidden="1">{"via1",#N/A,TRUE,"general";"via2",#N/A,TRUE,"general";"via3",#N/A,TRUE,"general"}</definedName>
    <definedName name="______t99" localSheetId="3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2" hidden="1">{"TAB1",#N/A,TRUE,"GENERAL";"TAB2",#N/A,TRUE,"GENERAL";"TAB3",#N/A,TRUE,"GENERAL";"TAB4",#N/A,TRUE,"GENERAL";"TAB5",#N/A,TRUE,"GENERAL"}</definedName>
    <definedName name="______u4" localSheetId="3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2" hidden="1">{"TAB1",#N/A,TRUE,"GENERAL";"TAB2",#N/A,TRUE,"GENERAL";"TAB3",#N/A,TRUE,"GENERAL";"TAB4",#N/A,TRUE,"GENERAL";"TAB5",#N/A,TRUE,"GENERAL"}</definedName>
    <definedName name="______u5" localSheetId="3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2" hidden="1">{"TAB1",#N/A,TRUE,"GENERAL";"TAB2",#N/A,TRUE,"GENERAL";"TAB3",#N/A,TRUE,"GENERAL";"TAB4",#N/A,TRUE,"GENERAL";"TAB5",#N/A,TRUE,"GENERAL"}</definedName>
    <definedName name="______u6" localSheetId="3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2" hidden="1">{"via1",#N/A,TRUE,"general";"via2",#N/A,TRUE,"general";"via3",#N/A,TRUE,"general"}</definedName>
    <definedName name="______u7" localSheetId="3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2" hidden="1">{"TAB1",#N/A,TRUE,"GENERAL";"TAB2",#N/A,TRUE,"GENERAL";"TAB3",#N/A,TRUE,"GENERAL";"TAB4",#N/A,TRUE,"GENERAL";"TAB5",#N/A,TRUE,"GENERAL"}</definedName>
    <definedName name="______u8" localSheetId="3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2" hidden="1">{"TAB1",#N/A,TRUE,"GENERAL";"TAB2",#N/A,TRUE,"GENERAL";"TAB3",#N/A,TRUE,"GENERAL";"TAB4",#N/A,TRUE,"GENERAL";"TAB5",#N/A,TRUE,"GENERAL"}</definedName>
    <definedName name="______u9" localSheetId="3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2" hidden="1">{"TAB1",#N/A,TRUE,"GENERAL";"TAB2",#N/A,TRUE,"GENERAL";"TAB3",#N/A,TRUE,"GENERAL";"TAB4",#N/A,TRUE,"GENERAL";"TAB5",#N/A,TRUE,"GENERAL"}</definedName>
    <definedName name="______ur7" localSheetId="3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localSheetId="2" hidden="1">{"via1",#N/A,TRUE,"general";"via2",#N/A,TRUE,"general";"via3",#N/A,TRUE,"general"}</definedName>
    <definedName name="______v2" localSheetId="3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2" hidden="1">{"TAB1",#N/A,TRUE,"GENERAL";"TAB2",#N/A,TRUE,"GENERAL";"TAB3",#N/A,TRUE,"GENERAL";"TAB4",#N/A,TRUE,"GENERAL";"TAB5",#N/A,TRUE,"GENERAL"}</definedName>
    <definedName name="______v3" localSheetId="3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2" hidden="1">{"TAB1",#N/A,TRUE,"GENERAL";"TAB2",#N/A,TRUE,"GENERAL";"TAB3",#N/A,TRUE,"GENERAL";"TAB4",#N/A,TRUE,"GENERAL";"TAB5",#N/A,TRUE,"GENERAL"}</definedName>
    <definedName name="______v4" localSheetId="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2" hidden="1">{"TAB1",#N/A,TRUE,"GENERAL";"TAB2",#N/A,TRUE,"GENERAL";"TAB3",#N/A,TRUE,"GENERAL";"TAB4",#N/A,TRUE,"GENERAL";"TAB5",#N/A,TRUE,"GENERAL"}</definedName>
    <definedName name="______v5" localSheetId="3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2" hidden="1">{"TAB1",#N/A,TRUE,"GENERAL";"TAB2",#N/A,TRUE,"GENERAL";"TAB3",#N/A,TRUE,"GENERAL";"TAB4",#N/A,TRUE,"GENERAL";"TAB5",#N/A,TRUE,"GENERAL"}</definedName>
    <definedName name="______v6" localSheetId="3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2" hidden="1">{"via1",#N/A,TRUE,"general";"via2",#N/A,TRUE,"general";"via3",#N/A,TRUE,"general"}</definedName>
    <definedName name="______v7" localSheetId="3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2" hidden="1">{"TAB1",#N/A,TRUE,"GENERAL";"TAB2",#N/A,TRUE,"GENERAL";"TAB3",#N/A,TRUE,"GENERAL";"TAB4",#N/A,TRUE,"GENERAL";"TAB5",#N/A,TRUE,"GENERAL"}</definedName>
    <definedName name="______v8" localSheetId="3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2" hidden="1">{"TAB1",#N/A,TRUE,"GENERAL";"TAB2",#N/A,TRUE,"GENERAL";"TAB3",#N/A,TRUE,"GENERAL";"TAB4",#N/A,TRUE,"GENERAL";"TAB5",#N/A,TRUE,"GENERAL"}</definedName>
    <definedName name="______v9" localSheetId="3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2" hidden="1">{"via1",#N/A,TRUE,"general";"via2",#N/A,TRUE,"general";"via3",#N/A,TRUE,"general"}</definedName>
    <definedName name="______vfv4" localSheetId="3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x1" localSheetId="2" hidden="1">{"TAB1",#N/A,TRUE,"GENERAL";"TAB2",#N/A,TRUE,"GENERAL";"TAB3",#N/A,TRUE,"GENERAL";"TAB4",#N/A,TRUE,"GENERAL";"TAB5",#N/A,TRUE,"GENERAL"}</definedName>
    <definedName name="______x1" localSheetId="3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2" hidden="1">{"via1",#N/A,TRUE,"general";"via2",#N/A,TRUE,"general";"via3",#N/A,TRUE,"general"}</definedName>
    <definedName name="______x2" localSheetId="3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2" hidden="1">{"via1",#N/A,TRUE,"general";"via2",#N/A,TRUE,"general";"via3",#N/A,TRUE,"general"}</definedName>
    <definedName name="______x3" localSheetId="3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2" hidden="1">{"via1",#N/A,TRUE,"general";"via2",#N/A,TRUE,"general";"via3",#N/A,TRUE,"general"}</definedName>
    <definedName name="______x4" localSheetId="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2" hidden="1">{"TAB1",#N/A,TRUE,"GENERAL";"TAB2",#N/A,TRUE,"GENERAL";"TAB3",#N/A,TRUE,"GENERAL";"TAB4",#N/A,TRUE,"GENERAL";"TAB5",#N/A,TRUE,"GENERAL"}</definedName>
    <definedName name="______x5" localSheetId="3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2" hidden="1">{"TAB1",#N/A,TRUE,"GENERAL";"TAB2",#N/A,TRUE,"GENERAL";"TAB3",#N/A,TRUE,"GENERAL";"TAB4",#N/A,TRUE,"GENERAL";"TAB5",#N/A,TRUE,"GENERAL"}</definedName>
    <definedName name="______x6" localSheetId="3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2" hidden="1">{"TAB1",#N/A,TRUE,"GENERAL";"TAB2",#N/A,TRUE,"GENERAL";"TAB3",#N/A,TRUE,"GENERAL";"TAB4",#N/A,TRUE,"GENERAL";"TAB5",#N/A,TRUE,"GENERAL"}</definedName>
    <definedName name="______x7" localSheetId="3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2" hidden="1">{"via1",#N/A,TRUE,"general";"via2",#N/A,TRUE,"general";"via3",#N/A,TRUE,"general"}</definedName>
    <definedName name="______x8" localSheetId="3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2" hidden="1">{"TAB1",#N/A,TRUE,"GENERAL";"TAB2",#N/A,TRUE,"GENERAL";"TAB3",#N/A,TRUE,"GENERAL";"TAB4",#N/A,TRUE,"GENERAL";"TAB5",#N/A,TRUE,"GENERAL"}</definedName>
    <definedName name="______x9" localSheetId="3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2" hidden="1">{"TAB1",#N/A,TRUE,"GENERAL";"TAB2",#N/A,TRUE,"GENERAL";"TAB3",#N/A,TRUE,"GENERAL";"TAB4",#N/A,TRUE,"GENERAL";"TAB5",#N/A,TRUE,"GENERAL"}</definedName>
    <definedName name="______y2" localSheetId="3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2" hidden="1">{"via1",#N/A,TRUE,"general";"via2",#N/A,TRUE,"general";"via3",#N/A,TRUE,"general"}</definedName>
    <definedName name="______y3" localSheetId="3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2" hidden="1">{"via1",#N/A,TRUE,"general";"via2",#N/A,TRUE,"general";"via3",#N/A,TRUE,"general"}</definedName>
    <definedName name="______y4" localSheetId="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2" hidden="1">{"TAB1",#N/A,TRUE,"GENERAL";"TAB2",#N/A,TRUE,"GENERAL";"TAB3",#N/A,TRUE,"GENERAL";"TAB4",#N/A,TRUE,"GENERAL";"TAB5",#N/A,TRUE,"GENERAL"}</definedName>
    <definedName name="______y5" localSheetId="3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2" hidden="1">{"via1",#N/A,TRUE,"general";"via2",#N/A,TRUE,"general";"via3",#N/A,TRUE,"general"}</definedName>
    <definedName name="______y6" localSheetId="3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2" hidden="1">{"via1",#N/A,TRUE,"general";"via2",#N/A,TRUE,"general";"via3",#N/A,TRUE,"general"}</definedName>
    <definedName name="______y7" localSheetId="3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2" hidden="1">{"via1",#N/A,TRUE,"general";"via2",#N/A,TRUE,"general";"via3",#N/A,TRUE,"general"}</definedName>
    <definedName name="______y8" localSheetId="3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2" hidden="1">{"TAB1",#N/A,TRUE,"GENERAL";"TAB2",#N/A,TRUE,"GENERAL";"TAB3",#N/A,TRUE,"GENERAL";"TAB4",#N/A,TRUE,"GENERAL";"TAB5",#N/A,TRUE,"GENERAL"}</definedName>
    <definedName name="______y9" localSheetId="3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2" hidden="1">{"TAB1",#N/A,TRUE,"GENERAL";"TAB2",#N/A,TRUE,"GENERAL";"TAB3",#N/A,TRUE,"GENERAL";"TAB4",#N/A,TRUE,"GENERAL";"TAB5",#N/A,TRUE,"GENERAL"}</definedName>
    <definedName name="______z1" localSheetId="3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2" hidden="1">{"via1",#N/A,TRUE,"general";"via2",#N/A,TRUE,"general";"via3",#N/A,TRUE,"general"}</definedName>
    <definedName name="______z2" localSheetId="3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2" hidden="1">{"via1",#N/A,TRUE,"general";"via2",#N/A,TRUE,"general";"via3",#N/A,TRUE,"general"}</definedName>
    <definedName name="______z3" localSheetId="3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2" hidden="1">{"TAB1",#N/A,TRUE,"GENERAL";"TAB2",#N/A,TRUE,"GENERAL";"TAB3",#N/A,TRUE,"GENERAL";"TAB4",#N/A,TRUE,"GENERAL";"TAB5",#N/A,TRUE,"GENERAL"}</definedName>
    <definedName name="______z4" localSheetId="3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2" hidden="1">{"via1",#N/A,TRUE,"general";"via2",#N/A,TRUE,"general";"via3",#N/A,TRUE,"general"}</definedName>
    <definedName name="______z5" localSheetId="3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2" hidden="1">{"TAB1",#N/A,TRUE,"GENERAL";"TAB2",#N/A,TRUE,"GENERAL";"TAB3",#N/A,TRUE,"GENERAL";"TAB4",#N/A,TRUE,"GENERAL";"TAB5",#N/A,TRUE,"GENERAL"}</definedName>
    <definedName name="______z6" localSheetId="3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a1" localSheetId="2" hidden="1">{"TAB1",#N/A,TRUE,"GENERAL";"TAB2",#N/A,TRUE,"GENERAL";"TAB3",#N/A,TRUE,"GENERAL";"TAB4",#N/A,TRUE,"GENERAL";"TAB5",#N/A,TRUE,"GENERAL"}</definedName>
    <definedName name="_____a1" localSheetId="3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localSheetId="2" hidden="1">{"TAB1",#N/A,TRUE,"GENERAL";"TAB2",#N/A,TRUE,"GENERAL";"TAB3",#N/A,TRUE,"GENERAL";"TAB4",#N/A,TRUE,"GENERAL";"TAB5",#N/A,TRUE,"GENERAL"}</definedName>
    <definedName name="_____a3" localSheetId="3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localSheetId="2" hidden="1">{"via1",#N/A,TRUE,"general";"via2",#N/A,TRUE,"general";"via3",#N/A,TRUE,"general"}</definedName>
    <definedName name="_____a4" localSheetId="3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2" hidden="1">{"TAB1",#N/A,TRUE,"GENERAL";"TAB2",#N/A,TRUE,"GENERAL";"TAB3",#N/A,TRUE,"GENERAL";"TAB4",#N/A,TRUE,"GENERAL";"TAB5",#N/A,TRUE,"GENERAL"}</definedName>
    <definedName name="_____a5" localSheetId="3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2" hidden="1">{"TAB1",#N/A,TRUE,"GENERAL";"TAB2",#N/A,TRUE,"GENERAL";"TAB3",#N/A,TRUE,"GENERAL";"TAB4",#N/A,TRUE,"GENERAL";"TAB5",#N/A,TRUE,"GENERAL"}</definedName>
    <definedName name="_____a6" localSheetId="3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b2" localSheetId="2" hidden="1">{"TAB1",#N/A,TRUE,"GENERAL";"TAB2",#N/A,TRUE,"GENERAL";"TAB3",#N/A,TRUE,"GENERAL";"TAB4",#N/A,TRUE,"GENERAL";"TAB5",#N/A,TRUE,"GENERAL"}</definedName>
    <definedName name="_____b2" localSheetId="3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2" hidden="1">{"TAB1",#N/A,TRUE,"GENERAL";"TAB2",#N/A,TRUE,"GENERAL";"TAB3",#N/A,TRUE,"GENERAL";"TAB4",#N/A,TRUE,"GENERAL";"TAB5",#N/A,TRUE,"GENERAL"}</definedName>
    <definedName name="_____b3" localSheetId="3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2" hidden="1">{"TAB1",#N/A,TRUE,"GENERAL";"TAB2",#N/A,TRUE,"GENERAL";"TAB3",#N/A,TRUE,"GENERAL";"TAB4",#N/A,TRUE,"GENERAL";"TAB5",#N/A,TRUE,"GENERAL"}</definedName>
    <definedName name="_____b4" localSheetId="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2" hidden="1">{"TAB1",#N/A,TRUE,"GENERAL";"TAB2",#N/A,TRUE,"GENERAL";"TAB3",#N/A,TRUE,"GENERAL";"TAB4",#N/A,TRUE,"GENERAL";"TAB5",#N/A,TRUE,"GENERAL"}</definedName>
    <definedName name="_____b5" localSheetId="3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2" hidden="1">{"TAB1",#N/A,TRUE,"GENERAL";"TAB2",#N/A,TRUE,"GENERAL";"TAB3",#N/A,TRUE,"GENERAL";"TAB4",#N/A,TRUE,"GENERAL";"TAB5",#N/A,TRUE,"GENERAL"}</definedName>
    <definedName name="_____b6" localSheetId="3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2" hidden="1">{"via1",#N/A,TRUE,"general";"via2",#N/A,TRUE,"general";"via3",#N/A,TRUE,"general"}</definedName>
    <definedName name="_____b7" localSheetId="3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2" hidden="1">{"via1",#N/A,TRUE,"general";"via2",#N/A,TRUE,"general";"via3",#N/A,TRUE,"general"}</definedName>
    <definedName name="_____b8" localSheetId="3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2" hidden="1">{"TAB1",#N/A,TRUE,"GENERAL";"TAB2",#N/A,TRUE,"GENERAL";"TAB3",#N/A,TRUE,"GENERAL";"TAB4",#N/A,TRUE,"GENERAL";"TAB5",#N/A,TRUE,"GENERAL"}</definedName>
    <definedName name="_____bb9" localSheetId="3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2" hidden="1">{"TAB1",#N/A,TRUE,"GENERAL";"TAB2",#N/A,TRUE,"GENERAL";"TAB3",#N/A,TRUE,"GENERAL";"TAB4",#N/A,TRUE,"GENERAL";"TAB5",#N/A,TRUE,"GENERAL"}</definedName>
    <definedName name="_____bgb5" localSheetId="3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g2" localSheetId="2" hidden="1">{"TAB1",#N/A,TRUE,"GENERAL";"TAB2",#N/A,TRUE,"GENERAL";"TAB3",#N/A,TRUE,"GENERAL";"TAB4",#N/A,TRUE,"GENERAL";"TAB5",#N/A,TRUE,"GENERAL"}</definedName>
    <definedName name="_____g2" localSheetId="3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2" hidden="1">{"via1",#N/A,TRUE,"general";"via2",#N/A,TRUE,"general";"via3",#N/A,TRUE,"general"}</definedName>
    <definedName name="_____g3" localSheetId="3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2" hidden="1">{"via1",#N/A,TRUE,"general";"via2",#N/A,TRUE,"general";"via3",#N/A,TRUE,"general"}</definedName>
    <definedName name="_____g4" localSheetId="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2" hidden="1">{"via1",#N/A,TRUE,"general";"via2",#N/A,TRUE,"general";"via3",#N/A,TRUE,"general"}</definedName>
    <definedName name="_____g5" localSheetId="3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2" hidden="1">{"via1",#N/A,TRUE,"general";"via2",#N/A,TRUE,"general";"via3",#N/A,TRUE,"general"}</definedName>
    <definedName name="_____g6" localSheetId="3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2" hidden="1">{"TAB1",#N/A,TRUE,"GENERAL";"TAB2",#N/A,TRUE,"GENERAL";"TAB3",#N/A,TRUE,"GENERAL";"TAB4",#N/A,TRUE,"GENERAL";"TAB5",#N/A,TRUE,"GENERAL"}</definedName>
    <definedName name="_____g7" localSheetId="3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2" hidden="1">{"TAB1",#N/A,TRUE,"GENERAL";"TAB2",#N/A,TRUE,"GENERAL";"TAB3",#N/A,TRUE,"GENERAL";"TAB4",#N/A,TRUE,"GENERAL";"TAB5",#N/A,TRUE,"GENERAL"}</definedName>
    <definedName name="_____GR1" localSheetId="3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2" hidden="1">{"via1",#N/A,TRUE,"general";"via2",#N/A,TRUE,"general";"via3",#N/A,TRUE,"general"}</definedName>
    <definedName name="_____gtr4" localSheetId="3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2" hidden="1">{"via1",#N/A,TRUE,"general";"via2",#N/A,TRUE,"general";"via3",#N/A,TRUE,"general"}</definedName>
    <definedName name="_____h2" localSheetId="3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2" hidden="1">{"via1",#N/A,TRUE,"general";"via2",#N/A,TRUE,"general";"via3",#N/A,TRUE,"general"}</definedName>
    <definedName name="_____h3" localSheetId="3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2" hidden="1">{"TAB1",#N/A,TRUE,"GENERAL";"TAB2",#N/A,TRUE,"GENERAL";"TAB3",#N/A,TRUE,"GENERAL";"TAB4",#N/A,TRUE,"GENERAL";"TAB5",#N/A,TRUE,"GENERAL"}</definedName>
    <definedName name="_____h4" localSheetId="3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2" hidden="1">{"TAB1",#N/A,TRUE,"GENERAL";"TAB2",#N/A,TRUE,"GENERAL";"TAB3",#N/A,TRUE,"GENERAL";"TAB4",#N/A,TRUE,"GENERAL";"TAB5",#N/A,TRUE,"GENERAL"}</definedName>
    <definedName name="_____h5" localSheetId="3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2" hidden="1">{"via1",#N/A,TRUE,"general";"via2",#N/A,TRUE,"general";"via3",#N/A,TRUE,"general"}</definedName>
    <definedName name="_____h6" localSheetId="3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2" hidden="1">{"TAB1",#N/A,TRUE,"GENERAL";"TAB2",#N/A,TRUE,"GENERAL";"TAB3",#N/A,TRUE,"GENERAL";"TAB4",#N/A,TRUE,"GENERAL";"TAB5",#N/A,TRUE,"GENERAL"}</definedName>
    <definedName name="_____h7" localSheetId="3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2" hidden="1">{"via1",#N/A,TRUE,"general";"via2",#N/A,TRUE,"general";"via3",#N/A,TRUE,"general"}</definedName>
    <definedName name="_____h8" localSheetId="3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2" hidden="1">{"via1",#N/A,TRUE,"general";"via2",#N/A,TRUE,"general";"via3",#N/A,TRUE,"general"}</definedName>
    <definedName name="_____hfh7" localSheetId="3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localSheetId="2" hidden="1">{"via1",#N/A,TRUE,"general";"via2",#N/A,TRUE,"general";"via3",#N/A,TRUE,"general"}</definedName>
    <definedName name="_____i4" localSheetId="3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2" hidden="1">{"TAB1",#N/A,TRUE,"GENERAL";"TAB2",#N/A,TRUE,"GENERAL";"TAB3",#N/A,TRUE,"GENERAL";"TAB4",#N/A,TRUE,"GENERAL";"TAB5",#N/A,TRUE,"GENERAL"}</definedName>
    <definedName name="_____i5" localSheetId="3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2" hidden="1">{"TAB1",#N/A,TRUE,"GENERAL";"TAB2",#N/A,TRUE,"GENERAL";"TAB3",#N/A,TRUE,"GENERAL";"TAB4",#N/A,TRUE,"GENERAL";"TAB5",#N/A,TRUE,"GENERAL"}</definedName>
    <definedName name="_____i6" localSheetId="3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2" hidden="1">{"via1",#N/A,TRUE,"general";"via2",#N/A,TRUE,"general";"via3",#N/A,TRUE,"general"}</definedName>
    <definedName name="_____i7" localSheetId="3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2" hidden="1">{"TAB1",#N/A,TRUE,"GENERAL";"TAB2",#N/A,TRUE,"GENERAL";"TAB3",#N/A,TRUE,"GENERAL";"TAB4",#N/A,TRUE,"GENERAL";"TAB5",#N/A,TRUE,"GENERAL"}</definedName>
    <definedName name="_____i77" localSheetId="3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2" hidden="1">{"via1",#N/A,TRUE,"general";"via2",#N/A,TRUE,"general";"via3",#N/A,TRUE,"general"}</definedName>
    <definedName name="_____i8" localSheetId="3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2" hidden="1">{"TAB1",#N/A,TRUE,"GENERAL";"TAB2",#N/A,TRUE,"GENERAL";"TAB3",#N/A,TRUE,"GENERAL";"TAB4",#N/A,TRUE,"GENERAL";"TAB5",#N/A,TRUE,"GENERAL"}</definedName>
    <definedName name="_____i9" localSheetId="3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k3" localSheetId="2" hidden="1">{"TAB1",#N/A,TRUE,"GENERAL";"TAB2",#N/A,TRUE,"GENERAL";"TAB3",#N/A,TRUE,"GENERAL";"TAB4",#N/A,TRUE,"GENERAL";"TAB5",#N/A,TRUE,"GENERAL"}</definedName>
    <definedName name="_____k3" localSheetId="3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2" hidden="1">{"via1",#N/A,TRUE,"general";"via2",#N/A,TRUE,"general";"via3",#N/A,TRUE,"general"}</definedName>
    <definedName name="_____k4" localSheetId="3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2" hidden="1">{"via1",#N/A,TRUE,"general";"via2",#N/A,TRUE,"general";"via3",#N/A,TRUE,"general"}</definedName>
    <definedName name="_____k5" localSheetId="3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2" hidden="1">{"TAB1",#N/A,TRUE,"GENERAL";"TAB2",#N/A,TRUE,"GENERAL";"TAB3",#N/A,TRUE,"GENERAL";"TAB4",#N/A,TRUE,"GENERAL";"TAB5",#N/A,TRUE,"GENERAL"}</definedName>
    <definedName name="_____k6" localSheetId="3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2" hidden="1">{"via1",#N/A,TRUE,"general";"via2",#N/A,TRUE,"general";"via3",#N/A,TRUE,"general"}</definedName>
    <definedName name="_____k7" localSheetId="3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2" hidden="1">{"via1",#N/A,TRUE,"general";"via2",#N/A,TRUE,"general";"via3",#N/A,TRUE,"general"}</definedName>
    <definedName name="_____k8" localSheetId="3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2" hidden="1">{"TAB1",#N/A,TRUE,"GENERAL";"TAB2",#N/A,TRUE,"GENERAL";"TAB3",#N/A,TRUE,"GENERAL";"TAB4",#N/A,TRUE,"GENERAL";"TAB5",#N/A,TRUE,"GENERAL"}</definedName>
    <definedName name="_____k9" localSheetId="3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2" hidden="1">{"TAB1",#N/A,TRUE,"GENERAL";"TAB2",#N/A,TRUE,"GENERAL";"TAB3",#N/A,TRUE,"GENERAL";"TAB4",#N/A,TRUE,"GENERAL";"TAB5",#N/A,TRUE,"GENERAL"}</definedName>
    <definedName name="_____kjk6" localSheetId="3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2" hidden="1">{"via1",#N/A,TRUE,"general";"via2",#N/A,TRUE,"general";"via3",#N/A,TRUE,"general"}</definedName>
    <definedName name="_____m3" localSheetId="3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2" hidden="1">{"TAB1",#N/A,TRUE,"GENERAL";"TAB2",#N/A,TRUE,"GENERAL";"TAB3",#N/A,TRUE,"GENERAL";"TAB4",#N/A,TRUE,"GENERAL";"TAB5",#N/A,TRUE,"GENERAL"}</definedName>
    <definedName name="_____m4" localSheetId="3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2" hidden="1">{"via1",#N/A,TRUE,"general";"via2",#N/A,TRUE,"general";"via3",#N/A,TRUE,"general"}</definedName>
    <definedName name="_____m5" localSheetId="3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2" hidden="1">{"TAB1",#N/A,TRUE,"GENERAL";"TAB2",#N/A,TRUE,"GENERAL";"TAB3",#N/A,TRUE,"GENERAL";"TAB4",#N/A,TRUE,"GENERAL";"TAB5",#N/A,TRUE,"GENERAL"}</definedName>
    <definedName name="_____m6" localSheetId="3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2" hidden="1">{"TAB1",#N/A,TRUE,"GENERAL";"TAB2",#N/A,TRUE,"GENERAL";"TAB3",#N/A,TRUE,"GENERAL";"TAB4",#N/A,TRUE,"GENERAL";"TAB5",#N/A,TRUE,"GENERAL"}</definedName>
    <definedName name="_____m7" localSheetId="3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2" hidden="1">{"via1",#N/A,TRUE,"general";"via2",#N/A,TRUE,"general";"via3",#N/A,TRUE,"general"}</definedName>
    <definedName name="_____m8" localSheetId="3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2" hidden="1">{"via1",#N/A,TRUE,"general";"via2",#N/A,TRUE,"general";"via3",#N/A,TRUE,"general"}</definedName>
    <definedName name="_____m9" localSheetId="3" hidden="1">{"via1",#N/A,TRUE,"general";"via2",#N/A,TRUE,"general";"via3",#N/A,TRUE,"general"}</definedName>
    <definedName name="_____m9" hidden="1">{"via1",#N/A,TRUE,"general";"via2",#N/A,TRUE,"general";"via3",#N/A,TRUE,"general"}</definedName>
    <definedName name="_____n3" localSheetId="2" hidden="1">{"TAB1",#N/A,TRUE,"GENERAL";"TAB2",#N/A,TRUE,"GENERAL";"TAB3",#N/A,TRUE,"GENERAL";"TAB4",#N/A,TRUE,"GENERAL";"TAB5",#N/A,TRUE,"GENERAL"}</definedName>
    <definedName name="_____n3" localSheetId="3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2" hidden="1">{"via1",#N/A,TRUE,"general";"via2",#N/A,TRUE,"general";"via3",#N/A,TRUE,"general"}</definedName>
    <definedName name="_____n4" localSheetId="3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2" hidden="1">{"TAB1",#N/A,TRUE,"GENERAL";"TAB2",#N/A,TRUE,"GENERAL";"TAB3",#N/A,TRUE,"GENERAL";"TAB4",#N/A,TRUE,"GENERAL";"TAB5",#N/A,TRUE,"GENERAL"}</definedName>
    <definedName name="_____n5" localSheetId="3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2" hidden="1">{"via1",#N/A,TRUE,"general";"via2",#N/A,TRUE,"general";"via3",#N/A,TRUE,"general"}</definedName>
    <definedName name="_____nyn7" localSheetId="3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2" hidden="1">{"via1",#N/A,TRUE,"general";"via2",#N/A,TRUE,"general";"via3",#N/A,TRUE,"general"}</definedName>
    <definedName name="_____o4" localSheetId="3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2" hidden="1">{"TAB1",#N/A,TRUE,"GENERAL";"TAB2",#N/A,TRUE,"GENERAL";"TAB3",#N/A,TRUE,"GENERAL";"TAB4",#N/A,TRUE,"GENERAL";"TAB5",#N/A,TRUE,"GENERAL"}</definedName>
    <definedName name="_____o5" localSheetId="3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2" hidden="1">{"TAB1",#N/A,TRUE,"GENERAL";"TAB2",#N/A,TRUE,"GENERAL";"TAB3",#N/A,TRUE,"GENERAL";"TAB4",#N/A,TRUE,"GENERAL";"TAB5",#N/A,TRUE,"GENERAL"}</definedName>
    <definedName name="_____o6" localSheetId="3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2" hidden="1">{"TAB1",#N/A,TRUE,"GENERAL";"TAB2",#N/A,TRUE,"GENERAL";"TAB3",#N/A,TRUE,"GENERAL";"TAB4",#N/A,TRUE,"GENERAL";"TAB5",#N/A,TRUE,"GENERAL"}</definedName>
    <definedName name="_____o7" localSheetId="3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2" hidden="1">{"via1",#N/A,TRUE,"general";"via2",#N/A,TRUE,"general";"via3",#N/A,TRUE,"general"}</definedName>
    <definedName name="_____o8" localSheetId="3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2" hidden="1">{"TAB1",#N/A,TRUE,"GENERAL";"TAB2",#N/A,TRUE,"GENERAL";"TAB3",#N/A,TRUE,"GENERAL";"TAB4",#N/A,TRUE,"GENERAL";"TAB5",#N/A,TRUE,"GENERAL"}</definedName>
    <definedName name="_____o9" localSheetId="3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p6" localSheetId="2" hidden="1">{"via1",#N/A,TRUE,"general";"via2",#N/A,TRUE,"general";"via3",#N/A,TRUE,"general"}</definedName>
    <definedName name="_____p6" localSheetId="3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2" hidden="1">{"via1",#N/A,TRUE,"general";"via2",#N/A,TRUE,"general";"via3",#N/A,TRUE,"general"}</definedName>
    <definedName name="_____p7" localSheetId="3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2" hidden="1">{"TAB1",#N/A,TRUE,"GENERAL";"TAB2",#N/A,TRUE,"GENERAL";"TAB3",#N/A,TRUE,"GENERAL";"TAB4",#N/A,TRUE,"GENERAL";"TAB5",#N/A,TRUE,"GENERAL"}</definedName>
    <definedName name="_____p8" localSheetId="3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r" localSheetId="2" hidden="1">{"TAB1",#N/A,TRUE,"GENERAL";"TAB2",#N/A,TRUE,"GENERAL";"TAB3",#N/A,TRUE,"GENERAL";"TAB4",#N/A,TRUE,"GENERAL";"TAB5",#N/A,TRUE,"GENERAL"}</definedName>
    <definedName name="_____r" localSheetId="3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2" hidden="1">{"via1",#N/A,TRUE,"general";"via2",#N/A,TRUE,"general";"via3",#N/A,TRUE,"general"}</definedName>
    <definedName name="_____r4r" localSheetId="3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tu6" localSheetId="2" hidden="1">{"via1",#N/A,TRUE,"general";"via2",#N/A,TRUE,"general";"via3",#N/A,TRUE,"general"}</definedName>
    <definedName name="_____rtu6" localSheetId="3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2" hidden="1">{"via1",#N/A,TRUE,"general";"via2",#N/A,TRUE,"general";"via3",#N/A,TRUE,"general"}</definedName>
    <definedName name="_____s1" localSheetId="3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2" hidden="1">{"TAB1",#N/A,TRUE,"GENERAL";"TAB2",#N/A,TRUE,"GENERAL";"TAB3",#N/A,TRUE,"GENERAL";"TAB4",#N/A,TRUE,"GENERAL";"TAB5",#N/A,TRUE,"GENERAL"}</definedName>
    <definedName name="_____s2" localSheetId="3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2" hidden="1">{"TAB1",#N/A,TRUE,"GENERAL";"TAB2",#N/A,TRUE,"GENERAL";"TAB3",#N/A,TRUE,"GENERAL";"TAB4",#N/A,TRUE,"GENERAL";"TAB5",#N/A,TRUE,"GENERAL"}</definedName>
    <definedName name="_____s3" localSheetId="3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2" hidden="1">{"via1",#N/A,TRUE,"general";"via2",#N/A,TRUE,"general";"via3",#N/A,TRUE,"general"}</definedName>
    <definedName name="_____s4" localSheetId="3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2" hidden="1">{"via1",#N/A,TRUE,"general";"via2",#N/A,TRUE,"general";"via3",#N/A,TRUE,"general"}</definedName>
    <definedName name="_____s5" localSheetId="3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2" hidden="1">{"TAB1",#N/A,TRUE,"GENERAL";"TAB2",#N/A,TRUE,"GENERAL";"TAB3",#N/A,TRUE,"GENERAL";"TAB4",#N/A,TRUE,"GENERAL";"TAB5",#N/A,TRUE,"GENERAL"}</definedName>
    <definedName name="_____s6" localSheetId="3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2" hidden="1">{"via1",#N/A,TRUE,"general";"via2",#N/A,TRUE,"general";"via3",#N/A,TRUE,"general"}</definedName>
    <definedName name="_____s7" localSheetId="3" hidden="1">{"via1",#N/A,TRUE,"general";"via2",#N/A,TRUE,"general";"via3",#N/A,TRUE,"general"}</definedName>
    <definedName name="_____s7" hidden="1">{"via1",#N/A,TRUE,"general";"via2",#N/A,TRUE,"general";"via3",#N/A,TRUE,"general"}</definedName>
    <definedName name="_____t3" localSheetId="2" hidden="1">{"TAB1",#N/A,TRUE,"GENERAL";"TAB2",#N/A,TRUE,"GENERAL";"TAB3",#N/A,TRUE,"GENERAL";"TAB4",#N/A,TRUE,"GENERAL";"TAB5",#N/A,TRUE,"GENERAL"}</definedName>
    <definedName name="_____t3" localSheetId="3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2" hidden="1">{"via1",#N/A,TRUE,"general";"via2",#N/A,TRUE,"general";"via3",#N/A,TRUE,"general"}</definedName>
    <definedName name="_____t4" localSheetId="3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2" hidden="1">{"TAB1",#N/A,TRUE,"GENERAL";"TAB2",#N/A,TRUE,"GENERAL";"TAB3",#N/A,TRUE,"GENERAL";"TAB4",#N/A,TRUE,"GENERAL";"TAB5",#N/A,TRUE,"GENERAL"}</definedName>
    <definedName name="_____t5" localSheetId="3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2" hidden="1">{"via1",#N/A,TRUE,"general";"via2",#N/A,TRUE,"general";"via3",#N/A,TRUE,"general"}</definedName>
    <definedName name="_____t6" localSheetId="3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2" hidden="1">{"TAB1",#N/A,TRUE,"GENERAL";"TAB2",#N/A,TRUE,"GENERAL";"TAB3",#N/A,TRUE,"GENERAL";"TAB4",#N/A,TRUE,"GENERAL";"TAB5",#N/A,TRUE,"GENERAL"}</definedName>
    <definedName name="_____t66" localSheetId="3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2" hidden="1">{"via1",#N/A,TRUE,"general";"via2",#N/A,TRUE,"general";"via3",#N/A,TRUE,"general"}</definedName>
    <definedName name="_____t7" localSheetId="3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2" hidden="1">{"TAB1",#N/A,TRUE,"GENERAL";"TAB2",#N/A,TRUE,"GENERAL";"TAB3",#N/A,TRUE,"GENERAL";"TAB4",#N/A,TRUE,"GENERAL";"TAB5",#N/A,TRUE,"GENERAL"}</definedName>
    <definedName name="_____t77" localSheetId="3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2" hidden="1">{"TAB1",#N/A,TRUE,"GENERAL";"TAB2",#N/A,TRUE,"GENERAL";"TAB3",#N/A,TRUE,"GENERAL";"TAB4",#N/A,TRUE,"GENERAL";"TAB5",#N/A,TRUE,"GENERAL"}</definedName>
    <definedName name="_____t8" localSheetId="3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2" hidden="1">{"via1",#N/A,TRUE,"general";"via2",#N/A,TRUE,"general";"via3",#N/A,TRUE,"general"}</definedName>
    <definedName name="_____t88" localSheetId="3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2" hidden="1">{"TAB1",#N/A,TRUE,"GENERAL";"TAB2",#N/A,TRUE,"GENERAL";"TAB3",#N/A,TRUE,"GENERAL";"TAB4",#N/A,TRUE,"GENERAL";"TAB5",#N/A,TRUE,"GENERAL"}</definedName>
    <definedName name="_____t9" localSheetId="3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2" hidden="1">{"via1",#N/A,TRUE,"general";"via2",#N/A,TRUE,"general";"via3",#N/A,TRUE,"general"}</definedName>
    <definedName name="_____t99" localSheetId="3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2" hidden="1">{"TAB1",#N/A,TRUE,"GENERAL";"TAB2",#N/A,TRUE,"GENERAL";"TAB3",#N/A,TRUE,"GENERAL";"TAB4",#N/A,TRUE,"GENERAL";"TAB5",#N/A,TRUE,"GENERAL"}</definedName>
    <definedName name="_____u4" localSheetId="3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2" hidden="1">{"TAB1",#N/A,TRUE,"GENERAL";"TAB2",#N/A,TRUE,"GENERAL";"TAB3",#N/A,TRUE,"GENERAL";"TAB4",#N/A,TRUE,"GENERAL";"TAB5",#N/A,TRUE,"GENERAL"}</definedName>
    <definedName name="_____u5" localSheetId="3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2" hidden="1">{"TAB1",#N/A,TRUE,"GENERAL";"TAB2",#N/A,TRUE,"GENERAL";"TAB3",#N/A,TRUE,"GENERAL";"TAB4",#N/A,TRUE,"GENERAL";"TAB5",#N/A,TRUE,"GENERAL"}</definedName>
    <definedName name="_____u6" localSheetId="3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2" hidden="1">{"via1",#N/A,TRUE,"general";"via2",#N/A,TRUE,"general";"via3",#N/A,TRUE,"general"}</definedName>
    <definedName name="_____u7" localSheetId="3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2" hidden="1">{"TAB1",#N/A,TRUE,"GENERAL";"TAB2",#N/A,TRUE,"GENERAL";"TAB3",#N/A,TRUE,"GENERAL";"TAB4",#N/A,TRUE,"GENERAL";"TAB5",#N/A,TRUE,"GENERAL"}</definedName>
    <definedName name="_____u8" localSheetId="3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2" hidden="1">{"TAB1",#N/A,TRUE,"GENERAL";"TAB2",#N/A,TRUE,"GENERAL";"TAB3",#N/A,TRUE,"GENERAL";"TAB4",#N/A,TRUE,"GENERAL";"TAB5",#N/A,TRUE,"GENERAL"}</definedName>
    <definedName name="_____u9" localSheetId="3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2" hidden="1">{"TAB1",#N/A,TRUE,"GENERAL";"TAB2",#N/A,TRUE,"GENERAL";"TAB3",#N/A,TRUE,"GENERAL";"TAB4",#N/A,TRUE,"GENERAL";"TAB5",#N/A,TRUE,"GENERAL"}</definedName>
    <definedName name="_____ur7" localSheetId="3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localSheetId="2" hidden="1">{"via1",#N/A,TRUE,"general";"via2",#N/A,TRUE,"general";"via3",#N/A,TRUE,"general"}</definedName>
    <definedName name="_____v2" localSheetId="3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2" hidden="1">{"TAB1",#N/A,TRUE,"GENERAL";"TAB2",#N/A,TRUE,"GENERAL";"TAB3",#N/A,TRUE,"GENERAL";"TAB4",#N/A,TRUE,"GENERAL";"TAB5",#N/A,TRUE,"GENERAL"}</definedName>
    <definedName name="_____v3" localSheetId="3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2" hidden="1">{"TAB1",#N/A,TRUE,"GENERAL";"TAB2",#N/A,TRUE,"GENERAL";"TAB3",#N/A,TRUE,"GENERAL";"TAB4",#N/A,TRUE,"GENERAL";"TAB5",#N/A,TRUE,"GENERAL"}</definedName>
    <definedName name="_____v4" localSheetId="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2" hidden="1">{"TAB1",#N/A,TRUE,"GENERAL";"TAB2",#N/A,TRUE,"GENERAL";"TAB3",#N/A,TRUE,"GENERAL";"TAB4",#N/A,TRUE,"GENERAL";"TAB5",#N/A,TRUE,"GENERAL"}</definedName>
    <definedName name="_____v5" localSheetId="3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2" hidden="1">{"TAB1",#N/A,TRUE,"GENERAL";"TAB2",#N/A,TRUE,"GENERAL";"TAB3",#N/A,TRUE,"GENERAL";"TAB4",#N/A,TRUE,"GENERAL";"TAB5",#N/A,TRUE,"GENERAL"}</definedName>
    <definedName name="_____v6" localSheetId="3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2" hidden="1">{"via1",#N/A,TRUE,"general";"via2",#N/A,TRUE,"general";"via3",#N/A,TRUE,"general"}</definedName>
    <definedName name="_____v7" localSheetId="3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2" hidden="1">{"TAB1",#N/A,TRUE,"GENERAL";"TAB2",#N/A,TRUE,"GENERAL";"TAB3",#N/A,TRUE,"GENERAL";"TAB4",#N/A,TRUE,"GENERAL";"TAB5",#N/A,TRUE,"GENERAL"}</definedName>
    <definedName name="_____v8" localSheetId="3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2" hidden="1">{"TAB1",#N/A,TRUE,"GENERAL";"TAB2",#N/A,TRUE,"GENERAL";"TAB3",#N/A,TRUE,"GENERAL";"TAB4",#N/A,TRUE,"GENERAL";"TAB5",#N/A,TRUE,"GENERAL"}</definedName>
    <definedName name="_____v9" localSheetId="3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2" hidden="1">{"via1",#N/A,TRUE,"general";"via2",#N/A,TRUE,"general";"via3",#N/A,TRUE,"general"}</definedName>
    <definedName name="_____vfv4" localSheetId="3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x1" localSheetId="2" hidden="1">{"TAB1",#N/A,TRUE,"GENERAL";"TAB2",#N/A,TRUE,"GENERAL";"TAB3",#N/A,TRUE,"GENERAL";"TAB4",#N/A,TRUE,"GENERAL";"TAB5",#N/A,TRUE,"GENERAL"}</definedName>
    <definedName name="_____x1" localSheetId="3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2" hidden="1">{"via1",#N/A,TRUE,"general";"via2",#N/A,TRUE,"general";"via3",#N/A,TRUE,"general"}</definedName>
    <definedName name="_____x2" localSheetId="3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2" hidden="1">{"via1",#N/A,TRUE,"general";"via2",#N/A,TRUE,"general";"via3",#N/A,TRUE,"general"}</definedName>
    <definedName name="_____x3" localSheetId="3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2" hidden="1">{"via1",#N/A,TRUE,"general";"via2",#N/A,TRUE,"general";"via3",#N/A,TRUE,"general"}</definedName>
    <definedName name="_____x4" localSheetId="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2" hidden="1">{"TAB1",#N/A,TRUE,"GENERAL";"TAB2",#N/A,TRUE,"GENERAL";"TAB3",#N/A,TRUE,"GENERAL";"TAB4",#N/A,TRUE,"GENERAL";"TAB5",#N/A,TRUE,"GENERAL"}</definedName>
    <definedName name="_____x5" localSheetId="3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2" hidden="1">{"TAB1",#N/A,TRUE,"GENERAL";"TAB2",#N/A,TRUE,"GENERAL";"TAB3",#N/A,TRUE,"GENERAL";"TAB4",#N/A,TRUE,"GENERAL";"TAB5",#N/A,TRUE,"GENERAL"}</definedName>
    <definedName name="_____x6" localSheetId="3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2" hidden="1">{"TAB1",#N/A,TRUE,"GENERAL";"TAB2",#N/A,TRUE,"GENERAL";"TAB3",#N/A,TRUE,"GENERAL";"TAB4",#N/A,TRUE,"GENERAL";"TAB5",#N/A,TRUE,"GENERAL"}</definedName>
    <definedName name="_____x7" localSheetId="3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2" hidden="1">{"via1",#N/A,TRUE,"general";"via2",#N/A,TRUE,"general";"via3",#N/A,TRUE,"general"}</definedName>
    <definedName name="_____x8" localSheetId="3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2" hidden="1">{"TAB1",#N/A,TRUE,"GENERAL";"TAB2",#N/A,TRUE,"GENERAL";"TAB3",#N/A,TRUE,"GENERAL";"TAB4",#N/A,TRUE,"GENERAL";"TAB5",#N/A,TRUE,"GENERAL"}</definedName>
    <definedName name="_____x9" localSheetId="3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2" localSheetId="2" hidden="1">{"TAB1",#N/A,TRUE,"GENERAL";"TAB2",#N/A,TRUE,"GENERAL";"TAB3",#N/A,TRUE,"GENERAL";"TAB4",#N/A,TRUE,"GENERAL";"TAB5",#N/A,TRUE,"GENERAL"}</definedName>
    <definedName name="_____y2" localSheetId="3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2" hidden="1">{"via1",#N/A,TRUE,"general";"via2",#N/A,TRUE,"general";"via3",#N/A,TRUE,"general"}</definedName>
    <definedName name="_____y3" localSheetId="3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2" hidden="1">{"via1",#N/A,TRUE,"general";"via2",#N/A,TRUE,"general";"via3",#N/A,TRUE,"general"}</definedName>
    <definedName name="_____y4" localSheetId="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2" hidden="1">{"TAB1",#N/A,TRUE,"GENERAL";"TAB2",#N/A,TRUE,"GENERAL";"TAB3",#N/A,TRUE,"GENERAL";"TAB4",#N/A,TRUE,"GENERAL";"TAB5",#N/A,TRUE,"GENERAL"}</definedName>
    <definedName name="_____y5" localSheetId="3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2" hidden="1">{"via1",#N/A,TRUE,"general";"via2",#N/A,TRUE,"general";"via3",#N/A,TRUE,"general"}</definedName>
    <definedName name="_____y6" localSheetId="3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2" hidden="1">{"via1",#N/A,TRUE,"general";"via2",#N/A,TRUE,"general";"via3",#N/A,TRUE,"general"}</definedName>
    <definedName name="_____y7" localSheetId="3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2" hidden="1">{"via1",#N/A,TRUE,"general";"via2",#N/A,TRUE,"general";"via3",#N/A,TRUE,"general"}</definedName>
    <definedName name="_____y8" localSheetId="3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2" hidden="1">{"TAB1",#N/A,TRUE,"GENERAL";"TAB2",#N/A,TRUE,"GENERAL";"TAB3",#N/A,TRUE,"GENERAL";"TAB4",#N/A,TRUE,"GENERAL";"TAB5",#N/A,TRUE,"GENERAL"}</definedName>
    <definedName name="_____y9" localSheetId="3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2" hidden="1">{"TAB1",#N/A,TRUE,"GENERAL";"TAB2",#N/A,TRUE,"GENERAL";"TAB3",#N/A,TRUE,"GENERAL";"TAB4",#N/A,TRUE,"GENERAL";"TAB5",#N/A,TRUE,"GENERAL"}</definedName>
    <definedName name="_____z1" localSheetId="3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2" hidden="1">{"via1",#N/A,TRUE,"general";"via2",#N/A,TRUE,"general";"via3",#N/A,TRUE,"general"}</definedName>
    <definedName name="_____z2" localSheetId="3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2" hidden="1">{"via1",#N/A,TRUE,"general";"via2",#N/A,TRUE,"general";"via3",#N/A,TRUE,"general"}</definedName>
    <definedName name="_____z3" localSheetId="3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2" hidden="1">{"TAB1",#N/A,TRUE,"GENERAL";"TAB2",#N/A,TRUE,"GENERAL";"TAB3",#N/A,TRUE,"GENERAL";"TAB4",#N/A,TRUE,"GENERAL";"TAB5",#N/A,TRUE,"GENERAL"}</definedName>
    <definedName name="_____z4" localSheetId="3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2" hidden="1">{"via1",#N/A,TRUE,"general";"via2",#N/A,TRUE,"general";"via3",#N/A,TRUE,"general"}</definedName>
    <definedName name="_____z5" localSheetId="3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2" hidden="1">{"TAB1",#N/A,TRUE,"GENERAL";"TAB2",#N/A,TRUE,"GENERAL";"TAB3",#N/A,TRUE,"GENERAL";"TAB4",#N/A,TRUE,"GENERAL";"TAB5",#N/A,TRUE,"GENERAL"}</definedName>
    <definedName name="_____z6" localSheetId="3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a1" localSheetId="2" hidden="1">{"TAB1",#N/A,TRUE,"GENERAL";"TAB2",#N/A,TRUE,"GENERAL";"TAB3",#N/A,TRUE,"GENERAL";"TAB4",#N/A,TRUE,"GENERAL";"TAB5",#N/A,TRUE,"GENERAL"}</definedName>
    <definedName name="____a1" localSheetId="3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localSheetId="2" hidden="1">{"TAB1",#N/A,TRUE,"GENERAL";"TAB2",#N/A,TRUE,"GENERAL";"TAB3",#N/A,TRUE,"GENERAL";"TAB4",#N/A,TRUE,"GENERAL";"TAB5",#N/A,TRUE,"GENERAL"}</definedName>
    <definedName name="____a3" localSheetId="3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localSheetId="2" hidden="1">{"via1",#N/A,TRUE,"general";"via2",#N/A,TRUE,"general";"via3",#N/A,TRUE,"general"}</definedName>
    <definedName name="____a4" localSheetId="3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2" hidden="1">{"TAB1",#N/A,TRUE,"GENERAL";"TAB2",#N/A,TRUE,"GENERAL";"TAB3",#N/A,TRUE,"GENERAL";"TAB4",#N/A,TRUE,"GENERAL";"TAB5",#N/A,TRUE,"GENERAL"}</definedName>
    <definedName name="____a5" localSheetId="3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2" hidden="1">{"TAB1",#N/A,TRUE,"GENERAL";"TAB2",#N/A,TRUE,"GENERAL";"TAB3",#N/A,TRUE,"GENERAL";"TAB4",#N/A,TRUE,"GENERAL";"TAB5",#N/A,TRUE,"GENERAL"}</definedName>
    <definedName name="____a6" localSheetId="3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b2" localSheetId="2" hidden="1">{"TAB1",#N/A,TRUE,"GENERAL";"TAB2",#N/A,TRUE,"GENERAL";"TAB3",#N/A,TRUE,"GENERAL";"TAB4",#N/A,TRUE,"GENERAL";"TAB5",#N/A,TRUE,"GENERAL"}</definedName>
    <definedName name="____b2" localSheetId="3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2" hidden="1">{"TAB1",#N/A,TRUE,"GENERAL";"TAB2",#N/A,TRUE,"GENERAL";"TAB3",#N/A,TRUE,"GENERAL";"TAB4",#N/A,TRUE,"GENERAL";"TAB5",#N/A,TRUE,"GENERAL"}</definedName>
    <definedName name="____b3" localSheetId="3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2" hidden="1">{"TAB1",#N/A,TRUE,"GENERAL";"TAB2",#N/A,TRUE,"GENERAL";"TAB3",#N/A,TRUE,"GENERAL";"TAB4",#N/A,TRUE,"GENERAL";"TAB5",#N/A,TRUE,"GENERAL"}</definedName>
    <definedName name="____b4" localSheetId="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2" hidden="1">{"TAB1",#N/A,TRUE,"GENERAL";"TAB2",#N/A,TRUE,"GENERAL";"TAB3",#N/A,TRUE,"GENERAL";"TAB4",#N/A,TRUE,"GENERAL";"TAB5",#N/A,TRUE,"GENERAL"}</definedName>
    <definedName name="____b5" localSheetId="3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2" hidden="1">{"TAB1",#N/A,TRUE,"GENERAL";"TAB2",#N/A,TRUE,"GENERAL";"TAB3",#N/A,TRUE,"GENERAL";"TAB4",#N/A,TRUE,"GENERAL";"TAB5",#N/A,TRUE,"GENERAL"}</definedName>
    <definedName name="____b6" localSheetId="3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2" hidden="1">{"via1",#N/A,TRUE,"general";"via2",#N/A,TRUE,"general";"via3",#N/A,TRUE,"general"}</definedName>
    <definedName name="____b7" localSheetId="3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2" hidden="1">{"via1",#N/A,TRUE,"general";"via2",#N/A,TRUE,"general";"via3",#N/A,TRUE,"general"}</definedName>
    <definedName name="____b8" localSheetId="3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2" hidden="1">{"TAB1",#N/A,TRUE,"GENERAL";"TAB2",#N/A,TRUE,"GENERAL";"TAB3",#N/A,TRUE,"GENERAL";"TAB4",#N/A,TRUE,"GENERAL";"TAB5",#N/A,TRUE,"GENERAL"}</definedName>
    <definedName name="____bb9" localSheetId="3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2" hidden="1">{"TAB1",#N/A,TRUE,"GENERAL";"TAB2",#N/A,TRUE,"GENERAL";"TAB3",#N/A,TRUE,"GENERAL";"TAB4",#N/A,TRUE,"GENERAL";"TAB5",#N/A,TRUE,"GENERAL"}</definedName>
    <definedName name="____bgb5" localSheetId="3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g2" localSheetId="2" hidden="1">{"TAB1",#N/A,TRUE,"GENERAL";"TAB2",#N/A,TRUE,"GENERAL";"TAB3",#N/A,TRUE,"GENERAL";"TAB4",#N/A,TRUE,"GENERAL";"TAB5",#N/A,TRUE,"GENERAL"}</definedName>
    <definedName name="____g2" localSheetId="3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2" hidden="1">{"via1",#N/A,TRUE,"general";"via2",#N/A,TRUE,"general";"via3",#N/A,TRUE,"general"}</definedName>
    <definedName name="____g3" localSheetId="3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2" hidden="1">{"via1",#N/A,TRUE,"general";"via2",#N/A,TRUE,"general";"via3",#N/A,TRUE,"general"}</definedName>
    <definedName name="____g4" localSheetId="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2" hidden="1">{"via1",#N/A,TRUE,"general";"via2",#N/A,TRUE,"general";"via3",#N/A,TRUE,"general"}</definedName>
    <definedName name="____g5" localSheetId="3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2" hidden="1">{"via1",#N/A,TRUE,"general";"via2",#N/A,TRUE,"general";"via3",#N/A,TRUE,"general"}</definedName>
    <definedName name="____g6" localSheetId="3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2" hidden="1">{"TAB1",#N/A,TRUE,"GENERAL";"TAB2",#N/A,TRUE,"GENERAL";"TAB3",#N/A,TRUE,"GENERAL";"TAB4",#N/A,TRUE,"GENERAL";"TAB5",#N/A,TRUE,"GENERAL"}</definedName>
    <definedName name="____g7" localSheetId="3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2" hidden="1">{"TAB1",#N/A,TRUE,"GENERAL";"TAB2",#N/A,TRUE,"GENERAL";"TAB3",#N/A,TRUE,"GENERAL";"TAB4",#N/A,TRUE,"GENERAL";"TAB5",#N/A,TRUE,"GENERAL"}</definedName>
    <definedName name="____GR1" localSheetId="3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2" hidden="1">{"via1",#N/A,TRUE,"general";"via2",#N/A,TRUE,"general";"via3",#N/A,TRUE,"general"}</definedName>
    <definedName name="____gtr4" localSheetId="3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2" hidden="1">{"via1",#N/A,TRUE,"general";"via2",#N/A,TRUE,"general";"via3",#N/A,TRUE,"general"}</definedName>
    <definedName name="____h2" localSheetId="3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2" hidden="1">{"via1",#N/A,TRUE,"general";"via2",#N/A,TRUE,"general";"via3",#N/A,TRUE,"general"}</definedName>
    <definedName name="____h3" localSheetId="3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2" hidden="1">{"TAB1",#N/A,TRUE,"GENERAL";"TAB2",#N/A,TRUE,"GENERAL";"TAB3",#N/A,TRUE,"GENERAL";"TAB4",#N/A,TRUE,"GENERAL";"TAB5",#N/A,TRUE,"GENERAL"}</definedName>
    <definedName name="____h4" localSheetId="3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2" hidden="1">{"TAB1",#N/A,TRUE,"GENERAL";"TAB2",#N/A,TRUE,"GENERAL";"TAB3",#N/A,TRUE,"GENERAL";"TAB4",#N/A,TRUE,"GENERAL";"TAB5",#N/A,TRUE,"GENERAL"}</definedName>
    <definedName name="____h5" localSheetId="3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2" hidden="1">{"via1",#N/A,TRUE,"general";"via2",#N/A,TRUE,"general";"via3",#N/A,TRUE,"general"}</definedName>
    <definedName name="____h6" localSheetId="3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2" hidden="1">{"TAB1",#N/A,TRUE,"GENERAL";"TAB2",#N/A,TRUE,"GENERAL";"TAB3",#N/A,TRUE,"GENERAL";"TAB4",#N/A,TRUE,"GENERAL";"TAB5",#N/A,TRUE,"GENERAL"}</definedName>
    <definedName name="____h7" localSheetId="3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2" hidden="1">{"via1",#N/A,TRUE,"general";"via2",#N/A,TRUE,"general";"via3",#N/A,TRUE,"general"}</definedName>
    <definedName name="____h8" localSheetId="3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2" hidden="1">{"via1",#N/A,TRUE,"general";"via2",#N/A,TRUE,"general";"via3",#N/A,TRUE,"general"}</definedName>
    <definedName name="____hfh7" localSheetId="3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localSheetId="2" hidden="1">{"via1",#N/A,TRUE,"general";"via2",#N/A,TRUE,"general";"via3",#N/A,TRUE,"general"}</definedName>
    <definedName name="____i4" localSheetId="3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2" hidden="1">{"TAB1",#N/A,TRUE,"GENERAL";"TAB2",#N/A,TRUE,"GENERAL";"TAB3",#N/A,TRUE,"GENERAL";"TAB4",#N/A,TRUE,"GENERAL";"TAB5",#N/A,TRUE,"GENERAL"}</definedName>
    <definedName name="____i5" localSheetId="3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2" hidden="1">{"TAB1",#N/A,TRUE,"GENERAL";"TAB2",#N/A,TRUE,"GENERAL";"TAB3",#N/A,TRUE,"GENERAL";"TAB4",#N/A,TRUE,"GENERAL";"TAB5",#N/A,TRUE,"GENERAL"}</definedName>
    <definedName name="____i6" localSheetId="3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2" hidden="1">{"via1",#N/A,TRUE,"general";"via2",#N/A,TRUE,"general";"via3",#N/A,TRUE,"general"}</definedName>
    <definedName name="____i7" localSheetId="3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2" hidden="1">{"TAB1",#N/A,TRUE,"GENERAL";"TAB2",#N/A,TRUE,"GENERAL";"TAB3",#N/A,TRUE,"GENERAL";"TAB4",#N/A,TRUE,"GENERAL";"TAB5",#N/A,TRUE,"GENERAL"}</definedName>
    <definedName name="____i77" localSheetId="3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2" hidden="1">{"via1",#N/A,TRUE,"general";"via2",#N/A,TRUE,"general";"via3",#N/A,TRUE,"general"}</definedName>
    <definedName name="____i8" localSheetId="3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2" hidden="1">{"TAB1",#N/A,TRUE,"GENERAL";"TAB2",#N/A,TRUE,"GENERAL";"TAB3",#N/A,TRUE,"GENERAL";"TAB4",#N/A,TRUE,"GENERAL";"TAB5",#N/A,TRUE,"GENERAL"}</definedName>
    <definedName name="____i9" localSheetId="3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k3" localSheetId="2" hidden="1">{"TAB1",#N/A,TRUE,"GENERAL";"TAB2",#N/A,TRUE,"GENERAL";"TAB3",#N/A,TRUE,"GENERAL";"TAB4",#N/A,TRUE,"GENERAL";"TAB5",#N/A,TRUE,"GENERAL"}</definedName>
    <definedName name="____k3" localSheetId="3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2" hidden="1">{"via1",#N/A,TRUE,"general";"via2",#N/A,TRUE,"general";"via3",#N/A,TRUE,"general"}</definedName>
    <definedName name="____k4" localSheetId="3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2" hidden="1">{"via1",#N/A,TRUE,"general";"via2",#N/A,TRUE,"general";"via3",#N/A,TRUE,"general"}</definedName>
    <definedName name="____k5" localSheetId="3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2" hidden="1">{"TAB1",#N/A,TRUE,"GENERAL";"TAB2",#N/A,TRUE,"GENERAL";"TAB3",#N/A,TRUE,"GENERAL";"TAB4",#N/A,TRUE,"GENERAL";"TAB5",#N/A,TRUE,"GENERAL"}</definedName>
    <definedName name="____k6" localSheetId="3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2" hidden="1">{"via1",#N/A,TRUE,"general";"via2",#N/A,TRUE,"general";"via3",#N/A,TRUE,"general"}</definedName>
    <definedName name="____k7" localSheetId="3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2" hidden="1">{"via1",#N/A,TRUE,"general";"via2",#N/A,TRUE,"general";"via3",#N/A,TRUE,"general"}</definedName>
    <definedName name="____k8" localSheetId="3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2" hidden="1">{"TAB1",#N/A,TRUE,"GENERAL";"TAB2",#N/A,TRUE,"GENERAL";"TAB3",#N/A,TRUE,"GENERAL";"TAB4",#N/A,TRUE,"GENERAL";"TAB5",#N/A,TRUE,"GENERAL"}</definedName>
    <definedName name="____k9" localSheetId="3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2" hidden="1">{"TAB1",#N/A,TRUE,"GENERAL";"TAB2",#N/A,TRUE,"GENERAL";"TAB3",#N/A,TRUE,"GENERAL";"TAB4",#N/A,TRUE,"GENERAL";"TAB5",#N/A,TRUE,"GENERAL"}</definedName>
    <definedName name="____kjk6" localSheetId="3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2" hidden="1">{"via1",#N/A,TRUE,"general";"via2",#N/A,TRUE,"general";"via3",#N/A,TRUE,"general"}</definedName>
    <definedName name="____m3" localSheetId="3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2" hidden="1">{"TAB1",#N/A,TRUE,"GENERAL";"TAB2",#N/A,TRUE,"GENERAL";"TAB3",#N/A,TRUE,"GENERAL";"TAB4",#N/A,TRUE,"GENERAL";"TAB5",#N/A,TRUE,"GENERAL"}</definedName>
    <definedName name="____m4" localSheetId="3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2" hidden="1">{"via1",#N/A,TRUE,"general";"via2",#N/A,TRUE,"general";"via3",#N/A,TRUE,"general"}</definedName>
    <definedName name="____m5" localSheetId="3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2" hidden="1">{"TAB1",#N/A,TRUE,"GENERAL";"TAB2",#N/A,TRUE,"GENERAL";"TAB3",#N/A,TRUE,"GENERAL";"TAB4",#N/A,TRUE,"GENERAL";"TAB5",#N/A,TRUE,"GENERAL"}</definedName>
    <definedName name="____m6" localSheetId="3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2" hidden="1">{"TAB1",#N/A,TRUE,"GENERAL";"TAB2",#N/A,TRUE,"GENERAL";"TAB3",#N/A,TRUE,"GENERAL";"TAB4",#N/A,TRUE,"GENERAL";"TAB5",#N/A,TRUE,"GENERAL"}</definedName>
    <definedName name="____m7" localSheetId="3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2" hidden="1">{"via1",#N/A,TRUE,"general";"via2",#N/A,TRUE,"general";"via3",#N/A,TRUE,"general"}</definedName>
    <definedName name="____m8" localSheetId="3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2" hidden="1">{"via1",#N/A,TRUE,"general";"via2",#N/A,TRUE,"general";"via3",#N/A,TRUE,"general"}</definedName>
    <definedName name="____m9" localSheetId="3" hidden="1">{"via1",#N/A,TRUE,"general";"via2",#N/A,TRUE,"general";"via3",#N/A,TRUE,"general"}</definedName>
    <definedName name="____m9" hidden="1">{"via1",#N/A,TRUE,"general";"via2",#N/A,TRUE,"general";"via3",#N/A,TRUE,"general"}</definedName>
    <definedName name="____n3" localSheetId="2" hidden="1">{"TAB1",#N/A,TRUE,"GENERAL";"TAB2",#N/A,TRUE,"GENERAL";"TAB3",#N/A,TRUE,"GENERAL";"TAB4",#N/A,TRUE,"GENERAL";"TAB5",#N/A,TRUE,"GENERAL"}</definedName>
    <definedName name="____n3" localSheetId="3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2" hidden="1">{"via1",#N/A,TRUE,"general";"via2",#N/A,TRUE,"general";"via3",#N/A,TRUE,"general"}</definedName>
    <definedName name="____n4" localSheetId="3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2" hidden="1">{"TAB1",#N/A,TRUE,"GENERAL";"TAB2",#N/A,TRUE,"GENERAL";"TAB3",#N/A,TRUE,"GENERAL";"TAB4",#N/A,TRUE,"GENERAL";"TAB5",#N/A,TRUE,"GENERAL"}</definedName>
    <definedName name="____n5" localSheetId="3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2" hidden="1">{"via1",#N/A,TRUE,"general";"via2",#N/A,TRUE,"general";"via3",#N/A,TRUE,"general"}</definedName>
    <definedName name="____nyn7" localSheetId="3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2" hidden="1">{"via1",#N/A,TRUE,"general";"via2",#N/A,TRUE,"general";"via3",#N/A,TRUE,"general"}</definedName>
    <definedName name="____o4" localSheetId="3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2" hidden="1">{"TAB1",#N/A,TRUE,"GENERAL";"TAB2",#N/A,TRUE,"GENERAL";"TAB3",#N/A,TRUE,"GENERAL";"TAB4",#N/A,TRUE,"GENERAL";"TAB5",#N/A,TRUE,"GENERAL"}</definedName>
    <definedName name="____o5" localSheetId="3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2" hidden="1">{"TAB1",#N/A,TRUE,"GENERAL";"TAB2",#N/A,TRUE,"GENERAL";"TAB3",#N/A,TRUE,"GENERAL";"TAB4",#N/A,TRUE,"GENERAL";"TAB5",#N/A,TRUE,"GENERAL"}</definedName>
    <definedName name="____o6" localSheetId="3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2" hidden="1">{"TAB1",#N/A,TRUE,"GENERAL";"TAB2",#N/A,TRUE,"GENERAL";"TAB3",#N/A,TRUE,"GENERAL";"TAB4",#N/A,TRUE,"GENERAL";"TAB5",#N/A,TRUE,"GENERAL"}</definedName>
    <definedName name="____o7" localSheetId="3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2" hidden="1">{"via1",#N/A,TRUE,"general";"via2",#N/A,TRUE,"general";"via3",#N/A,TRUE,"general"}</definedName>
    <definedName name="____o8" localSheetId="3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2" hidden="1">{"TAB1",#N/A,TRUE,"GENERAL";"TAB2",#N/A,TRUE,"GENERAL";"TAB3",#N/A,TRUE,"GENERAL";"TAB4",#N/A,TRUE,"GENERAL";"TAB5",#N/A,TRUE,"GENERAL"}</definedName>
    <definedName name="____o9" localSheetId="3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p6" localSheetId="2" hidden="1">{"via1",#N/A,TRUE,"general";"via2",#N/A,TRUE,"general";"via3",#N/A,TRUE,"general"}</definedName>
    <definedName name="____p6" localSheetId="3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2" hidden="1">{"via1",#N/A,TRUE,"general";"via2",#N/A,TRUE,"general";"via3",#N/A,TRUE,"general"}</definedName>
    <definedName name="____p7" localSheetId="3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2" hidden="1">{"TAB1",#N/A,TRUE,"GENERAL";"TAB2",#N/A,TRUE,"GENERAL";"TAB3",#N/A,TRUE,"GENERAL";"TAB4",#N/A,TRUE,"GENERAL";"TAB5",#N/A,TRUE,"GENERAL"}</definedName>
    <definedName name="____p8" localSheetId="3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r" localSheetId="2" hidden="1">{"TAB1",#N/A,TRUE,"GENERAL";"TAB2",#N/A,TRUE,"GENERAL";"TAB3",#N/A,TRUE,"GENERAL";"TAB4",#N/A,TRUE,"GENERAL";"TAB5",#N/A,TRUE,"GENERAL"}</definedName>
    <definedName name="____r" localSheetId="3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2" hidden="1">{"via1",#N/A,TRUE,"general";"via2",#N/A,TRUE,"general";"via3",#N/A,TRUE,"general"}</definedName>
    <definedName name="____r4r" localSheetId="3" hidden="1">{"via1",#N/A,TRUE,"general";"via2",#N/A,TRUE,"general";"via3",#N/A,TRUE,"general"}</definedName>
    <definedName name="____r4r" hidden="1">{"via1",#N/A,TRUE,"general";"via2",#N/A,TRUE,"general";"via3",#N/A,TRUE,"general"}</definedName>
    <definedName name="____rtu6" localSheetId="2" hidden="1">{"via1",#N/A,TRUE,"general";"via2",#N/A,TRUE,"general";"via3",#N/A,TRUE,"general"}</definedName>
    <definedName name="____rtu6" localSheetId="3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2" hidden="1">{"via1",#N/A,TRUE,"general";"via2",#N/A,TRUE,"general";"via3",#N/A,TRUE,"general"}</definedName>
    <definedName name="____s1" localSheetId="3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2" hidden="1">{"TAB1",#N/A,TRUE,"GENERAL";"TAB2",#N/A,TRUE,"GENERAL";"TAB3",#N/A,TRUE,"GENERAL";"TAB4",#N/A,TRUE,"GENERAL";"TAB5",#N/A,TRUE,"GENERAL"}</definedName>
    <definedName name="____s2" localSheetId="3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2" hidden="1">{"TAB1",#N/A,TRUE,"GENERAL";"TAB2",#N/A,TRUE,"GENERAL";"TAB3",#N/A,TRUE,"GENERAL";"TAB4",#N/A,TRUE,"GENERAL";"TAB5",#N/A,TRUE,"GENERAL"}</definedName>
    <definedName name="____s3" localSheetId="3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2" hidden="1">{"via1",#N/A,TRUE,"general";"via2",#N/A,TRUE,"general";"via3",#N/A,TRUE,"general"}</definedName>
    <definedName name="____s4" localSheetId="3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2" hidden="1">{"via1",#N/A,TRUE,"general";"via2",#N/A,TRUE,"general";"via3",#N/A,TRUE,"general"}</definedName>
    <definedName name="____s5" localSheetId="3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2" hidden="1">{"TAB1",#N/A,TRUE,"GENERAL";"TAB2",#N/A,TRUE,"GENERAL";"TAB3",#N/A,TRUE,"GENERAL";"TAB4",#N/A,TRUE,"GENERAL";"TAB5",#N/A,TRUE,"GENERAL"}</definedName>
    <definedName name="____s6" localSheetId="3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2" hidden="1">{"via1",#N/A,TRUE,"general";"via2",#N/A,TRUE,"general";"via3",#N/A,TRUE,"general"}</definedName>
    <definedName name="____s7" localSheetId="3" hidden="1">{"via1",#N/A,TRUE,"general";"via2",#N/A,TRUE,"general";"via3",#N/A,TRUE,"general"}</definedName>
    <definedName name="____s7" hidden="1">{"via1",#N/A,TRUE,"general";"via2",#N/A,TRUE,"general";"via3",#N/A,TRUE,"general"}</definedName>
    <definedName name="____t3" localSheetId="2" hidden="1">{"TAB1",#N/A,TRUE,"GENERAL";"TAB2",#N/A,TRUE,"GENERAL";"TAB3",#N/A,TRUE,"GENERAL";"TAB4",#N/A,TRUE,"GENERAL";"TAB5",#N/A,TRUE,"GENERAL"}</definedName>
    <definedName name="____t3" localSheetId="3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2" hidden="1">{"via1",#N/A,TRUE,"general";"via2",#N/A,TRUE,"general";"via3",#N/A,TRUE,"general"}</definedName>
    <definedName name="____t4" localSheetId="3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2" hidden="1">{"TAB1",#N/A,TRUE,"GENERAL";"TAB2",#N/A,TRUE,"GENERAL";"TAB3",#N/A,TRUE,"GENERAL";"TAB4",#N/A,TRUE,"GENERAL";"TAB5",#N/A,TRUE,"GENERAL"}</definedName>
    <definedName name="____t5" localSheetId="3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2" hidden="1">{"via1",#N/A,TRUE,"general";"via2",#N/A,TRUE,"general";"via3",#N/A,TRUE,"general"}</definedName>
    <definedName name="____t6" localSheetId="3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2" hidden="1">{"TAB1",#N/A,TRUE,"GENERAL";"TAB2",#N/A,TRUE,"GENERAL";"TAB3",#N/A,TRUE,"GENERAL";"TAB4",#N/A,TRUE,"GENERAL";"TAB5",#N/A,TRUE,"GENERAL"}</definedName>
    <definedName name="____t66" localSheetId="3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2" hidden="1">{"via1",#N/A,TRUE,"general";"via2",#N/A,TRUE,"general";"via3",#N/A,TRUE,"general"}</definedName>
    <definedName name="____t7" localSheetId="3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2" hidden="1">{"TAB1",#N/A,TRUE,"GENERAL";"TAB2",#N/A,TRUE,"GENERAL";"TAB3",#N/A,TRUE,"GENERAL";"TAB4",#N/A,TRUE,"GENERAL";"TAB5",#N/A,TRUE,"GENERAL"}</definedName>
    <definedName name="____t77" localSheetId="3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2" hidden="1">{"TAB1",#N/A,TRUE,"GENERAL";"TAB2",#N/A,TRUE,"GENERAL";"TAB3",#N/A,TRUE,"GENERAL";"TAB4",#N/A,TRUE,"GENERAL";"TAB5",#N/A,TRUE,"GENERAL"}</definedName>
    <definedName name="____t8" localSheetId="3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2" hidden="1">{"via1",#N/A,TRUE,"general";"via2",#N/A,TRUE,"general";"via3",#N/A,TRUE,"general"}</definedName>
    <definedName name="____t88" localSheetId="3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2" hidden="1">{"TAB1",#N/A,TRUE,"GENERAL";"TAB2",#N/A,TRUE,"GENERAL";"TAB3",#N/A,TRUE,"GENERAL";"TAB4",#N/A,TRUE,"GENERAL";"TAB5",#N/A,TRUE,"GENERAL"}</definedName>
    <definedName name="____t9" localSheetId="3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2" hidden="1">{"via1",#N/A,TRUE,"general";"via2",#N/A,TRUE,"general";"via3",#N/A,TRUE,"general"}</definedName>
    <definedName name="____t99" localSheetId="3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2" hidden="1">{"TAB1",#N/A,TRUE,"GENERAL";"TAB2",#N/A,TRUE,"GENERAL";"TAB3",#N/A,TRUE,"GENERAL";"TAB4",#N/A,TRUE,"GENERAL";"TAB5",#N/A,TRUE,"GENERAL"}</definedName>
    <definedName name="____u4" localSheetId="3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2" hidden="1">{"TAB1",#N/A,TRUE,"GENERAL";"TAB2",#N/A,TRUE,"GENERAL";"TAB3",#N/A,TRUE,"GENERAL";"TAB4",#N/A,TRUE,"GENERAL";"TAB5",#N/A,TRUE,"GENERAL"}</definedName>
    <definedName name="____u5" localSheetId="3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2" hidden="1">{"TAB1",#N/A,TRUE,"GENERAL";"TAB2",#N/A,TRUE,"GENERAL";"TAB3",#N/A,TRUE,"GENERAL";"TAB4",#N/A,TRUE,"GENERAL";"TAB5",#N/A,TRUE,"GENERAL"}</definedName>
    <definedName name="____u6" localSheetId="3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2" hidden="1">{"via1",#N/A,TRUE,"general";"via2",#N/A,TRUE,"general";"via3",#N/A,TRUE,"general"}</definedName>
    <definedName name="____u7" localSheetId="3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2" hidden="1">{"TAB1",#N/A,TRUE,"GENERAL";"TAB2",#N/A,TRUE,"GENERAL";"TAB3",#N/A,TRUE,"GENERAL";"TAB4",#N/A,TRUE,"GENERAL";"TAB5",#N/A,TRUE,"GENERAL"}</definedName>
    <definedName name="____u8" localSheetId="3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2" hidden="1">{"TAB1",#N/A,TRUE,"GENERAL";"TAB2",#N/A,TRUE,"GENERAL";"TAB3",#N/A,TRUE,"GENERAL";"TAB4",#N/A,TRUE,"GENERAL";"TAB5",#N/A,TRUE,"GENERAL"}</definedName>
    <definedName name="____u9" localSheetId="3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2" hidden="1">{"TAB1",#N/A,TRUE,"GENERAL";"TAB2",#N/A,TRUE,"GENERAL";"TAB3",#N/A,TRUE,"GENERAL";"TAB4",#N/A,TRUE,"GENERAL";"TAB5",#N/A,TRUE,"GENERAL"}</definedName>
    <definedName name="____ur7" localSheetId="3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localSheetId="2" hidden="1">{"via1",#N/A,TRUE,"general";"via2",#N/A,TRUE,"general";"via3",#N/A,TRUE,"general"}</definedName>
    <definedName name="____v2" localSheetId="3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2" hidden="1">{"TAB1",#N/A,TRUE,"GENERAL";"TAB2",#N/A,TRUE,"GENERAL";"TAB3",#N/A,TRUE,"GENERAL";"TAB4",#N/A,TRUE,"GENERAL";"TAB5",#N/A,TRUE,"GENERAL"}</definedName>
    <definedName name="____v3" localSheetId="3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2" hidden="1">{"TAB1",#N/A,TRUE,"GENERAL";"TAB2",#N/A,TRUE,"GENERAL";"TAB3",#N/A,TRUE,"GENERAL";"TAB4",#N/A,TRUE,"GENERAL";"TAB5",#N/A,TRUE,"GENERAL"}</definedName>
    <definedName name="____v4" localSheetId="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2" hidden="1">{"TAB1",#N/A,TRUE,"GENERAL";"TAB2",#N/A,TRUE,"GENERAL";"TAB3",#N/A,TRUE,"GENERAL";"TAB4",#N/A,TRUE,"GENERAL";"TAB5",#N/A,TRUE,"GENERAL"}</definedName>
    <definedName name="____v5" localSheetId="3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2" hidden="1">{"TAB1",#N/A,TRUE,"GENERAL";"TAB2",#N/A,TRUE,"GENERAL";"TAB3",#N/A,TRUE,"GENERAL";"TAB4",#N/A,TRUE,"GENERAL";"TAB5",#N/A,TRUE,"GENERAL"}</definedName>
    <definedName name="____v6" localSheetId="3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2" hidden="1">{"via1",#N/A,TRUE,"general";"via2",#N/A,TRUE,"general";"via3",#N/A,TRUE,"general"}</definedName>
    <definedName name="____v7" localSheetId="3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2" hidden="1">{"TAB1",#N/A,TRUE,"GENERAL";"TAB2",#N/A,TRUE,"GENERAL";"TAB3",#N/A,TRUE,"GENERAL";"TAB4",#N/A,TRUE,"GENERAL";"TAB5",#N/A,TRUE,"GENERAL"}</definedName>
    <definedName name="____v8" localSheetId="3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2" hidden="1">{"TAB1",#N/A,TRUE,"GENERAL";"TAB2",#N/A,TRUE,"GENERAL";"TAB3",#N/A,TRUE,"GENERAL";"TAB4",#N/A,TRUE,"GENERAL";"TAB5",#N/A,TRUE,"GENERAL"}</definedName>
    <definedName name="____v9" localSheetId="3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2" hidden="1">{"via1",#N/A,TRUE,"general";"via2",#N/A,TRUE,"general";"via3",#N/A,TRUE,"general"}</definedName>
    <definedName name="____vfv4" localSheetId="3" hidden="1">{"via1",#N/A,TRUE,"general";"via2",#N/A,TRUE,"general";"via3",#N/A,TRUE,"general"}</definedName>
    <definedName name="____vfv4" hidden="1">{"via1",#N/A,TRUE,"general";"via2",#N/A,TRUE,"general";"via3",#N/A,TRUE,"general"}</definedName>
    <definedName name="____x1" localSheetId="2" hidden="1">{"TAB1",#N/A,TRUE,"GENERAL";"TAB2",#N/A,TRUE,"GENERAL";"TAB3",#N/A,TRUE,"GENERAL";"TAB4",#N/A,TRUE,"GENERAL";"TAB5",#N/A,TRUE,"GENERAL"}</definedName>
    <definedName name="____x1" localSheetId="3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2" hidden="1">{"via1",#N/A,TRUE,"general";"via2",#N/A,TRUE,"general";"via3",#N/A,TRUE,"general"}</definedName>
    <definedName name="____x2" localSheetId="3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2" hidden="1">{"via1",#N/A,TRUE,"general";"via2",#N/A,TRUE,"general";"via3",#N/A,TRUE,"general"}</definedName>
    <definedName name="____x3" localSheetId="3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2" hidden="1">{"via1",#N/A,TRUE,"general";"via2",#N/A,TRUE,"general";"via3",#N/A,TRUE,"general"}</definedName>
    <definedName name="____x4" localSheetId="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2" hidden="1">{"TAB1",#N/A,TRUE,"GENERAL";"TAB2",#N/A,TRUE,"GENERAL";"TAB3",#N/A,TRUE,"GENERAL";"TAB4",#N/A,TRUE,"GENERAL";"TAB5",#N/A,TRUE,"GENERAL"}</definedName>
    <definedName name="____x5" localSheetId="3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2" hidden="1">{"TAB1",#N/A,TRUE,"GENERAL";"TAB2",#N/A,TRUE,"GENERAL";"TAB3",#N/A,TRUE,"GENERAL";"TAB4",#N/A,TRUE,"GENERAL";"TAB5",#N/A,TRUE,"GENERAL"}</definedName>
    <definedName name="____x6" localSheetId="3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2" hidden="1">{"TAB1",#N/A,TRUE,"GENERAL";"TAB2",#N/A,TRUE,"GENERAL";"TAB3",#N/A,TRUE,"GENERAL";"TAB4",#N/A,TRUE,"GENERAL";"TAB5",#N/A,TRUE,"GENERAL"}</definedName>
    <definedName name="____x7" localSheetId="3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2" hidden="1">{"via1",#N/A,TRUE,"general";"via2",#N/A,TRUE,"general";"via3",#N/A,TRUE,"general"}</definedName>
    <definedName name="____x8" localSheetId="3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2" hidden="1">{"TAB1",#N/A,TRUE,"GENERAL";"TAB2",#N/A,TRUE,"GENERAL";"TAB3",#N/A,TRUE,"GENERAL";"TAB4",#N/A,TRUE,"GENERAL";"TAB5",#N/A,TRUE,"GENERAL"}</definedName>
    <definedName name="____x9" localSheetId="3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y2" localSheetId="2" hidden="1">{"TAB1",#N/A,TRUE,"GENERAL";"TAB2",#N/A,TRUE,"GENERAL";"TAB3",#N/A,TRUE,"GENERAL";"TAB4",#N/A,TRUE,"GENERAL";"TAB5",#N/A,TRUE,"GENERAL"}</definedName>
    <definedName name="____y2" localSheetId="3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2" hidden="1">{"via1",#N/A,TRUE,"general";"via2",#N/A,TRUE,"general";"via3",#N/A,TRUE,"general"}</definedName>
    <definedName name="____y3" localSheetId="3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2" hidden="1">{"via1",#N/A,TRUE,"general";"via2",#N/A,TRUE,"general";"via3",#N/A,TRUE,"general"}</definedName>
    <definedName name="____y4" localSheetId="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2" hidden="1">{"TAB1",#N/A,TRUE,"GENERAL";"TAB2",#N/A,TRUE,"GENERAL";"TAB3",#N/A,TRUE,"GENERAL";"TAB4",#N/A,TRUE,"GENERAL";"TAB5",#N/A,TRUE,"GENERAL"}</definedName>
    <definedName name="____y5" localSheetId="3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2" hidden="1">{"via1",#N/A,TRUE,"general";"via2",#N/A,TRUE,"general";"via3",#N/A,TRUE,"general"}</definedName>
    <definedName name="____y6" localSheetId="3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2" hidden="1">{"via1",#N/A,TRUE,"general";"via2",#N/A,TRUE,"general";"via3",#N/A,TRUE,"general"}</definedName>
    <definedName name="____y7" localSheetId="3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2" hidden="1">{"via1",#N/A,TRUE,"general";"via2",#N/A,TRUE,"general";"via3",#N/A,TRUE,"general"}</definedName>
    <definedName name="____y8" localSheetId="3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2" hidden="1">{"TAB1",#N/A,TRUE,"GENERAL";"TAB2",#N/A,TRUE,"GENERAL";"TAB3",#N/A,TRUE,"GENERAL";"TAB4",#N/A,TRUE,"GENERAL";"TAB5",#N/A,TRUE,"GENERAL"}</definedName>
    <definedName name="____y9" localSheetId="3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2" hidden="1">{"TAB1",#N/A,TRUE,"GENERAL";"TAB2",#N/A,TRUE,"GENERAL";"TAB3",#N/A,TRUE,"GENERAL";"TAB4",#N/A,TRUE,"GENERAL";"TAB5",#N/A,TRUE,"GENERAL"}</definedName>
    <definedName name="____z1" localSheetId="3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2" hidden="1">{"via1",#N/A,TRUE,"general";"via2",#N/A,TRUE,"general";"via3",#N/A,TRUE,"general"}</definedName>
    <definedName name="____z2" localSheetId="3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2" hidden="1">{"via1",#N/A,TRUE,"general";"via2",#N/A,TRUE,"general";"via3",#N/A,TRUE,"general"}</definedName>
    <definedName name="____z3" localSheetId="3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2" hidden="1">{"TAB1",#N/A,TRUE,"GENERAL";"TAB2",#N/A,TRUE,"GENERAL";"TAB3",#N/A,TRUE,"GENERAL";"TAB4",#N/A,TRUE,"GENERAL";"TAB5",#N/A,TRUE,"GENERAL"}</definedName>
    <definedName name="____z4" localSheetId="3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2" hidden="1">{"via1",#N/A,TRUE,"general";"via2",#N/A,TRUE,"general";"via3",#N/A,TRUE,"general"}</definedName>
    <definedName name="____z5" localSheetId="3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2" hidden="1">{"TAB1",#N/A,TRUE,"GENERAL";"TAB2",#N/A,TRUE,"GENERAL";"TAB3",#N/A,TRUE,"GENERAL";"TAB4",#N/A,TRUE,"GENERAL";"TAB5",#N/A,TRUE,"GENERAL"}</definedName>
    <definedName name="____z6" localSheetId="3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a1" localSheetId="2" hidden="1">{"TAB1",#N/A,TRUE,"GENERAL";"TAB2",#N/A,TRUE,"GENERAL";"TAB3",#N/A,TRUE,"GENERAL";"TAB4",#N/A,TRUE,"GENERAL";"TAB5",#N/A,TRUE,"GENERAL"}</definedName>
    <definedName name="___a1" localSheetId="3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3" localSheetId="2" hidden="1">{"TAB1",#N/A,TRUE,"GENERAL";"TAB2",#N/A,TRUE,"GENERAL";"TAB3",#N/A,TRUE,"GENERAL";"TAB4",#N/A,TRUE,"GENERAL";"TAB5",#N/A,TRUE,"GENERAL"}</definedName>
    <definedName name="___a3" localSheetId="3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4" localSheetId="2" hidden="1">{"via1",#N/A,TRUE,"general";"via2",#N/A,TRUE,"general";"via3",#N/A,TRUE,"general"}</definedName>
    <definedName name="___a4" localSheetId="3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2" hidden="1">{"TAB1",#N/A,TRUE,"GENERAL";"TAB2",#N/A,TRUE,"GENERAL";"TAB3",#N/A,TRUE,"GENERAL";"TAB4",#N/A,TRUE,"GENERAL";"TAB5",#N/A,TRUE,"GENERAL"}</definedName>
    <definedName name="___a5" localSheetId="3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2" hidden="1">{"TAB1",#N/A,TRUE,"GENERAL";"TAB2",#N/A,TRUE,"GENERAL";"TAB3",#N/A,TRUE,"GENERAL";"TAB4",#N/A,TRUE,"GENERAL";"TAB5",#N/A,TRUE,"GENERAL"}</definedName>
    <definedName name="___a6" localSheetId="3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b2" localSheetId="2" hidden="1">{"TAB1",#N/A,TRUE,"GENERAL";"TAB2",#N/A,TRUE,"GENERAL";"TAB3",#N/A,TRUE,"GENERAL";"TAB4",#N/A,TRUE,"GENERAL";"TAB5",#N/A,TRUE,"GENERAL"}</definedName>
    <definedName name="___b2" localSheetId="3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2" hidden="1">{"TAB1",#N/A,TRUE,"GENERAL";"TAB2",#N/A,TRUE,"GENERAL";"TAB3",#N/A,TRUE,"GENERAL";"TAB4",#N/A,TRUE,"GENERAL";"TAB5",#N/A,TRUE,"GENERAL"}</definedName>
    <definedName name="___b3" localSheetId="3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2" hidden="1">{"TAB1",#N/A,TRUE,"GENERAL";"TAB2",#N/A,TRUE,"GENERAL";"TAB3",#N/A,TRUE,"GENERAL";"TAB4",#N/A,TRUE,"GENERAL";"TAB5",#N/A,TRUE,"GENERAL"}</definedName>
    <definedName name="___b4" localSheetId="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2" hidden="1">{"TAB1",#N/A,TRUE,"GENERAL";"TAB2",#N/A,TRUE,"GENERAL";"TAB3",#N/A,TRUE,"GENERAL";"TAB4",#N/A,TRUE,"GENERAL";"TAB5",#N/A,TRUE,"GENERAL"}</definedName>
    <definedName name="___b5" localSheetId="3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2" hidden="1">{"TAB1",#N/A,TRUE,"GENERAL";"TAB2",#N/A,TRUE,"GENERAL";"TAB3",#N/A,TRUE,"GENERAL";"TAB4",#N/A,TRUE,"GENERAL";"TAB5",#N/A,TRUE,"GENERAL"}</definedName>
    <definedName name="___b6" localSheetId="3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2" hidden="1">{"via1",#N/A,TRUE,"general";"via2",#N/A,TRUE,"general";"via3",#N/A,TRUE,"general"}</definedName>
    <definedName name="___b7" localSheetId="3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2" hidden="1">{"via1",#N/A,TRUE,"general";"via2",#N/A,TRUE,"general";"via3",#N/A,TRUE,"general"}</definedName>
    <definedName name="___b8" localSheetId="3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2" hidden="1">{"TAB1",#N/A,TRUE,"GENERAL";"TAB2",#N/A,TRUE,"GENERAL";"TAB3",#N/A,TRUE,"GENERAL";"TAB4",#N/A,TRUE,"GENERAL";"TAB5",#N/A,TRUE,"GENERAL"}</definedName>
    <definedName name="___bb9" localSheetId="3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2" hidden="1">{"TAB1",#N/A,TRUE,"GENERAL";"TAB2",#N/A,TRUE,"GENERAL";"TAB3",#N/A,TRUE,"GENERAL";"TAB4",#N/A,TRUE,"GENERAL";"TAB5",#N/A,TRUE,"GENERAL"}</definedName>
    <definedName name="___bgb5" localSheetId="3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g2" localSheetId="2" hidden="1">{"TAB1",#N/A,TRUE,"GENERAL";"TAB2",#N/A,TRUE,"GENERAL";"TAB3",#N/A,TRUE,"GENERAL";"TAB4",#N/A,TRUE,"GENERAL";"TAB5",#N/A,TRUE,"GENERAL"}</definedName>
    <definedName name="___g2" localSheetId="3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2" hidden="1">{"via1",#N/A,TRUE,"general";"via2",#N/A,TRUE,"general";"via3",#N/A,TRUE,"general"}</definedName>
    <definedName name="___g3" localSheetId="3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2" hidden="1">{"via1",#N/A,TRUE,"general";"via2",#N/A,TRUE,"general";"via3",#N/A,TRUE,"general"}</definedName>
    <definedName name="___g4" localSheetId="3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2" hidden="1">{"via1",#N/A,TRUE,"general";"via2",#N/A,TRUE,"general";"via3",#N/A,TRUE,"general"}</definedName>
    <definedName name="___g5" localSheetId="3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2" hidden="1">{"via1",#N/A,TRUE,"general";"via2",#N/A,TRUE,"general";"via3",#N/A,TRUE,"general"}</definedName>
    <definedName name="___g6" localSheetId="3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2" hidden="1">{"TAB1",#N/A,TRUE,"GENERAL";"TAB2",#N/A,TRUE,"GENERAL";"TAB3",#N/A,TRUE,"GENERAL";"TAB4",#N/A,TRUE,"GENERAL";"TAB5",#N/A,TRUE,"GENERAL"}</definedName>
    <definedName name="___g7" localSheetId="3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2" hidden="1">{"TAB1",#N/A,TRUE,"GENERAL";"TAB2",#N/A,TRUE,"GENERAL";"TAB3",#N/A,TRUE,"GENERAL";"TAB4",#N/A,TRUE,"GENERAL";"TAB5",#N/A,TRUE,"GENERAL"}</definedName>
    <definedName name="___GR1" localSheetId="3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2" hidden="1">{"via1",#N/A,TRUE,"general";"via2",#N/A,TRUE,"general";"via3",#N/A,TRUE,"general"}</definedName>
    <definedName name="___gtr4" localSheetId="3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2" hidden="1">{"via1",#N/A,TRUE,"general";"via2",#N/A,TRUE,"general";"via3",#N/A,TRUE,"general"}</definedName>
    <definedName name="___h2" localSheetId="3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2" hidden="1">{"via1",#N/A,TRUE,"general";"via2",#N/A,TRUE,"general";"via3",#N/A,TRUE,"general"}</definedName>
    <definedName name="___h3" localSheetId="3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2" hidden="1">{"TAB1",#N/A,TRUE,"GENERAL";"TAB2",#N/A,TRUE,"GENERAL";"TAB3",#N/A,TRUE,"GENERAL";"TAB4",#N/A,TRUE,"GENERAL";"TAB5",#N/A,TRUE,"GENERAL"}</definedName>
    <definedName name="___h4" localSheetId="3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2" hidden="1">{"TAB1",#N/A,TRUE,"GENERAL";"TAB2",#N/A,TRUE,"GENERAL";"TAB3",#N/A,TRUE,"GENERAL";"TAB4",#N/A,TRUE,"GENERAL";"TAB5",#N/A,TRUE,"GENERAL"}</definedName>
    <definedName name="___h5" localSheetId="3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2" hidden="1">{"via1",#N/A,TRUE,"general";"via2",#N/A,TRUE,"general";"via3",#N/A,TRUE,"general"}</definedName>
    <definedName name="___h6" localSheetId="3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2" hidden="1">{"TAB1",#N/A,TRUE,"GENERAL";"TAB2",#N/A,TRUE,"GENERAL";"TAB3",#N/A,TRUE,"GENERAL";"TAB4",#N/A,TRUE,"GENERAL";"TAB5",#N/A,TRUE,"GENERAL"}</definedName>
    <definedName name="___h7" localSheetId="3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2" hidden="1">{"via1",#N/A,TRUE,"general";"via2",#N/A,TRUE,"general";"via3",#N/A,TRUE,"general"}</definedName>
    <definedName name="___h8" localSheetId="3" hidden="1">{"via1",#N/A,TRUE,"general";"via2",#N/A,TRUE,"general";"via3",#N/A,TRUE,"general"}</definedName>
    <definedName name="___h8" hidden="1">{"via1",#N/A,TRUE,"general";"via2",#N/A,TRUE,"general";"via3",#N/A,TRUE,"general"}</definedName>
    <definedName name="___hfh7" localSheetId="2" hidden="1">{"via1",#N/A,TRUE,"general";"via2",#N/A,TRUE,"general";"via3",#N/A,TRUE,"general"}</definedName>
    <definedName name="___hfh7" localSheetId="3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localSheetId="2" hidden="1">{"via1",#N/A,TRUE,"general";"via2",#N/A,TRUE,"general";"via3",#N/A,TRUE,"general"}</definedName>
    <definedName name="___i4" localSheetId="3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2" hidden="1">{"TAB1",#N/A,TRUE,"GENERAL";"TAB2",#N/A,TRUE,"GENERAL";"TAB3",#N/A,TRUE,"GENERAL";"TAB4",#N/A,TRUE,"GENERAL";"TAB5",#N/A,TRUE,"GENERAL"}</definedName>
    <definedName name="___i5" localSheetId="3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2" hidden="1">{"TAB1",#N/A,TRUE,"GENERAL";"TAB2",#N/A,TRUE,"GENERAL";"TAB3",#N/A,TRUE,"GENERAL";"TAB4",#N/A,TRUE,"GENERAL";"TAB5",#N/A,TRUE,"GENERAL"}</definedName>
    <definedName name="___i6" localSheetId="3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2" hidden="1">{"via1",#N/A,TRUE,"general";"via2",#N/A,TRUE,"general";"via3",#N/A,TRUE,"general"}</definedName>
    <definedName name="___i7" localSheetId="3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2" hidden="1">{"TAB1",#N/A,TRUE,"GENERAL";"TAB2",#N/A,TRUE,"GENERAL";"TAB3",#N/A,TRUE,"GENERAL";"TAB4",#N/A,TRUE,"GENERAL";"TAB5",#N/A,TRUE,"GENERAL"}</definedName>
    <definedName name="___i77" localSheetId="3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2" hidden="1">{"via1",#N/A,TRUE,"general";"via2",#N/A,TRUE,"general";"via3",#N/A,TRUE,"general"}</definedName>
    <definedName name="___i8" localSheetId="3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2" hidden="1">{"TAB1",#N/A,TRUE,"GENERAL";"TAB2",#N/A,TRUE,"GENERAL";"TAB3",#N/A,TRUE,"GENERAL";"TAB4",#N/A,TRUE,"GENERAL";"TAB5",#N/A,TRUE,"GENERAL"}</definedName>
    <definedName name="___i9" localSheetId="3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k3" localSheetId="2" hidden="1">{"TAB1",#N/A,TRUE,"GENERAL";"TAB2",#N/A,TRUE,"GENERAL";"TAB3",#N/A,TRUE,"GENERAL";"TAB4",#N/A,TRUE,"GENERAL";"TAB5",#N/A,TRUE,"GENERAL"}</definedName>
    <definedName name="___k3" localSheetId="3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2" hidden="1">{"via1",#N/A,TRUE,"general";"via2",#N/A,TRUE,"general";"via3",#N/A,TRUE,"general"}</definedName>
    <definedName name="___k4" localSheetId="3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2" hidden="1">{"via1",#N/A,TRUE,"general";"via2",#N/A,TRUE,"general";"via3",#N/A,TRUE,"general"}</definedName>
    <definedName name="___k5" localSheetId="3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2" hidden="1">{"TAB1",#N/A,TRUE,"GENERAL";"TAB2",#N/A,TRUE,"GENERAL";"TAB3",#N/A,TRUE,"GENERAL";"TAB4",#N/A,TRUE,"GENERAL";"TAB5",#N/A,TRUE,"GENERAL"}</definedName>
    <definedName name="___k6" localSheetId="3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2" hidden="1">{"via1",#N/A,TRUE,"general";"via2",#N/A,TRUE,"general";"via3",#N/A,TRUE,"general"}</definedName>
    <definedName name="___k7" localSheetId="3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2" hidden="1">{"via1",#N/A,TRUE,"general";"via2",#N/A,TRUE,"general";"via3",#N/A,TRUE,"general"}</definedName>
    <definedName name="___k8" localSheetId="3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2" hidden="1">{"TAB1",#N/A,TRUE,"GENERAL";"TAB2",#N/A,TRUE,"GENERAL";"TAB3",#N/A,TRUE,"GENERAL";"TAB4",#N/A,TRUE,"GENERAL";"TAB5",#N/A,TRUE,"GENERAL"}</definedName>
    <definedName name="___k9" localSheetId="3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2" hidden="1">{"TAB1",#N/A,TRUE,"GENERAL";"TAB2",#N/A,TRUE,"GENERAL";"TAB3",#N/A,TRUE,"GENERAL";"TAB4",#N/A,TRUE,"GENERAL";"TAB5",#N/A,TRUE,"GENERAL"}</definedName>
    <definedName name="___kjk6" localSheetId="3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2" hidden="1">{"via1",#N/A,TRUE,"general";"via2",#N/A,TRUE,"general";"via3",#N/A,TRUE,"general"}</definedName>
    <definedName name="___m3" localSheetId="3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2" hidden="1">{"TAB1",#N/A,TRUE,"GENERAL";"TAB2",#N/A,TRUE,"GENERAL";"TAB3",#N/A,TRUE,"GENERAL";"TAB4",#N/A,TRUE,"GENERAL";"TAB5",#N/A,TRUE,"GENERAL"}</definedName>
    <definedName name="___m4" localSheetId="3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2" hidden="1">{"via1",#N/A,TRUE,"general";"via2",#N/A,TRUE,"general";"via3",#N/A,TRUE,"general"}</definedName>
    <definedName name="___m5" localSheetId="3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2" hidden="1">{"TAB1",#N/A,TRUE,"GENERAL";"TAB2",#N/A,TRUE,"GENERAL";"TAB3",#N/A,TRUE,"GENERAL";"TAB4",#N/A,TRUE,"GENERAL";"TAB5",#N/A,TRUE,"GENERAL"}</definedName>
    <definedName name="___m6" localSheetId="3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2" hidden="1">{"TAB1",#N/A,TRUE,"GENERAL";"TAB2",#N/A,TRUE,"GENERAL";"TAB3",#N/A,TRUE,"GENERAL";"TAB4",#N/A,TRUE,"GENERAL";"TAB5",#N/A,TRUE,"GENERAL"}</definedName>
    <definedName name="___m7" localSheetId="3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2" hidden="1">{"via1",#N/A,TRUE,"general";"via2",#N/A,TRUE,"general";"via3",#N/A,TRUE,"general"}</definedName>
    <definedName name="___m8" localSheetId="3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2" hidden="1">{"via1",#N/A,TRUE,"general";"via2",#N/A,TRUE,"general";"via3",#N/A,TRUE,"general"}</definedName>
    <definedName name="___m9" localSheetId="3" hidden="1">{"via1",#N/A,TRUE,"general";"via2",#N/A,TRUE,"general";"via3",#N/A,TRUE,"general"}</definedName>
    <definedName name="___m9" hidden="1">{"via1",#N/A,TRUE,"general";"via2",#N/A,TRUE,"general";"via3",#N/A,TRUE,"general"}</definedName>
    <definedName name="___n3" localSheetId="2" hidden="1">{"TAB1",#N/A,TRUE,"GENERAL";"TAB2",#N/A,TRUE,"GENERAL";"TAB3",#N/A,TRUE,"GENERAL";"TAB4",#N/A,TRUE,"GENERAL";"TAB5",#N/A,TRUE,"GENERAL"}</definedName>
    <definedName name="___n3" localSheetId="3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2" hidden="1">{"via1",#N/A,TRUE,"general";"via2",#N/A,TRUE,"general";"via3",#N/A,TRUE,"general"}</definedName>
    <definedName name="___n4" localSheetId="3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2" hidden="1">{"TAB1",#N/A,TRUE,"GENERAL";"TAB2",#N/A,TRUE,"GENERAL";"TAB3",#N/A,TRUE,"GENERAL";"TAB4",#N/A,TRUE,"GENERAL";"TAB5",#N/A,TRUE,"GENERAL"}</definedName>
    <definedName name="___n5" localSheetId="3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2" hidden="1">{"via1",#N/A,TRUE,"general";"via2",#N/A,TRUE,"general";"via3",#N/A,TRUE,"general"}</definedName>
    <definedName name="___nyn7" localSheetId="3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2" hidden="1">{"via1",#N/A,TRUE,"general";"via2",#N/A,TRUE,"general";"via3",#N/A,TRUE,"general"}</definedName>
    <definedName name="___o4" localSheetId="3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2" hidden="1">{"TAB1",#N/A,TRUE,"GENERAL";"TAB2",#N/A,TRUE,"GENERAL";"TAB3",#N/A,TRUE,"GENERAL";"TAB4",#N/A,TRUE,"GENERAL";"TAB5",#N/A,TRUE,"GENERAL"}</definedName>
    <definedName name="___o5" localSheetId="3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2" hidden="1">{"TAB1",#N/A,TRUE,"GENERAL";"TAB2",#N/A,TRUE,"GENERAL";"TAB3",#N/A,TRUE,"GENERAL";"TAB4",#N/A,TRUE,"GENERAL";"TAB5",#N/A,TRUE,"GENERAL"}</definedName>
    <definedName name="___o6" localSheetId="3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2" hidden="1">{"TAB1",#N/A,TRUE,"GENERAL";"TAB2",#N/A,TRUE,"GENERAL";"TAB3",#N/A,TRUE,"GENERAL";"TAB4",#N/A,TRUE,"GENERAL";"TAB5",#N/A,TRUE,"GENERAL"}</definedName>
    <definedName name="___o7" localSheetId="3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2" hidden="1">{"via1",#N/A,TRUE,"general";"via2",#N/A,TRUE,"general";"via3",#N/A,TRUE,"general"}</definedName>
    <definedName name="___o8" localSheetId="3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2" hidden="1">{"TAB1",#N/A,TRUE,"GENERAL";"TAB2",#N/A,TRUE,"GENERAL";"TAB3",#N/A,TRUE,"GENERAL";"TAB4",#N/A,TRUE,"GENERAL";"TAB5",#N/A,TRUE,"GENERAL"}</definedName>
    <definedName name="___o9" localSheetId="3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p6" localSheetId="2" hidden="1">{"via1",#N/A,TRUE,"general";"via2",#N/A,TRUE,"general";"via3",#N/A,TRUE,"general"}</definedName>
    <definedName name="___p6" localSheetId="3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2" hidden="1">{"via1",#N/A,TRUE,"general";"via2",#N/A,TRUE,"general";"via3",#N/A,TRUE,"general"}</definedName>
    <definedName name="___p7" localSheetId="3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2" hidden="1">{"TAB1",#N/A,TRUE,"GENERAL";"TAB2",#N/A,TRUE,"GENERAL";"TAB3",#N/A,TRUE,"GENERAL";"TAB4",#N/A,TRUE,"GENERAL";"TAB5",#N/A,TRUE,"GENERAL"}</definedName>
    <definedName name="___p8" localSheetId="3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r" localSheetId="2" hidden="1">{"TAB1",#N/A,TRUE,"GENERAL";"TAB2",#N/A,TRUE,"GENERAL";"TAB3",#N/A,TRUE,"GENERAL";"TAB4",#N/A,TRUE,"GENERAL";"TAB5",#N/A,TRUE,"GENERAL"}</definedName>
    <definedName name="___r" localSheetId="3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2" hidden="1">{"via1",#N/A,TRUE,"general";"via2",#N/A,TRUE,"general";"via3",#N/A,TRUE,"general"}</definedName>
    <definedName name="___r4r" localSheetId="3" hidden="1">{"via1",#N/A,TRUE,"general";"via2",#N/A,TRUE,"general";"via3",#N/A,TRUE,"general"}</definedName>
    <definedName name="___r4r" hidden="1">{"via1",#N/A,TRUE,"general";"via2",#N/A,TRUE,"general";"via3",#N/A,TRUE,"general"}</definedName>
    <definedName name="___rtu6" localSheetId="2" hidden="1">{"via1",#N/A,TRUE,"general";"via2",#N/A,TRUE,"general";"via3",#N/A,TRUE,"general"}</definedName>
    <definedName name="___rtu6" localSheetId="3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2" hidden="1">{"via1",#N/A,TRUE,"general";"via2",#N/A,TRUE,"general";"via3",#N/A,TRUE,"general"}</definedName>
    <definedName name="___s1" localSheetId="3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2" hidden="1">{"TAB1",#N/A,TRUE,"GENERAL";"TAB2",#N/A,TRUE,"GENERAL";"TAB3",#N/A,TRUE,"GENERAL";"TAB4",#N/A,TRUE,"GENERAL";"TAB5",#N/A,TRUE,"GENERAL"}</definedName>
    <definedName name="___s2" localSheetId="3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2" hidden="1">{"TAB1",#N/A,TRUE,"GENERAL";"TAB2",#N/A,TRUE,"GENERAL";"TAB3",#N/A,TRUE,"GENERAL";"TAB4",#N/A,TRUE,"GENERAL";"TAB5",#N/A,TRUE,"GENERAL"}</definedName>
    <definedName name="___s3" localSheetId="3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2" hidden="1">{"via1",#N/A,TRUE,"general";"via2",#N/A,TRUE,"general";"via3",#N/A,TRUE,"general"}</definedName>
    <definedName name="___s4" localSheetId="3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2" hidden="1">{"via1",#N/A,TRUE,"general";"via2",#N/A,TRUE,"general";"via3",#N/A,TRUE,"general"}</definedName>
    <definedName name="___s5" localSheetId="3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2" hidden="1">{"TAB1",#N/A,TRUE,"GENERAL";"TAB2",#N/A,TRUE,"GENERAL";"TAB3",#N/A,TRUE,"GENERAL";"TAB4",#N/A,TRUE,"GENERAL";"TAB5",#N/A,TRUE,"GENERAL"}</definedName>
    <definedName name="___s6" localSheetId="3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2" hidden="1">{"via1",#N/A,TRUE,"general";"via2",#N/A,TRUE,"general";"via3",#N/A,TRUE,"general"}</definedName>
    <definedName name="___s7" localSheetId="3" hidden="1">{"via1",#N/A,TRUE,"general";"via2",#N/A,TRUE,"general";"via3",#N/A,TRUE,"general"}</definedName>
    <definedName name="___s7" hidden="1">{"via1",#N/A,TRUE,"general";"via2",#N/A,TRUE,"general";"via3",#N/A,TRUE,"general"}</definedName>
    <definedName name="___t3" localSheetId="2" hidden="1">{"TAB1",#N/A,TRUE,"GENERAL";"TAB2",#N/A,TRUE,"GENERAL";"TAB3",#N/A,TRUE,"GENERAL";"TAB4",#N/A,TRUE,"GENERAL";"TAB5",#N/A,TRUE,"GENERAL"}</definedName>
    <definedName name="___t3" localSheetId="3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2" hidden="1">{"via1",#N/A,TRUE,"general";"via2",#N/A,TRUE,"general";"via3",#N/A,TRUE,"general"}</definedName>
    <definedName name="___t4" localSheetId="3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2" hidden="1">{"TAB1",#N/A,TRUE,"GENERAL";"TAB2",#N/A,TRUE,"GENERAL";"TAB3",#N/A,TRUE,"GENERAL";"TAB4",#N/A,TRUE,"GENERAL";"TAB5",#N/A,TRUE,"GENERAL"}</definedName>
    <definedName name="___t5" localSheetId="3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2" hidden="1">{"via1",#N/A,TRUE,"general";"via2",#N/A,TRUE,"general";"via3",#N/A,TRUE,"general"}</definedName>
    <definedName name="___t6" localSheetId="3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2" hidden="1">{"TAB1",#N/A,TRUE,"GENERAL";"TAB2",#N/A,TRUE,"GENERAL";"TAB3",#N/A,TRUE,"GENERAL";"TAB4",#N/A,TRUE,"GENERAL";"TAB5",#N/A,TRUE,"GENERAL"}</definedName>
    <definedName name="___t66" localSheetId="3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2" hidden="1">{"via1",#N/A,TRUE,"general";"via2",#N/A,TRUE,"general";"via3",#N/A,TRUE,"general"}</definedName>
    <definedName name="___t7" localSheetId="3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2" hidden="1">{"TAB1",#N/A,TRUE,"GENERAL";"TAB2",#N/A,TRUE,"GENERAL";"TAB3",#N/A,TRUE,"GENERAL";"TAB4",#N/A,TRUE,"GENERAL";"TAB5",#N/A,TRUE,"GENERAL"}</definedName>
    <definedName name="___t77" localSheetId="3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2" hidden="1">{"TAB1",#N/A,TRUE,"GENERAL";"TAB2",#N/A,TRUE,"GENERAL";"TAB3",#N/A,TRUE,"GENERAL";"TAB4",#N/A,TRUE,"GENERAL";"TAB5",#N/A,TRUE,"GENERAL"}</definedName>
    <definedName name="___t8" localSheetId="3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2" hidden="1">{"via1",#N/A,TRUE,"general";"via2",#N/A,TRUE,"general";"via3",#N/A,TRUE,"general"}</definedName>
    <definedName name="___t88" localSheetId="3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2" hidden="1">{"TAB1",#N/A,TRUE,"GENERAL";"TAB2",#N/A,TRUE,"GENERAL";"TAB3",#N/A,TRUE,"GENERAL";"TAB4",#N/A,TRUE,"GENERAL";"TAB5",#N/A,TRUE,"GENERAL"}</definedName>
    <definedName name="___t9" localSheetId="3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2" hidden="1">{"via1",#N/A,TRUE,"general";"via2",#N/A,TRUE,"general";"via3",#N/A,TRUE,"general"}</definedName>
    <definedName name="___t99" localSheetId="3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2" hidden="1">{"TAB1",#N/A,TRUE,"GENERAL";"TAB2",#N/A,TRUE,"GENERAL";"TAB3",#N/A,TRUE,"GENERAL";"TAB4",#N/A,TRUE,"GENERAL";"TAB5",#N/A,TRUE,"GENERAL"}</definedName>
    <definedName name="___u4" localSheetId="3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2" hidden="1">{"TAB1",#N/A,TRUE,"GENERAL";"TAB2",#N/A,TRUE,"GENERAL";"TAB3",#N/A,TRUE,"GENERAL";"TAB4",#N/A,TRUE,"GENERAL";"TAB5",#N/A,TRUE,"GENERAL"}</definedName>
    <definedName name="___u5" localSheetId="3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2" hidden="1">{"TAB1",#N/A,TRUE,"GENERAL";"TAB2",#N/A,TRUE,"GENERAL";"TAB3",#N/A,TRUE,"GENERAL";"TAB4",#N/A,TRUE,"GENERAL";"TAB5",#N/A,TRUE,"GENERAL"}</definedName>
    <definedName name="___u6" localSheetId="3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2" hidden="1">{"via1",#N/A,TRUE,"general";"via2",#N/A,TRUE,"general";"via3",#N/A,TRUE,"general"}</definedName>
    <definedName name="___u7" localSheetId="3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2" hidden="1">{"TAB1",#N/A,TRUE,"GENERAL";"TAB2",#N/A,TRUE,"GENERAL";"TAB3",#N/A,TRUE,"GENERAL";"TAB4",#N/A,TRUE,"GENERAL";"TAB5",#N/A,TRUE,"GENERAL"}</definedName>
    <definedName name="___u8" localSheetId="3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2" hidden="1">{"TAB1",#N/A,TRUE,"GENERAL";"TAB2",#N/A,TRUE,"GENERAL";"TAB3",#N/A,TRUE,"GENERAL";"TAB4",#N/A,TRUE,"GENERAL";"TAB5",#N/A,TRUE,"GENERAL"}</definedName>
    <definedName name="___u9" localSheetId="3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2" hidden="1">{"TAB1",#N/A,TRUE,"GENERAL";"TAB2",#N/A,TRUE,"GENERAL";"TAB3",#N/A,TRUE,"GENERAL";"TAB4",#N/A,TRUE,"GENERAL";"TAB5",#N/A,TRUE,"GENERAL"}</definedName>
    <definedName name="___ur7" localSheetId="3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localSheetId="2" hidden="1">{"via1",#N/A,TRUE,"general";"via2",#N/A,TRUE,"general";"via3",#N/A,TRUE,"general"}</definedName>
    <definedName name="___v2" localSheetId="3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2" hidden="1">{"TAB1",#N/A,TRUE,"GENERAL";"TAB2",#N/A,TRUE,"GENERAL";"TAB3",#N/A,TRUE,"GENERAL";"TAB4",#N/A,TRUE,"GENERAL";"TAB5",#N/A,TRUE,"GENERAL"}</definedName>
    <definedName name="___v3" localSheetId="3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2" hidden="1">{"TAB1",#N/A,TRUE,"GENERAL";"TAB2",#N/A,TRUE,"GENERAL";"TAB3",#N/A,TRUE,"GENERAL";"TAB4",#N/A,TRUE,"GENERAL";"TAB5",#N/A,TRUE,"GENERAL"}</definedName>
    <definedName name="___v4" localSheetId="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2" hidden="1">{"TAB1",#N/A,TRUE,"GENERAL";"TAB2",#N/A,TRUE,"GENERAL";"TAB3",#N/A,TRUE,"GENERAL";"TAB4",#N/A,TRUE,"GENERAL";"TAB5",#N/A,TRUE,"GENERAL"}</definedName>
    <definedName name="___v5" localSheetId="3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2" hidden="1">{"TAB1",#N/A,TRUE,"GENERAL";"TAB2",#N/A,TRUE,"GENERAL";"TAB3",#N/A,TRUE,"GENERAL";"TAB4",#N/A,TRUE,"GENERAL";"TAB5",#N/A,TRUE,"GENERAL"}</definedName>
    <definedName name="___v6" localSheetId="3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2" hidden="1">{"via1",#N/A,TRUE,"general";"via2",#N/A,TRUE,"general";"via3",#N/A,TRUE,"general"}</definedName>
    <definedName name="___v7" localSheetId="3" hidden="1">{"via1",#N/A,TRUE,"general";"via2",#N/A,TRUE,"general";"via3",#N/A,TRUE,"general"}</definedName>
    <definedName name="___v7" hidden="1">{"via1",#N/A,TRUE,"general";"via2",#N/A,TRUE,"general";"via3",#N/A,TRUE,"general"}</definedName>
    <definedName name="___v8" localSheetId="2" hidden="1">{"TAB1",#N/A,TRUE,"GENERAL";"TAB2",#N/A,TRUE,"GENERAL";"TAB3",#N/A,TRUE,"GENERAL";"TAB4",#N/A,TRUE,"GENERAL";"TAB5",#N/A,TRUE,"GENERAL"}</definedName>
    <definedName name="___v8" localSheetId="3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2" hidden="1">{"TAB1",#N/A,TRUE,"GENERAL";"TAB2",#N/A,TRUE,"GENERAL";"TAB3",#N/A,TRUE,"GENERAL";"TAB4",#N/A,TRUE,"GENERAL";"TAB5",#N/A,TRUE,"GENERAL"}</definedName>
    <definedName name="___v9" localSheetId="3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2" hidden="1">{"via1",#N/A,TRUE,"general";"via2",#N/A,TRUE,"general";"via3",#N/A,TRUE,"general"}</definedName>
    <definedName name="___vfv4" localSheetId="3" hidden="1">{"via1",#N/A,TRUE,"general";"via2",#N/A,TRUE,"general";"via3",#N/A,TRUE,"general"}</definedName>
    <definedName name="___vfv4" hidden="1">{"via1",#N/A,TRUE,"general";"via2",#N/A,TRUE,"general";"via3",#N/A,TRUE,"general"}</definedName>
    <definedName name="___x1" localSheetId="2" hidden="1">{"TAB1",#N/A,TRUE,"GENERAL";"TAB2",#N/A,TRUE,"GENERAL";"TAB3",#N/A,TRUE,"GENERAL";"TAB4",#N/A,TRUE,"GENERAL";"TAB5",#N/A,TRUE,"GENERAL"}</definedName>
    <definedName name="___x1" localSheetId="3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2" hidden="1">{"via1",#N/A,TRUE,"general";"via2",#N/A,TRUE,"general";"via3",#N/A,TRUE,"general"}</definedName>
    <definedName name="___x2" localSheetId="3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2" hidden="1">{"via1",#N/A,TRUE,"general";"via2",#N/A,TRUE,"general";"via3",#N/A,TRUE,"general"}</definedName>
    <definedName name="___x3" localSheetId="3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2" hidden="1">{"via1",#N/A,TRUE,"general";"via2",#N/A,TRUE,"general";"via3",#N/A,TRUE,"general"}</definedName>
    <definedName name="___x4" localSheetId="3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2" hidden="1">{"TAB1",#N/A,TRUE,"GENERAL";"TAB2",#N/A,TRUE,"GENERAL";"TAB3",#N/A,TRUE,"GENERAL";"TAB4",#N/A,TRUE,"GENERAL";"TAB5",#N/A,TRUE,"GENERAL"}</definedName>
    <definedName name="___x5" localSheetId="3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2" hidden="1">{"TAB1",#N/A,TRUE,"GENERAL";"TAB2",#N/A,TRUE,"GENERAL";"TAB3",#N/A,TRUE,"GENERAL";"TAB4",#N/A,TRUE,"GENERAL";"TAB5",#N/A,TRUE,"GENERAL"}</definedName>
    <definedName name="___x6" localSheetId="3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localSheetId="2" hidden="1">{"TAB1",#N/A,TRUE,"GENERAL";"TAB2",#N/A,TRUE,"GENERAL";"TAB3",#N/A,TRUE,"GENERAL";"TAB4",#N/A,TRUE,"GENERAL";"TAB5",#N/A,TRUE,"GENERAL"}</definedName>
    <definedName name="___x7" localSheetId="3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2" hidden="1">{"via1",#N/A,TRUE,"general";"via2",#N/A,TRUE,"general";"via3",#N/A,TRUE,"general"}</definedName>
    <definedName name="___x8" localSheetId="3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2" hidden="1">{"TAB1",#N/A,TRUE,"GENERAL";"TAB2",#N/A,TRUE,"GENERAL";"TAB3",#N/A,TRUE,"GENERAL";"TAB4",#N/A,TRUE,"GENERAL";"TAB5",#N/A,TRUE,"GENERAL"}</definedName>
    <definedName name="___x9" localSheetId="3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y2" localSheetId="2" hidden="1">{"TAB1",#N/A,TRUE,"GENERAL";"TAB2",#N/A,TRUE,"GENERAL";"TAB3",#N/A,TRUE,"GENERAL";"TAB4",#N/A,TRUE,"GENERAL";"TAB5",#N/A,TRUE,"GENERAL"}</definedName>
    <definedName name="___y2" localSheetId="3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2" hidden="1">{"via1",#N/A,TRUE,"general";"via2",#N/A,TRUE,"general";"via3",#N/A,TRUE,"general"}</definedName>
    <definedName name="___y3" localSheetId="3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2" hidden="1">{"via1",#N/A,TRUE,"general";"via2",#N/A,TRUE,"general";"via3",#N/A,TRUE,"general"}</definedName>
    <definedName name="___y4" localSheetId="3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2" hidden="1">{"TAB1",#N/A,TRUE,"GENERAL";"TAB2",#N/A,TRUE,"GENERAL";"TAB3",#N/A,TRUE,"GENERAL";"TAB4",#N/A,TRUE,"GENERAL";"TAB5",#N/A,TRUE,"GENERAL"}</definedName>
    <definedName name="___y5" localSheetId="3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2" hidden="1">{"via1",#N/A,TRUE,"general";"via2",#N/A,TRUE,"general";"via3",#N/A,TRUE,"general"}</definedName>
    <definedName name="___y6" localSheetId="3" hidden="1">{"via1",#N/A,TRUE,"general";"via2",#N/A,TRUE,"general";"via3",#N/A,TRUE,"general"}</definedName>
    <definedName name="___y6" hidden="1">{"via1",#N/A,TRUE,"general";"via2",#N/A,TRUE,"general";"via3",#N/A,TRUE,"general"}</definedName>
    <definedName name="___y7" localSheetId="2" hidden="1">{"via1",#N/A,TRUE,"general";"via2",#N/A,TRUE,"general";"via3",#N/A,TRUE,"general"}</definedName>
    <definedName name="___y7" localSheetId="3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2" hidden="1">{"via1",#N/A,TRUE,"general";"via2",#N/A,TRUE,"general";"via3",#N/A,TRUE,"general"}</definedName>
    <definedName name="___y8" localSheetId="3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2" hidden="1">{"TAB1",#N/A,TRUE,"GENERAL";"TAB2",#N/A,TRUE,"GENERAL";"TAB3",#N/A,TRUE,"GENERAL";"TAB4",#N/A,TRUE,"GENERAL";"TAB5",#N/A,TRUE,"GENERAL"}</definedName>
    <definedName name="___y9" localSheetId="3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2" hidden="1">{"TAB1",#N/A,TRUE,"GENERAL";"TAB2",#N/A,TRUE,"GENERAL";"TAB3",#N/A,TRUE,"GENERAL";"TAB4",#N/A,TRUE,"GENERAL";"TAB5",#N/A,TRUE,"GENERAL"}</definedName>
    <definedName name="___z1" localSheetId="3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2" hidden="1">{"via1",#N/A,TRUE,"general";"via2",#N/A,TRUE,"general";"via3",#N/A,TRUE,"general"}</definedName>
    <definedName name="___z2" localSheetId="3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2" hidden="1">{"via1",#N/A,TRUE,"general";"via2",#N/A,TRUE,"general";"via3",#N/A,TRUE,"general"}</definedName>
    <definedName name="___z3" localSheetId="3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2" hidden="1">{"TAB1",#N/A,TRUE,"GENERAL";"TAB2",#N/A,TRUE,"GENERAL";"TAB3",#N/A,TRUE,"GENERAL";"TAB4",#N/A,TRUE,"GENERAL";"TAB5",#N/A,TRUE,"GENERAL"}</definedName>
    <definedName name="___z4" localSheetId="3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2" hidden="1">{"via1",#N/A,TRUE,"general";"via2",#N/A,TRUE,"general";"via3",#N/A,TRUE,"general"}</definedName>
    <definedName name="___z5" localSheetId="3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2" hidden="1">{"TAB1",#N/A,TRUE,"GENERAL";"TAB2",#N/A,TRUE,"GENERAL";"TAB3",#N/A,TRUE,"GENERAL";"TAB4",#N/A,TRUE,"GENERAL";"TAB5",#N/A,TRUE,"GENERAL"}</definedName>
    <definedName name="___z6" localSheetId="3" hidden="1">{"TAB1",#N/A,TRUE,"GENERAL";"TAB2",#N/A,TRUE,"GENERAL";"TAB3",#N/A,TRUE,"GENERAL";"TAB4",#N/A,TRUE,"GENERAL";"TAB5",#N/A,TRUE,"GENERAL"}</definedName>
    <definedName name="___z6" hidden="1">{"TAB1",#N/A,TRUE,"GENERAL";"TAB2",#N/A,TRUE,"GENERAL";"TAB3",#N/A,TRUE,"GENERAL";"TAB4",#N/A,TRUE,"GENERAL";"TAB5",#N/A,TRUE,"GENERAL"}</definedName>
    <definedName name="__123Graph_BINGPDM" localSheetId="2" hidden="1">#REF!</definedName>
    <definedName name="__123Graph_BINGPDM" hidden="1">'[1]VENTAS REALES'!#REF!</definedName>
    <definedName name="__123Graph_C" localSheetId="2" hidden="1">#REF!</definedName>
    <definedName name="__123Graph_C" hidden="1">'[1]FLUJO DE FONDOS'!#REF!</definedName>
    <definedName name="__123Graph_CIEPDM" localSheetId="2" hidden="1">#REF!</definedName>
    <definedName name="__123Graph_CIEPDM" hidden="1">'[1]FLUJO DE FONDOS'!#REF!</definedName>
    <definedName name="__123Graph_CINGPDM" localSheetId="2" hidden="1">#REF!</definedName>
    <definedName name="__123Graph_CINGPDM" hidden="1">'[1]FLUJO DE FONDOS'!#REF!</definedName>
    <definedName name="__a1" localSheetId="2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2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2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2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2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2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2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2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2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2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2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2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2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2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2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2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2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2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2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2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2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2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2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2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2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2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hidden="1">{"via1",#N/A,TRUE,"general";"via2",#N/A,TRUE,"general";"via3",#N/A,TRUE,"general"}</definedName>
    <definedName name="__n3" localSheetId="2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2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2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yn7" localSheetId="2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2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2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2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2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2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2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2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2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2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2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hidden="1">{"via1",#N/A,TRUE,"general";"via2",#N/A,TRUE,"general";"via3",#N/A,TRUE,"general"}</definedName>
    <definedName name="__t3" localSheetId="2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2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2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2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2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2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2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2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2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2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hidden="1">{"via1",#N/A,TRUE,"general";"via2",#N/A,TRUE,"general";"via3",#N/A,TRUE,"general"}</definedName>
    <definedName name="__u4" localSheetId="2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2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2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2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2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 hidden="1">{"via1",#N/A,TRUE,"general";"via2",#N/A,TRUE,"general";"via3",#N/A,TRUE,"general"}</definedName>
    <definedName name="__v7" localSheetId="3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2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2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2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2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2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2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2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2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2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" hidden="1">{"via1",#N/A,TRUE,"general";"via2",#N/A,TRUE,"general";"via3",#N/A,TRUE,"general"}</definedName>
    <definedName name="__y6" localSheetId="3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2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2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2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2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3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Fill" hidden="1">#REF!</definedName>
    <definedName name="_xlnm._FilterDatabase" hidden="1">#REF!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2" hidden="1">#REF!</definedName>
    <definedName name="_Key1" hidden="1">#REF!</definedName>
    <definedName name="_Key2" localSheetId="2" hidden="1">#REF!</definedName>
    <definedName name="_Key2" hidden="1">#REF!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hidden="1">{"via1",#N/A,TRUE,"general";"via2",#N/A,TRUE,"general";"via3",#N/A,TRUE,"general"}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2" hidden="1">255</definedName>
    <definedName name="_Order1" hidden="1">0</definedName>
    <definedName name="_Order2" hidden="1">255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hidden="1">{"via1",#N/A,TRUE,"general";"via2",#N/A,TRUE,"general";"via3",#N/A,TRUE,"general"}</definedName>
    <definedName name="_Sort" localSheetId="2" hidden="1">#REF!</definedName>
    <definedName name="_Sort" hidden="1">#REF!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hidden="1">{"via1",#N/A,TRUE,"general";"via2",#N/A,TRUE,"general";"via3",#N/A,TRUE,"general"}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hidden="1">{"via1",#N/A,TRUE,"general";"via2",#N/A,TRUE,"general";"via3",#N/A,TRUE,"general"}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2" hidden="1">#REF!</definedName>
    <definedName name="a" hidden="1">#REF!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ccessDatabase" hidden="1">"C:\C-314\VOLUMENES\volfin4.mdb"</definedName>
    <definedName name="ACwvu.TAB1." hidden="1">#REF!</definedName>
    <definedName name="ACwvu.TAB10." hidden="1">#REF!</definedName>
    <definedName name="ACwvu.TAB2." hidden="1">#REF!</definedName>
    <definedName name="ACwvu.TAB200000." localSheetId="2" hidden="1">#REF!</definedName>
    <definedName name="ACwvu.TAB200000." hidden="1">[2]Presupuesto_Via_distribuidora!#REF!</definedName>
    <definedName name="ACwvu.TAB3." localSheetId="2" hidden="1">#REF!</definedName>
    <definedName name="ACwvu.TAB3." hidden="1">#REF!</definedName>
    <definedName name="ACwvu.TAB4." hidden="1">#REF!</definedName>
    <definedName name="ACwvu.TAB5." hidden="1">#REF!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hidden="1">{"via1",#N/A,TRUE,"general";"via2",#N/A,TRUE,"general";"via3",#N/A,TRUE,"general"}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hidden="1">{"via1",#N/A,TRUE,"general";"via2",#N/A,TRUE,"general";"via3",#N/A,TRUE,"general"}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_xlnm.Print_Area" localSheetId="1">'CRONOGRAMA - FLUJO FONDOS'!$A$1:$N$35</definedName>
    <definedName name="_xlnm.Print_Area" localSheetId="0">'PRESUPUESTO '!$A$1:$H$29</definedName>
    <definedName name="_xlnm.Print_Area" localSheetId="3">'Vlrs PROMEDIO'!$A$1:$J$21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hidden="1">{"via1",#N/A,TRUE,"general";"via2",#N/A,TRUE,"general";"via3",#N/A,TRUE,"general"}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hidden="1">{"via1",#N/A,TRUE,"general";"via2",#N/A,TRUE,"general";"via3",#N/A,TRUE,"general"}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hidden="1">{"via1",#N/A,TRUE,"general";"via2",#N/A,TRUE,"general";"via3",#N/A,TRUE,"general"}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2" hidden="1">#REF!</definedName>
    <definedName name="d" hidden="1">#REF!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hidden="1">{"via1",#N/A,TRUE,"general";"via2",#N/A,TRUE,"general";"via3",#N/A,TRUE,"general"}</definedName>
    <definedName name="descapote" localSheetId="2" hidden="1">{"TAB1",#N/A,TRUE,"GENERAL";"TAB2",#N/A,TRUE,"GENERAL";"TAB3",#N/A,TRUE,"GENERAL";"TAB4",#N/A,TRUE,"GENERAL";"TAB5",#N/A,TRUE,"GENERAL"}</definedName>
    <definedName name="descapote" localSheetId="3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hidden="1">{"via1",#N/A,TRUE,"general";"via2",#N/A,TRUE,"general";"via3",#N/A,TRUE,"general"}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hidden="1">{"via1",#N/A,TRUE,"general";"via2",#N/A,TRUE,"general";"via3",#N/A,TRUE,"general"}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2" hidden="1">{"TAB1",#N/A,TRUE,"GENERAL";"TAB2",#N/A,TRUE,"GENERAL";"TAB3",#N/A,TRUE,"GENERAL";"TAB4",#N/A,TRUE,"GENERAL";"TAB5",#N/A,TRUE,"GENERAL"}</definedName>
    <definedName name="err" localSheetId="3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hidden="1">{"via1",#N/A,TRUE,"general";"via2",#N/A,TRUE,"general";"via3",#N/A,TRUE,"general"}</definedName>
    <definedName name="FORMULARIO" hidden="1">#REF!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hidden="1">{"via1",#N/A,TRUE,"general";"via2",#N/A,TRUE,"general";"via3",#N/A,TRUE,"general"}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hidden="1">{"via1",#N/A,TRUE,"general";"via2",#N/A,TRUE,"general";"via3",#N/A,TRUE,"general"}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hidden="1">{"via1",#N/A,TRUE,"general";"via2",#N/A,TRUE,"general";"via3",#N/A,TRUE,"general"}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hidden="1">{"via1",#N/A,TRUE,"general";"via2",#N/A,TRUE,"general";"via3",#N/A,TRUE,"general"}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hidden="1">{"via1",#N/A,TRUE,"general";"via2",#N/A,TRUE,"general";"via3",#N/A,TRUE,"general"}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hidden="1">{"via1",#N/A,TRUE,"general";"via2",#N/A,TRUE,"general";"via3",#N/A,TRUE,"general"}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localSheetId="2" hidden="1">#REF!</definedName>
    <definedName name="jdhdh" hidden="1">[2]Presupuesto_Via_distribuidora!#REF!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2" hidden="1">{"via1",#N/A,TRUE,"general";"via2",#N/A,TRUE,"general";"via3",#N/A,TRUE,"general"}</definedName>
    <definedName name="jj" localSheetId="3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hidden="1">{"via1",#N/A,TRUE,"general";"via2",#N/A,TRUE,"general";"via3",#N/A,TRUE,"general"}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hidden="1">{"via1",#N/A,TRUE,"general";"via2",#N/A,TRUE,"general";"via3",#N/A,TRUE,"general"}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hidden="1">{"via1",#N/A,TRUE,"general";"via2",#N/A,TRUE,"general";"via3",#N/A,TRUE,"general"}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hidden="1">{"via1",#N/A,TRUE,"general";"via2",#N/A,TRUE,"general";"via3",#N/A,TRUE,"general"}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hidden="1">{"via1",#N/A,TRUE,"general";"via2",#N/A,TRUE,"general";"via3",#N/A,TRUE,"general"}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hidden="1">{"via1",#N/A,TRUE,"general";"via2",#N/A,TRUE,"general";"via3",#N/A,TRUE,"general"}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hidden="1">{"via1",#N/A,TRUE,"general";"via2",#N/A,TRUE,"general";"via3",#N/A,TRUE,"general"}</definedName>
    <definedName name="poliza" localSheetId="2" hidden="1">{"via1",#N/A,TRUE,"general";"via2",#N/A,TRUE,"general";"via3",#N/A,TRUE,"general"}</definedName>
    <definedName name="poliza" localSheetId="3" hidden="1">{"via1",#N/A,TRUE,"general";"via2",#N/A,TRUE,"general";"via3",#N/A,TRUE,"general"}</definedName>
    <definedName name="poliza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hidden="1">{"via1",#N/A,TRUE,"general";"via2",#N/A,TRUE,"general";"via3",#N/A,TRUE,"general"}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hidden="1">{"via1",#N/A,TRUE,"general";"via2",#N/A,TRUE,"general";"via3",#N/A,TRUE,"general"}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hidden="1">{"via1",#N/A,TRUE,"general";"via2",#N/A,TRUE,"general";"via3",#N/A,TRUE,"general"}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hidden="1">{"via1",#N/A,TRUE,"general";"via2",#N/A,TRUE,"general";"via3",#N/A,TRUE,"general"}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hidden="1">{"via1",#N/A,TRUE,"general";"via2",#N/A,TRUE,"general";"via3",#N/A,TRUE,"general"}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hidden="1">{"via1",#N/A,TRUE,"general";"via2",#N/A,TRUE,"general";"via3",#N/A,TRUE,"general"}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hidden="1">{"via1",#N/A,TRUE,"general";"via2",#N/A,TRUE,"general";"via3",#N/A,TRUE,"general"}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hidden="1">{"via1",#N/A,TRUE,"general";"via2",#N/A,TRUE,"general";"via3",#N/A,TRUE,"general"}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localSheetId="2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localSheetId="3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localSheetId="2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localSheetId="3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localSheetId="2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localSheetId="3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localSheetId="2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localSheetId="3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localSheetId="2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localSheetId="3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localSheetId="2" hidden="1">{"TAB1",#N/A,TRUE,"GENERAL";"TAB2",#N/A,TRUE,"GENERAL";"TAB3",#N/A,TRUE,"GENERAL";"TAB4",#N/A,TRUE,"GENERAL";"TAB5",#N/A,TRUE,"GENERAL"}</definedName>
    <definedName name="yuf" localSheetId="3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hidden="1">{"via1",#N/A,TRUE,"general";"via2",#N/A,TRUE,"general";"via3",#N/A,TRUE,"general"}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hidden="1">{"via1",#N/A,TRUE,"general";"via2",#N/A,TRUE,"general";"via3",#N/A,TRUE,"general"}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localSheetId="2" hidden="1">#REF!</definedName>
    <definedName name="Z_086A872D_15DF_436A_8459_CE22F6819FF4_.wvu.Rows" hidden="1">[3]Presentacion!#REF!</definedName>
    <definedName name="Z_0890F28A_A8C8_451C_A3E6_C3AFDD239B64_.wvu.FilterData" localSheetId="2" hidden="1">#REF!</definedName>
    <definedName name="Z_0890F28A_A8C8_451C_A3E6_C3AFDD239B64_.wvu.FilterData" localSheetId="3" hidden="1">#REF!</definedName>
    <definedName name="Z_0890F28A_A8C8_451C_A3E6_C3AFDD239B64_.wvu.FilterData" hidden="1">#REF!</definedName>
    <definedName name="Z_0890F28A_A8C8_451C_A3E6_C3AFDD239B64_.wvu.PrintArea" localSheetId="3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localSheetId="2" hidden="1">#REF!</definedName>
    <definedName name="Z_D55C8B2E_861A_459E_9D09_3AF38A1DE99E_.wvu.Rows" hidden="1">[3]Presentacion!#REF!</definedName>
    <definedName name="Z_DA4D5A8F_12FA_42F5_A8BB_526600E97433_.wvu.FilterData" localSheetId="2" hidden="1">#REF!</definedName>
    <definedName name="Z_DA4D5A8F_12FA_42F5_A8BB_526600E97433_.wvu.FilterData" localSheetId="3" hidden="1">#REF!</definedName>
    <definedName name="Z_DA4D5A8F_12FA_42F5_A8BB_526600E97433_.wvu.FilterData" hidden="1">#REF!</definedName>
    <definedName name="Z_DA4D5A8F_12FA_42F5_A8BB_526600E97433_.wvu.PrintArea" localSheetId="3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localSheetId="2" hidden="1">#REF!</definedName>
    <definedName name="Z_F540D718_D9AA_403F_AE49_60D937FD77E5_.wvu.Rows" hidden="1">[3]Presentacion!#REF!</definedName>
    <definedName name="Z_F9482E1F_92B8_43D8_949A_7DDCF2E63A19_.wvu.FilterData" localSheetId="2" hidden="1">#REF!</definedName>
    <definedName name="Z_F9482E1F_92B8_43D8_949A_7DDCF2E63A19_.wvu.FilterData" localSheetId="3" hidden="1">#REF!</definedName>
    <definedName name="Z_F9482E1F_92B8_43D8_949A_7DDCF2E63A19_.wvu.FilterData" hidden="1">#REF!</definedName>
    <definedName name="Z_F9482E1F_92B8_43D8_949A_7DDCF2E63A19_.wvu.PrintArea" localSheetId="3" hidden="1">#REF!</definedName>
    <definedName name="Z_F9482E1F_92B8_43D8_949A_7DDCF2E63A19_.wvu.PrintArea" hidden="1">#REF!</definedName>
    <definedName name="Z_F9482E1F_92B8_43D8_949A_7DDCF2E63A19_.wvu.PrintTitles" hidden="1">#REF!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hidden="1">{"via1",#N/A,TRUE,"general";"via2",#N/A,TRUE,"general";"via3",#N/A,TRUE,"general"}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hidden="1">{"via1",#N/A,TRUE,"general";"via2",#N/A,TRUE,"general";"via3",#N/A,TRUE,"general"}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3" i="6" l="1"/>
  <c r="B34" i="6"/>
  <c r="B32" i="6"/>
  <c r="I25" i="6"/>
  <c r="I22" i="6"/>
  <c r="C16" i="6"/>
  <c r="I15" i="6"/>
  <c r="I26" i="6" l="1"/>
  <c r="I27" i="6" s="1"/>
  <c r="G13" i="5"/>
  <c r="F13" i="5"/>
  <c r="C11" i="5"/>
  <c r="C10" i="5"/>
  <c r="C8" i="5"/>
  <c r="C9" i="5"/>
  <c r="C7" i="5"/>
  <c r="F25" i="5"/>
  <c r="F24" i="5" s="1"/>
  <c r="H20" i="2" l="1"/>
  <c r="G15" i="1"/>
  <c r="I7" i="5"/>
  <c r="F8" i="1" s="1"/>
  <c r="G9" i="2" s="1"/>
  <c r="I8" i="5"/>
  <c r="F9" i="1" s="1"/>
  <c r="I11" i="5"/>
  <c r="F12" i="1" s="1"/>
  <c r="I9" i="5"/>
  <c r="F10" i="1" s="1"/>
  <c r="F32" i="5"/>
  <c r="I26" i="5" s="1"/>
  <c r="F31" i="5"/>
  <c r="I25" i="5" s="1"/>
  <c r="F30" i="5"/>
  <c r="I24" i="5" s="1"/>
  <c r="F29" i="5"/>
  <c r="I23" i="5" s="1"/>
  <c r="I10" i="5" l="1"/>
  <c r="F11" i="1" s="1"/>
  <c r="G12" i="1" l="1"/>
  <c r="I12" i="1" s="1"/>
  <c r="G17" i="2"/>
  <c r="F17" i="2"/>
  <c r="E17" i="2"/>
  <c r="D17" i="2"/>
  <c r="C17" i="2"/>
  <c r="H17" i="2" l="1"/>
  <c r="L17" i="2" s="1"/>
  <c r="C7" i="2"/>
  <c r="F33" i="1"/>
  <c r="F32" i="1" s="1"/>
  <c r="F40" i="1" s="1"/>
  <c r="G34" i="1" s="1"/>
  <c r="I34" i="1" s="1"/>
  <c r="G15" i="2" l="1"/>
  <c r="F39" i="1"/>
  <c r="F37" i="1"/>
  <c r="F38" i="1"/>
  <c r="G32" i="1" s="1"/>
  <c r="G33" i="1" l="1"/>
  <c r="I33" i="1" s="1"/>
  <c r="G31" i="1"/>
  <c r="I31" i="1" s="1"/>
  <c r="F15" i="2"/>
  <c r="E15" i="2"/>
  <c r="D15" i="2"/>
  <c r="C15" i="2"/>
  <c r="F13" i="2"/>
  <c r="F11" i="2"/>
  <c r="E13" i="2"/>
  <c r="E11" i="2"/>
  <c r="D13" i="2"/>
  <c r="D11" i="2"/>
  <c r="C13" i="2"/>
  <c r="C11" i="2"/>
  <c r="F9" i="2"/>
  <c r="E9" i="2"/>
  <c r="D9" i="2"/>
  <c r="C9" i="2"/>
  <c r="I32" i="1"/>
  <c r="E5" i="2"/>
  <c r="G11" i="2" l="1"/>
  <c r="G13" i="2"/>
  <c r="G11" i="1" l="1"/>
  <c r="I11" i="1" s="1"/>
  <c r="H15" i="2"/>
  <c r="L15" i="2" s="1"/>
  <c r="L24" i="2" s="1"/>
  <c r="H11" i="2"/>
  <c r="H13" i="2"/>
  <c r="G9" i="1"/>
  <c r="I9" i="1" s="1"/>
  <c r="G10" i="1"/>
  <c r="I10" i="1" s="1"/>
  <c r="G8" i="1"/>
  <c r="G13" i="1" s="1"/>
  <c r="G14" i="1" s="1"/>
  <c r="I8" i="1" l="1"/>
  <c r="I18" i="1" s="1"/>
  <c r="K13" i="2"/>
  <c r="J13" i="2"/>
  <c r="K11" i="2"/>
  <c r="J11" i="2"/>
  <c r="J24" i="2" l="1"/>
  <c r="K24" i="2"/>
  <c r="G16" i="1"/>
  <c r="I19" i="1"/>
  <c r="H9" i="2"/>
  <c r="H19" i="2" l="1"/>
  <c r="H21" i="2" s="1"/>
  <c r="I9" i="2"/>
  <c r="I24" i="2" s="1"/>
  <c r="G17" i="1"/>
  <c r="G18" i="1" s="1"/>
  <c r="G19" i="1" l="1"/>
  <c r="H22" i="2"/>
  <c r="H23" i="2" s="1"/>
  <c r="H24" i="2" s="1"/>
  <c r="I23" i="1" l="1"/>
</calcChain>
</file>

<file path=xl/sharedStrings.xml><?xml version="1.0" encoding="utf-8"?>
<sst xmlns="http://schemas.openxmlformats.org/spreadsheetml/2006/main" count="112" uniqueCount="76">
  <si>
    <t>PRESUPUESTO OFICIAL</t>
  </si>
  <si>
    <t>MESES</t>
  </si>
  <si>
    <t>ASPECTOS TÉCNICOS ENTREGABLES</t>
  </si>
  <si>
    <t>ÍTEM</t>
  </si>
  <si>
    <t>DESCRIPCIÓN</t>
  </si>
  <si>
    <t>UNIDAD</t>
  </si>
  <si>
    <t>CANTIDAD</t>
  </si>
  <si>
    <t>VALOR UNITARIO</t>
  </si>
  <si>
    <t>VALOR TOTAL</t>
  </si>
  <si>
    <t>UND.</t>
  </si>
  <si>
    <t>SUBTOTAL COSTO DEL PROYECTO = (A)</t>
  </si>
  <si>
    <t xml:space="preserve">VALOR TOTAL BASICO (A) + (B) = ( C ) </t>
  </si>
  <si>
    <t xml:space="preserve">IVA = 19%* (C)   </t>
  </si>
  <si>
    <t>VALOR TOTAL DEL PROYECTO</t>
  </si>
  <si>
    <t>Ingeniero Civil - CPS-Profesional de apoyo</t>
  </si>
  <si>
    <t xml:space="preserve">CRONOGRAMA DE ACTVIDADES Y FLUJO DE FONDOS </t>
  </si>
  <si>
    <t>MES 1</t>
  </si>
  <si>
    <t>MES 2</t>
  </si>
  <si>
    <t>SUBTOTAL COSTO DEL PROYECTO</t>
  </si>
  <si>
    <t>Garantias contractuales</t>
  </si>
  <si>
    <t xml:space="preserve">PRO-UIS </t>
  </si>
  <si>
    <t xml:space="preserve">PRO-HOSPITAL </t>
  </si>
  <si>
    <t xml:space="preserve">PRO-DESAROLLO </t>
  </si>
  <si>
    <t xml:space="preserve">PRO-CULTURA </t>
  </si>
  <si>
    <t>PRO -ELECTRIFICACION</t>
  </si>
  <si>
    <t>BIENESTAR ADULTO MAYOR</t>
  </si>
  <si>
    <t>PRO-DEPORTE</t>
  </si>
  <si>
    <t>UTILIDAD</t>
  </si>
  <si>
    <t>COSTO TOTAL BASICO CON IVA= (C) + (D) = (E)</t>
  </si>
  <si>
    <t>MES 3</t>
  </si>
  <si>
    <t>MES 4</t>
  </si>
  <si>
    <t>DURACION PROYECTO</t>
  </si>
  <si>
    <t>3.1.1</t>
  </si>
  <si>
    <t>DURACIÓN DEL PROYECTO</t>
  </si>
  <si>
    <t>2.1.1</t>
  </si>
  <si>
    <t>1.1</t>
  </si>
  <si>
    <t>1.1.1</t>
  </si>
  <si>
    <t>ACTIVIDAD No.1 DOCUMENTO DE PLANEACIÓN PRELIMINAR</t>
  </si>
  <si>
    <t>1.1.2</t>
  </si>
  <si>
    <t>3.1.2</t>
  </si>
  <si>
    <t>Carlos Andres Castillo Ruiz</t>
  </si>
  <si>
    <t>M.P.68202-305545 STD</t>
  </si>
  <si>
    <t xml:space="preserve">Levantamiento Panorama de Peligros </t>
  </si>
  <si>
    <t xml:space="preserve">Estudio de Demarcación </t>
  </si>
  <si>
    <t>Gestión Técnica y Acompañamiento durante el proceso</t>
  </si>
  <si>
    <t>Estudio y Diseño de Procedimientos de vuelo</t>
  </si>
  <si>
    <t xml:space="preserve">COTIZACIONES </t>
  </si>
  <si>
    <t>VALOR PROMEDIO</t>
  </si>
  <si>
    <t>Estudio Levantamiento de  Obstáculos</t>
  </si>
  <si>
    <t>SUBTOTAL DE PRODUCTO No.3</t>
  </si>
  <si>
    <t xml:space="preserve">FACTOR MULTIPLICADOR - PERSONAL CONSULTORIA E INTERVENTORIA </t>
  </si>
  <si>
    <t xml:space="preserve">PROYECTO: </t>
  </si>
  <si>
    <t>CONCEPTO</t>
  </si>
  <si>
    <t>%</t>
  </si>
  <si>
    <t>FACTOR</t>
  </si>
  <si>
    <t xml:space="preserve">GASTOS ORDENANZALES </t>
  </si>
  <si>
    <t>SISTEMA Y COMPUTADORES OTROS CONCEPTOS (ORDENANZA)</t>
  </si>
  <si>
    <t>Sub-Total</t>
  </si>
  <si>
    <t>Asesoria Contable Tributaria y Juridica</t>
  </si>
  <si>
    <t>Gastos de Representanción</t>
  </si>
  <si>
    <t>Personal Administrativo y Profesional no facturado</t>
  </si>
  <si>
    <t xml:space="preserve">Gastos bancarios </t>
  </si>
  <si>
    <t>Utilidad</t>
  </si>
  <si>
    <t>TOTAL</t>
  </si>
  <si>
    <t>FACTOR  MULTIPLICADOR FINAL</t>
  </si>
  <si>
    <t>FACTOR MULTIPLICADOR = (B)</t>
  </si>
  <si>
    <t xml:space="preserve">VALOR TOTAL BASICO = ( C ) </t>
  </si>
  <si>
    <t>ESTUDIOS TÉCNICOS AERONÁUTICOS OPERACIONAL DEL AERÓDROMO JERÓNIMO DE AGUAYO DEL MUNICIPIO DE MÁLAGA, SANTANDER</t>
  </si>
  <si>
    <t>PRODUCTO No.1 ESTUDIOS DE PREINVERSION</t>
  </si>
  <si>
    <r>
      <rPr>
        <b/>
        <sz val="12"/>
        <rFont val="Arial Narrow"/>
        <family val="2"/>
      </rPr>
      <t>PROPUESTA</t>
    </r>
    <r>
      <rPr>
        <b/>
        <sz val="12"/>
        <color rgb="FF0000CC"/>
        <rFont val="Arial Narrow"/>
        <family val="2"/>
      </rPr>
      <t xml:space="preserve">
ARISEM</t>
    </r>
  </si>
  <si>
    <r>
      <t xml:space="preserve">PROPUESTA
</t>
    </r>
    <r>
      <rPr>
        <b/>
        <sz val="12"/>
        <color rgb="FF0000CC"/>
        <rFont val="Arial Narrow"/>
        <family val="2"/>
      </rPr>
      <t>A&amp;L INGENIEROS CONSULTORES S.A.S</t>
    </r>
    <r>
      <rPr>
        <b/>
        <sz val="12"/>
        <color rgb="FF0000FF"/>
        <rFont val="Arial Narrow"/>
        <family val="2"/>
      </rPr>
      <t xml:space="preserve"> </t>
    </r>
  </si>
  <si>
    <r>
      <t xml:space="preserve">PROPUESTA
</t>
    </r>
    <r>
      <rPr>
        <b/>
        <sz val="12"/>
        <color rgb="FF0000CC"/>
        <rFont val="Arial Narrow"/>
        <family val="2"/>
      </rPr>
      <t>C &amp; TF CONSULTING &amp; TRAINING FOUNDATION</t>
    </r>
  </si>
  <si>
    <t>1.2</t>
  </si>
  <si>
    <t>1.3</t>
  </si>
  <si>
    <t>1.4</t>
  </si>
  <si>
    <t>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</si>
</sst>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\(&quot;$&quot;\ #,##0\)"/>
    <numFmt numFmtId="165" formatCode="_(&quot;$&quot;\ * #,##0.00_);_(&quot;$&quot;\ * \(#,##0.00\);_(&quot;$&quot;\ * &quot;-&quot;??_);_(@_)"/>
    <numFmt numFmtId="166" formatCode="[$$-240A]#,##0.00;[Red]\-[$$-240A]#,##0.00"/>
    <numFmt numFmtId="167" formatCode="#,##0.00\ _€"/>
    <numFmt numFmtId="168" formatCode="[$$-240A]\ #,##0.00;[Red]\-[$$-240A]\ #,##0.00"/>
    <numFmt numFmtId="169" formatCode="&quot;$&quot;\ #,##0.00"/>
    <numFmt numFmtId="170" formatCode="_-* #,##0.00\ _€_-;\-* #,##0.00\ _€_-;_-* &quot;-&quot;??\ _€_-;_-@_-"/>
    <numFmt numFmtId="171" formatCode="_-[$$-240A]\ * #,##0.00_-;\-[$$-240A]\ * #,##0.00_-;_-[$$-240A]\ * &quot;-&quot;??_-;_-@_-"/>
    <numFmt numFmtId="172" formatCode="_-* #,##0_-;\-* #,##0_-;_-* &quot;-&quot;??_-;_-@_-"/>
    <numFmt numFmtId="173" formatCode="0.0%"/>
    <numFmt numFmtId="174" formatCode="_-&quot;$&quot;* #,##0_-;\-&quot;$&quot;* #,##0_-;_-&quot;$&quot;* &quot;-&quot;_-;_-@_-"/>
    <numFmt numFmtId="175" formatCode="_(&quot;$&quot;* #,##0.00_);_(&quot;$&quot;* \(#,##0.00\);_(&quot;$&quot;* &quot;-&quot;??_);_(@_)"/>
    <numFmt numFmtId="176" formatCode="0.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sz val="12"/>
      <color rgb="FFFF0000"/>
      <name val="Arial Narrow"/>
      <family val="2"/>
    </font>
    <font>
      <sz val="12"/>
      <name val="Arial"/>
      <family val="2"/>
    </font>
    <font>
      <b/>
      <sz val="14"/>
      <name val="Arial Narrow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sz val="12"/>
      <color theme="0"/>
      <name val="Arial Narrow"/>
      <family val="2"/>
    </font>
    <font>
      <sz val="12"/>
      <color theme="0"/>
      <name val="Calibri"/>
      <family val="2"/>
      <scheme val="minor"/>
    </font>
    <font>
      <b/>
      <sz val="12"/>
      <color rgb="FF0000FF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2"/>
      <color rgb="FF0000CC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</borders>
  <cellStyleXfs count="1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1" fillId="0" borderId="0"/>
    <xf numFmtId="17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175" fontId="1" fillId="0" borderId="0" applyFont="0" applyFill="0" applyBorder="0" applyAlignment="0" applyProtection="0"/>
  </cellStyleXfs>
  <cellXfs count="248">
    <xf numFmtId="0" fontId="0" fillId="0" borderId="0" xfId="0"/>
    <xf numFmtId="0" fontId="3" fillId="2" borderId="0" xfId="4" applyFont="1" applyFill="1" applyAlignment="1">
      <alignment vertical="center"/>
    </xf>
    <xf numFmtId="0" fontId="3" fillId="2" borderId="0" xfId="4" applyFont="1" applyFill="1" applyAlignment="1">
      <alignment horizontal="left" vertical="center"/>
    </xf>
    <xf numFmtId="0" fontId="3" fillId="0" borderId="0" xfId="4" applyFont="1" applyAlignment="1">
      <alignment vertical="center"/>
    </xf>
    <xf numFmtId="0" fontId="3" fillId="0" borderId="0" xfId="4" applyFont="1"/>
    <xf numFmtId="0" fontId="4" fillId="0" borderId="0" xfId="4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3" fillId="2" borderId="2" xfId="4" applyFont="1" applyFill="1" applyBorder="1" applyAlignment="1">
      <alignment horizontal="center" vertical="center"/>
    </xf>
    <xf numFmtId="0" fontId="3" fillId="2" borderId="2" xfId="4" applyFont="1" applyFill="1" applyBorder="1" applyAlignment="1">
      <alignment vertical="center"/>
    </xf>
    <xf numFmtId="0" fontId="4" fillId="2" borderId="2" xfId="4" applyFont="1" applyFill="1" applyBorder="1" applyAlignment="1">
      <alignment vertical="center"/>
    </xf>
    <xf numFmtId="0" fontId="3" fillId="2" borderId="3" xfId="4" applyFont="1" applyFill="1" applyBorder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4" fillId="0" borderId="0" xfId="4" applyFont="1" applyAlignment="1">
      <alignment vertical="center"/>
    </xf>
    <xf numFmtId="166" fontId="3" fillId="0" borderId="0" xfId="6" applyNumberFormat="1" applyFont="1" applyFill="1" applyBorder="1" applyAlignment="1">
      <alignment vertical="center"/>
    </xf>
    <xf numFmtId="166" fontId="4" fillId="0" borderId="0" xfId="6" applyNumberFormat="1" applyFont="1" applyFill="1" applyBorder="1" applyAlignment="1">
      <alignment vertical="center"/>
    </xf>
    <xf numFmtId="0" fontId="4" fillId="2" borderId="26" xfId="4" applyFont="1" applyFill="1" applyBorder="1" applyAlignment="1">
      <alignment horizontal="center" vertical="center"/>
    </xf>
    <xf numFmtId="0" fontId="4" fillId="0" borderId="27" xfId="4" applyFont="1" applyBorder="1" applyAlignment="1">
      <alignment horizontal="center" vertical="center"/>
    </xf>
    <xf numFmtId="167" fontId="4" fillId="0" borderId="27" xfId="4" applyNumberFormat="1" applyFont="1" applyBorder="1" applyAlignment="1">
      <alignment horizontal="center" vertical="center"/>
    </xf>
    <xf numFmtId="166" fontId="4" fillId="0" borderId="27" xfId="6" applyNumberFormat="1" applyFont="1" applyFill="1" applyBorder="1" applyAlignment="1">
      <alignment horizontal="center" vertical="center"/>
    </xf>
    <xf numFmtId="168" fontId="6" fillId="0" borderId="0" xfId="4" applyNumberFormat="1" applyFont="1" applyAlignment="1">
      <alignment horizontal="center" vertical="center"/>
    </xf>
    <xf numFmtId="168" fontId="3" fillId="0" borderId="0" xfId="4" applyNumberFormat="1" applyFont="1"/>
    <xf numFmtId="166" fontId="8" fillId="3" borderId="37" xfId="6" applyNumberFormat="1" applyFont="1" applyFill="1" applyBorder="1" applyAlignment="1">
      <alignment vertical="center"/>
    </xf>
    <xf numFmtId="166" fontId="8" fillId="4" borderId="18" xfId="6" applyNumberFormat="1" applyFont="1" applyFill="1" applyBorder="1" applyAlignment="1">
      <alignment vertical="center"/>
    </xf>
    <xf numFmtId="44" fontId="3" fillId="0" borderId="0" xfId="2" applyFont="1"/>
    <xf numFmtId="166" fontId="8" fillId="3" borderId="18" xfId="6" applyNumberFormat="1" applyFont="1" applyFill="1" applyBorder="1" applyAlignment="1">
      <alignment vertical="center"/>
    </xf>
    <xf numFmtId="9" fontId="4" fillId="0" borderId="17" xfId="4" applyNumberFormat="1" applyFont="1" applyBorder="1" applyAlignment="1">
      <alignment horizontal="center" vertical="center" wrapText="1"/>
    </xf>
    <xf numFmtId="169" fontId="3" fillId="0" borderId="0" xfId="4" applyNumberFormat="1" applyFont="1" applyAlignment="1">
      <alignment vertical="center"/>
    </xf>
    <xf numFmtId="169" fontId="8" fillId="3" borderId="31" xfId="4" applyNumberFormat="1" applyFont="1" applyFill="1" applyBorder="1" applyAlignment="1">
      <alignment vertical="center"/>
    </xf>
    <xf numFmtId="0" fontId="3" fillId="0" borderId="0" xfId="4" applyFont="1" applyAlignment="1">
      <alignment horizontal="left" vertical="center"/>
    </xf>
    <xf numFmtId="43" fontId="3" fillId="0" borderId="0" xfId="1" applyFont="1" applyAlignment="1">
      <alignment vertical="center"/>
    </xf>
    <xf numFmtId="0" fontId="3" fillId="0" borderId="38" xfId="4" applyFont="1" applyBorder="1" applyAlignment="1">
      <alignment vertical="center"/>
    </xf>
    <xf numFmtId="0" fontId="3" fillId="0" borderId="38" xfId="4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1" fillId="0" borderId="0" xfId="4" applyFont="1" applyAlignment="1">
      <alignment vertical="center"/>
    </xf>
    <xf numFmtId="171" fontId="4" fillId="4" borderId="18" xfId="6" applyNumberFormat="1" applyFont="1" applyFill="1" applyBorder="1" applyAlignment="1">
      <alignment vertical="center"/>
    </xf>
    <xf numFmtId="171" fontId="4" fillId="7" borderId="18" xfId="6" applyNumberFormat="1" applyFont="1" applyFill="1" applyBorder="1" applyAlignment="1">
      <alignment vertical="center"/>
    </xf>
    <xf numFmtId="171" fontId="4" fillId="3" borderId="18" xfId="4" applyNumberFormat="1" applyFont="1" applyFill="1" applyBorder="1" applyAlignment="1">
      <alignment vertical="center"/>
    </xf>
    <xf numFmtId="171" fontId="3" fillId="0" borderId="0" xfId="4" applyNumberFormat="1" applyFont="1"/>
    <xf numFmtId="169" fontId="3" fillId="0" borderId="0" xfId="2" applyNumberFormat="1" applyFont="1" applyFill="1" applyAlignment="1">
      <alignment vertical="center"/>
    </xf>
    <xf numFmtId="166" fontId="3" fillId="0" borderId="0" xfId="4" applyNumberFormat="1" applyFont="1" applyAlignment="1">
      <alignment vertical="center"/>
    </xf>
    <xf numFmtId="169" fontId="4" fillId="0" borderId="0" xfId="4" applyNumberFormat="1" applyFont="1" applyAlignment="1">
      <alignment vertical="center"/>
    </xf>
    <xf numFmtId="0" fontId="11" fillId="2" borderId="0" xfId="4" applyFont="1" applyFill="1" applyAlignment="1">
      <alignment vertical="center"/>
    </xf>
    <xf numFmtId="0" fontId="4" fillId="2" borderId="27" xfId="4" applyFont="1" applyFill="1" applyBorder="1" applyAlignment="1">
      <alignment horizontal="center" vertical="center" wrapText="1"/>
    </xf>
    <xf numFmtId="166" fontId="4" fillId="0" borderId="19" xfId="6" applyNumberFormat="1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center"/>
    </xf>
    <xf numFmtId="0" fontId="13" fillId="0" borderId="0" xfId="4" applyFont="1" applyAlignment="1">
      <alignment vertical="center"/>
    </xf>
    <xf numFmtId="170" fontId="13" fillId="0" borderId="0" xfId="4" applyNumberFormat="1" applyFont="1" applyAlignment="1">
      <alignment vertical="center"/>
    </xf>
    <xf numFmtId="43" fontId="13" fillId="0" borderId="0" xfId="1" applyFont="1" applyFill="1" applyAlignment="1">
      <alignment vertical="center"/>
    </xf>
    <xf numFmtId="0" fontId="13" fillId="0" borderId="0" xfId="4" applyFont="1"/>
    <xf numFmtId="43" fontId="13" fillId="0" borderId="0" xfId="1" applyFont="1" applyFill="1"/>
    <xf numFmtId="43" fontId="13" fillId="0" borderId="0" xfId="1" applyFont="1" applyAlignment="1">
      <alignment vertical="center"/>
    </xf>
    <xf numFmtId="43" fontId="13" fillId="0" borderId="0" xfId="1" applyFont="1"/>
    <xf numFmtId="168" fontId="3" fillId="0" borderId="0" xfId="3" applyNumberFormat="1" applyFont="1"/>
    <xf numFmtId="0" fontId="4" fillId="3" borderId="46" xfId="4" applyFont="1" applyFill="1" applyBorder="1" applyAlignment="1">
      <alignment horizontal="center" vertical="center"/>
    </xf>
    <xf numFmtId="171" fontId="3" fillId="6" borderId="23" xfId="4" applyNumberFormat="1" applyFont="1" applyFill="1" applyBorder="1"/>
    <xf numFmtId="171" fontId="3" fillId="6" borderId="24" xfId="4" applyNumberFormat="1" applyFont="1" applyFill="1" applyBorder="1"/>
    <xf numFmtId="171" fontId="3" fillId="6" borderId="49" xfId="4" applyNumberFormat="1" applyFont="1" applyFill="1" applyBorder="1"/>
    <xf numFmtId="171" fontId="3" fillId="0" borderId="26" xfId="2" applyNumberFormat="1" applyFont="1" applyFill="1" applyBorder="1"/>
    <xf numFmtId="171" fontId="3" fillId="0" borderId="27" xfId="2" applyNumberFormat="1" applyFont="1" applyFill="1" applyBorder="1"/>
    <xf numFmtId="171" fontId="3" fillId="0" borderId="19" xfId="2" applyNumberFormat="1" applyFont="1" applyFill="1" applyBorder="1"/>
    <xf numFmtId="172" fontId="13" fillId="0" borderId="0" xfId="1" applyNumberFormat="1" applyFont="1" applyAlignment="1">
      <alignment vertical="center"/>
    </xf>
    <xf numFmtId="172" fontId="13" fillId="0" borderId="0" xfId="1" applyNumberFormat="1" applyFont="1"/>
    <xf numFmtId="9" fontId="13" fillId="0" borderId="0" xfId="4" applyNumberFormat="1" applyFont="1" applyAlignment="1">
      <alignment vertical="center"/>
    </xf>
    <xf numFmtId="172" fontId="13" fillId="0" borderId="0" xfId="4" applyNumberFormat="1" applyFont="1" applyAlignment="1">
      <alignment vertical="center"/>
    </xf>
    <xf numFmtId="170" fontId="13" fillId="0" borderId="0" xfId="4" applyNumberFormat="1" applyFont="1"/>
    <xf numFmtId="0" fontId="14" fillId="0" borderId="0" xfId="4" applyFont="1" applyAlignment="1">
      <alignment vertical="center"/>
    </xf>
    <xf numFmtId="4" fontId="3" fillId="0" borderId="0" xfId="4" applyNumberFormat="1" applyFont="1"/>
    <xf numFmtId="0" fontId="3" fillId="2" borderId="50" xfId="4" applyFont="1" applyFill="1" applyBorder="1" applyAlignment="1">
      <alignment horizontal="center" vertical="center"/>
    </xf>
    <xf numFmtId="0" fontId="3" fillId="2" borderId="51" xfId="4" applyFont="1" applyFill="1" applyBorder="1" applyAlignment="1">
      <alignment horizontal="justify" vertical="center" wrapText="1"/>
    </xf>
    <xf numFmtId="166" fontId="3" fillId="2" borderId="51" xfId="6" applyNumberFormat="1" applyFont="1" applyFill="1" applyBorder="1" applyAlignment="1">
      <alignment horizontal="center" vertical="center"/>
    </xf>
    <xf numFmtId="2" fontId="3" fillId="0" borderId="51" xfId="3" applyNumberFormat="1" applyFont="1" applyBorder="1" applyAlignment="1">
      <alignment horizontal="center" vertical="center"/>
    </xf>
    <xf numFmtId="167" fontId="3" fillId="0" borderId="51" xfId="4" applyNumberFormat="1" applyFont="1" applyBorder="1" applyAlignment="1">
      <alignment horizontal="center" vertical="center"/>
    </xf>
    <xf numFmtId="166" fontId="3" fillId="0" borderId="52" xfId="6" applyNumberFormat="1" applyFont="1" applyBorder="1" applyAlignment="1">
      <alignment vertical="center"/>
    </xf>
    <xf numFmtId="167" fontId="3" fillId="0" borderId="54" xfId="4" applyNumberFormat="1" applyFont="1" applyBorder="1" applyAlignment="1">
      <alignment horizontal="center" vertical="center"/>
    </xf>
    <xf numFmtId="166" fontId="3" fillId="0" borderId="53" xfId="6" applyNumberFormat="1" applyFont="1" applyBorder="1" applyAlignment="1">
      <alignment vertical="center"/>
    </xf>
    <xf numFmtId="0" fontId="3" fillId="2" borderId="55" xfId="4" applyFont="1" applyFill="1" applyBorder="1" applyAlignment="1">
      <alignment horizontal="center" vertical="center"/>
    </xf>
    <xf numFmtId="0" fontId="3" fillId="2" borderId="54" xfId="4" applyFont="1" applyFill="1" applyBorder="1" applyAlignment="1">
      <alignment horizontal="justify" vertical="center" wrapText="1"/>
    </xf>
    <xf numFmtId="2" fontId="3" fillId="0" borderId="54" xfId="3" applyNumberFormat="1" applyFont="1" applyBorder="1" applyAlignment="1">
      <alignment horizontal="center" vertical="center"/>
    </xf>
    <xf numFmtId="166" fontId="3" fillId="2" borderId="54" xfId="6" applyNumberFormat="1" applyFont="1" applyFill="1" applyBorder="1" applyAlignment="1">
      <alignment horizontal="center" vertical="center"/>
    </xf>
    <xf numFmtId="166" fontId="4" fillId="0" borderId="57" xfId="6" applyNumberFormat="1" applyFont="1" applyFill="1" applyBorder="1" applyAlignment="1">
      <alignment horizontal="center" vertical="center" wrapText="1"/>
    </xf>
    <xf numFmtId="167" fontId="3" fillId="0" borderId="58" xfId="4" applyNumberFormat="1" applyFont="1" applyBorder="1" applyAlignment="1">
      <alignment horizontal="center" vertical="center"/>
    </xf>
    <xf numFmtId="0" fontId="3" fillId="2" borderId="59" xfId="4" applyFont="1" applyFill="1" applyBorder="1" applyAlignment="1">
      <alignment horizontal="center" vertical="center"/>
    </xf>
    <xf numFmtId="0" fontId="3" fillId="2" borderId="60" xfId="4" applyFont="1" applyFill="1" applyBorder="1" applyAlignment="1">
      <alignment horizontal="justify" vertical="center" wrapText="1"/>
    </xf>
    <xf numFmtId="166" fontId="3" fillId="2" borderId="60" xfId="6" applyNumberFormat="1" applyFont="1" applyFill="1" applyBorder="1" applyAlignment="1">
      <alignment horizontal="center" vertical="center"/>
    </xf>
    <xf numFmtId="2" fontId="3" fillId="0" borderId="60" xfId="3" applyNumberFormat="1" applyFont="1" applyBorder="1" applyAlignment="1">
      <alignment horizontal="center" vertical="center"/>
    </xf>
    <xf numFmtId="167" fontId="3" fillId="0" borderId="60" xfId="4" applyNumberFormat="1" applyFont="1" applyBorder="1" applyAlignment="1">
      <alignment horizontal="center" vertical="center"/>
    </xf>
    <xf numFmtId="167" fontId="3" fillId="0" borderId="61" xfId="4" applyNumberFormat="1" applyFont="1" applyBorder="1" applyAlignment="1">
      <alignment horizontal="center" vertical="center"/>
    </xf>
    <xf numFmtId="166" fontId="3" fillId="0" borderId="62" xfId="6" applyNumberFormat="1" applyFont="1" applyBorder="1" applyAlignment="1">
      <alignment vertical="center"/>
    </xf>
    <xf numFmtId="4" fontId="13" fillId="0" borderId="0" xfId="4" applyNumberFormat="1" applyFont="1" applyAlignment="1">
      <alignment vertical="center"/>
    </xf>
    <xf numFmtId="173" fontId="13" fillId="0" borderId="0" xfId="3" applyNumberFormat="1" applyFont="1" applyAlignment="1">
      <alignment vertical="center"/>
    </xf>
    <xf numFmtId="0" fontId="17" fillId="0" borderId="17" xfId="13" applyFont="1" applyBorder="1" applyAlignment="1">
      <alignment horizontal="center" vertical="center"/>
    </xf>
    <xf numFmtId="0" fontId="1" fillId="0" borderId="0" xfId="14"/>
    <xf numFmtId="0" fontId="17" fillId="0" borderId="17" xfId="13" applyFont="1" applyBorder="1" applyAlignment="1">
      <alignment vertical="center"/>
    </xf>
    <xf numFmtId="0" fontId="18" fillId="0" borderId="22" xfId="13" applyFont="1" applyBorder="1" applyAlignment="1">
      <alignment horizontal="left" vertical="center"/>
    </xf>
    <xf numFmtId="0" fontId="17" fillId="5" borderId="17" xfId="13" applyFont="1" applyFill="1" applyBorder="1" applyAlignment="1">
      <alignment horizontal="center" vertical="center"/>
    </xf>
    <xf numFmtId="176" fontId="2" fillId="0" borderId="17" xfId="13" applyNumberFormat="1" applyBorder="1" applyAlignment="1">
      <alignment horizontal="center" vertical="center"/>
    </xf>
    <xf numFmtId="0" fontId="2" fillId="0" borderId="22" xfId="13" applyBorder="1" applyAlignment="1">
      <alignment horizontal="center" vertical="center"/>
    </xf>
    <xf numFmtId="2" fontId="2" fillId="0" borderId="17" xfId="13" applyNumberFormat="1" applyBorder="1" applyAlignment="1">
      <alignment horizontal="center" vertical="center"/>
    </xf>
    <xf numFmtId="0" fontId="19" fillId="0" borderId="17" xfId="13" applyFont="1" applyBorder="1" applyAlignment="1">
      <alignment horizontal="center" vertical="center"/>
    </xf>
    <xf numFmtId="2" fontId="19" fillId="0" borderId="17" xfId="13" applyNumberFormat="1" applyFont="1" applyBorder="1" applyAlignment="1">
      <alignment horizontal="center" vertical="center"/>
    </xf>
    <xf numFmtId="2" fontId="2" fillId="5" borderId="17" xfId="13" applyNumberFormat="1" applyFill="1" applyBorder="1" applyAlignment="1">
      <alignment horizontal="center" vertical="center"/>
    </xf>
    <xf numFmtId="0" fontId="2" fillId="0" borderId="17" xfId="9" applyBorder="1" applyAlignment="1">
      <alignment horizontal="center" vertical="center"/>
    </xf>
    <xf numFmtId="2" fontId="2" fillId="0" borderId="17" xfId="9" applyNumberFormat="1" applyBorder="1" applyAlignment="1">
      <alignment horizontal="center" vertical="center"/>
    </xf>
    <xf numFmtId="0" fontId="19" fillId="0" borderId="17" xfId="9" applyFont="1" applyBorder="1" applyAlignment="1">
      <alignment horizontal="center" vertical="center"/>
    </xf>
    <xf numFmtId="2" fontId="19" fillId="0" borderId="17" xfId="9" applyNumberFormat="1" applyFont="1" applyBorder="1" applyAlignment="1">
      <alignment horizontal="center" vertical="center"/>
    </xf>
    <xf numFmtId="0" fontId="2" fillId="4" borderId="17" xfId="9" applyFill="1" applyBorder="1" applyAlignment="1">
      <alignment horizontal="center" vertical="center"/>
    </xf>
    <xf numFmtId="2" fontId="19" fillId="4" borderId="17" xfId="9" applyNumberFormat="1" applyFont="1" applyFill="1" applyBorder="1" applyAlignment="1">
      <alignment horizontal="center" vertical="center"/>
    </xf>
    <xf numFmtId="2" fontId="17" fillId="5" borderId="17" xfId="9" applyNumberFormat="1" applyFont="1" applyFill="1" applyBorder="1" applyAlignment="1">
      <alignment horizontal="center" vertical="center"/>
    </xf>
    <xf numFmtId="2" fontId="8" fillId="4" borderId="18" xfId="6" applyNumberFormat="1" applyFont="1" applyFill="1" applyBorder="1" applyAlignment="1">
      <alignment vertical="center"/>
    </xf>
    <xf numFmtId="166" fontId="8" fillId="4" borderId="31" xfId="6" applyNumberFormat="1" applyFont="1" applyFill="1" applyBorder="1" applyAlignment="1">
      <alignment vertical="center"/>
    </xf>
    <xf numFmtId="168" fontId="6" fillId="0" borderId="0" xfId="4" applyNumberFormat="1" applyFont="1"/>
    <xf numFmtId="0" fontId="1" fillId="0" borderId="38" xfId="14" applyBorder="1"/>
    <xf numFmtId="0" fontId="16" fillId="0" borderId="0" xfId="14" applyFont="1"/>
    <xf numFmtId="166" fontId="20" fillId="0" borderId="57" xfId="6" applyNumberFormat="1" applyFont="1" applyFill="1" applyBorder="1" applyAlignment="1">
      <alignment horizontal="center" vertical="center" wrapText="1"/>
    </xf>
    <xf numFmtId="0" fontId="6" fillId="0" borderId="0" xfId="4" applyFont="1"/>
    <xf numFmtId="0" fontId="3" fillId="2" borderId="63" xfId="4" applyFont="1" applyFill="1" applyBorder="1" applyAlignment="1">
      <alignment horizontal="center" vertical="center"/>
    </xf>
    <xf numFmtId="0" fontId="3" fillId="2" borderId="64" xfId="4" applyFont="1" applyFill="1" applyBorder="1" applyAlignment="1">
      <alignment horizontal="justify" vertical="center" wrapText="1"/>
    </xf>
    <xf numFmtId="166" fontId="3" fillId="0" borderId="64" xfId="6" applyNumberFormat="1" applyFont="1" applyFill="1" applyBorder="1" applyAlignment="1">
      <alignment horizontal="center" vertical="center"/>
    </xf>
    <xf numFmtId="2" fontId="3" fillId="0" borderId="64" xfId="3" applyNumberFormat="1" applyFont="1" applyBorder="1" applyAlignment="1">
      <alignment horizontal="center" vertical="center"/>
    </xf>
    <xf numFmtId="167" fontId="3" fillId="0" borderId="64" xfId="4" applyNumberFormat="1" applyFont="1" applyBorder="1" applyAlignment="1">
      <alignment horizontal="center" vertical="center"/>
    </xf>
    <xf numFmtId="166" fontId="3" fillId="0" borderId="65" xfId="6" applyNumberFormat="1" applyFont="1" applyBorder="1" applyAlignment="1">
      <alignment vertical="center"/>
    </xf>
    <xf numFmtId="166" fontId="3" fillId="2" borderId="64" xfId="6" applyNumberFormat="1" applyFont="1" applyFill="1" applyBorder="1" applyAlignment="1">
      <alignment horizontal="center" vertical="center"/>
    </xf>
    <xf numFmtId="167" fontId="3" fillId="0" borderId="66" xfId="4" applyNumberFormat="1" applyFont="1" applyBorder="1" applyAlignment="1">
      <alignment horizontal="center" vertical="center"/>
    </xf>
    <xf numFmtId="171" fontId="3" fillId="0" borderId="67" xfId="4" applyNumberFormat="1" applyFont="1" applyBorder="1"/>
    <xf numFmtId="171" fontId="3" fillId="0" borderId="68" xfId="4" applyNumberFormat="1" applyFont="1" applyBorder="1"/>
    <xf numFmtId="171" fontId="3" fillId="0" borderId="69" xfId="4" applyNumberFormat="1" applyFont="1" applyBorder="1"/>
    <xf numFmtId="171" fontId="3" fillId="0" borderId="50" xfId="4" applyNumberFormat="1" applyFont="1" applyBorder="1" applyAlignment="1">
      <alignment horizontal="right" vertical="center"/>
    </xf>
    <xf numFmtId="171" fontId="3" fillId="0" borderId="51" xfId="4" applyNumberFormat="1" applyFont="1" applyBorder="1" applyAlignment="1">
      <alignment horizontal="center" vertical="center"/>
    </xf>
    <xf numFmtId="171" fontId="3" fillId="0" borderId="52" xfId="4" applyNumberFormat="1" applyFont="1" applyBorder="1" applyAlignment="1">
      <alignment horizontal="center" vertical="center"/>
    </xf>
    <xf numFmtId="171" fontId="3" fillId="6" borderId="55" xfId="4" applyNumberFormat="1" applyFont="1" applyFill="1" applyBorder="1"/>
    <xf numFmtId="171" fontId="3" fillId="0" borderId="54" xfId="4" applyNumberFormat="1" applyFont="1" applyBorder="1"/>
    <xf numFmtId="171" fontId="3" fillId="0" borderId="53" xfId="4" applyNumberFormat="1" applyFont="1" applyBorder="1"/>
    <xf numFmtId="171" fontId="3" fillId="0" borderId="50" xfId="4" applyNumberFormat="1" applyFont="1" applyBorder="1" applyAlignment="1">
      <alignment horizontal="center" vertical="center"/>
    </xf>
    <xf numFmtId="171" fontId="3" fillId="0" borderId="55" xfId="4" applyNumberFormat="1" applyFont="1" applyBorder="1"/>
    <xf numFmtId="171" fontId="3" fillId="6" borderId="54" xfId="4" applyNumberFormat="1" applyFont="1" applyFill="1" applyBorder="1"/>
    <xf numFmtId="171" fontId="3" fillId="0" borderId="51" xfId="4" applyNumberFormat="1" applyFont="1" applyBorder="1" applyAlignment="1">
      <alignment horizontal="right" vertical="center"/>
    </xf>
    <xf numFmtId="171" fontId="3" fillId="0" borderId="52" xfId="4" applyNumberFormat="1" applyFont="1" applyBorder="1" applyAlignment="1">
      <alignment horizontal="right" vertical="center"/>
    </xf>
    <xf numFmtId="171" fontId="3" fillId="6" borderId="53" xfId="4" applyNumberFormat="1" applyFont="1" applyFill="1" applyBorder="1"/>
    <xf numFmtId="171" fontId="3" fillId="0" borderId="59" xfId="4" applyNumberFormat="1" applyFont="1" applyBorder="1"/>
    <xf numFmtId="171" fontId="3" fillId="0" borderId="60" xfId="4" applyNumberFormat="1" applyFont="1" applyBorder="1"/>
    <xf numFmtId="171" fontId="3" fillId="6" borderId="62" xfId="4" applyNumberFormat="1" applyFont="1" applyFill="1" applyBorder="1"/>
    <xf numFmtId="0" fontId="4" fillId="3" borderId="1" xfId="4" applyFont="1" applyFill="1" applyBorder="1" applyAlignment="1">
      <alignment horizontal="center" vertical="center" wrapText="1"/>
    </xf>
    <xf numFmtId="0" fontId="4" fillId="3" borderId="2" xfId="4" applyFont="1" applyFill="1" applyBorder="1" applyAlignment="1">
      <alignment horizontal="center" vertical="center" wrapText="1"/>
    </xf>
    <xf numFmtId="0" fontId="4" fillId="3" borderId="3" xfId="4" applyFont="1" applyFill="1" applyBorder="1" applyAlignment="1">
      <alignment horizontal="center" vertical="center" wrapText="1"/>
    </xf>
    <xf numFmtId="0" fontId="5" fillId="0" borderId="4" xfId="4" applyFont="1" applyBorder="1" applyAlignment="1">
      <alignment horizontal="center" vertical="center" wrapText="1"/>
    </xf>
    <xf numFmtId="0" fontId="5" fillId="0" borderId="5" xfId="4" applyFont="1" applyBorder="1" applyAlignment="1">
      <alignment horizontal="center" vertical="center" wrapText="1"/>
    </xf>
    <xf numFmtId="0" fontId="5" fillId="0" borderId="6" xfId="4" applyFont="1" applyBorder="1" applyAlignment="1">
      <alignment horizontal="center" vertical="center" wrapText="1"/>
    </xf>
    <xf numFmtId="0" fontId="5" fillId="0" borderId="7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4" fillId="2" borderId="1" xfId="4" applyFont="1" applyFill="1" applyBorder="1" applyAlignment="1">
      <alignment horizontal="left" vertical="center"/>
    </xf>
    <xf numFmtId="0" fontId="4" fillId="2" borderId="3" xfId="4" applyFont="1" applyFill="1" applyBorder="1" applyAlignment="1">
      <alignment horizontal="left" vertical="center"/>
    </xf>
    <xf numFmtId="0" fontId="4" fillId="3" borderId="47" xfId="4" applyFont="1" applyFill="1" applyBorder="1" applyAlignment="1">
      <alignment horizontal="center" vertical="center"/>
    </xf>
    <xf numFmtId="0" fontId="4" fillId="3" borderId="48" xfId="4" applyFont="1" applyFill="1" applyBorder="1" applyAlignment="1">
      <alignment horizontal="center" vertical="center"/>
    </xf>
    <xf numFmtId="0" fontId="4" fillId="3" borderId="29" xfId="4" applyFont="1" applyFill="1" applyBorder="1" applyAlignment="1">
      <alignment horizontal="right" vertical="center"/>
    </xf>
    <xf numFmtId="0" fontId="4" fillId="3" borderId="30" xfId="4" applyFont="1" applyFill="1" applyBorder="1" applyAlignment="1">
      <alignment horizontal="right" vertical="center"/>
    </xf>
    <xf numFmtId="0" fontId="9" fillId="0" borderId="0" xfId="9" applyFont="1" applyAlignment="1" applyProtection="1">
      <alignment horizontal="left"/>
      <protection locked="0"/>
    </xf>
    <xf numFmtId="0" fontId="9" fillId="0" borderId="39" xfId="9" applyFont="1" applyBorder="1" applyAlignment="1" applyProtection="1">
      <alignment horizontal="left"/>
      <protection locked="0"/>
    </xf>
    <xf numFmtId="0" fontId="7" fillId="0" borderId="0" xfId="9" applyFont="1" applyAlignment="1" applyProtection="1">
      <alignment horizontal="left"/>
      <protection locked="0"/>
    </xf>
    <xf numFmtId="0" fontId="7" fillId="0" borderId="0" xfId="9" applyFont="1" applyAlignment="1" applyProtection="1">
      <alignment horizontal="left"/>
      <protection hidden="1"/>
    </xf>
    <xf numFmtId="0" fontId="4" fillId="3" borderId="35" xfId="4" applyFont="1" applyFill="1" applyBorder="1" applyAlignment="1">
      <alignment horizontal="right" vertical="center"/>
    </xf>
    <xf numFmtId="0" fontId="4" fillId="3" borderId="36" xfId="4" applyFont="1" applyFill="1" applyBorder="1" applyAlignment="1">
      <alignment horizontal="right" vertical="center"/>
    </xf>
    <xf numFmtId="0" fontId="4" fillId="3" borderId="16" xfId="4" applyFont="1" applyFill="1" applyBorder="1" applyAlignment="1">
      <alignment horizontal="right" vertical="center"/>
    </xf>
    <xf numFmtId="0" fontId="4" fillId="3" borderId="17" xfId="4" applyFont="1" applyFill="1" applyBorder="1" applyAlignment="1">
      <alignment horizontal="right" vertical="center"/>
    </xf>
    <xf numFmtId="0" fontId="4" fillId="0" borderId="16" xfId="4" applyFont="1" applyBorder="1" applyAlignment="1">
      <alignment horizontal="right" vertical="center" wrapText="1"/>
    </xf>
    <xf numFmtId="0" fontId="4" fillId="0" borderId="17" xfId="4" applyFont="1" applyBorder="1" applyAlignment="1">
      <alignment horizontal="right" vertical="center" wrapText="1"/>
    </xf>
    <xf numFmtId="49" fontId="4" fillId="3" borderId="16" xfId="4" applyNumberFormat="1" applyFont="1" applyFill="1" applyBorder="1" applyAlignment="1">
      <alignment horizontal="right" vertical="center" wrapText="1"/>
    </xf>
    <xf numFmtId="49" fontId="4" fillId="3" borderId="17" xfId="4" applyNumberFormat="1" applyFont="1" applyFill="1" applyBorder="1" applyAlignment="1">
      <alignment horizontal="right" vertical="center" wrapText="1"/>
    </xf>
    <xf numFmtId="0" fontId="4" fillId="4" borderId="23" xfId="4" applyFont="1" applyFill="1" applyBorder="1" applyAlignment="1">
      <alignment horizontal="right" vertical="center"/>
    </xf>
    <xf numFmtId="0" fontId="3" fillId="4" borderId="24" xfId="4" applyFont="1" applyFill="1" applyBorder="1" applyAlignment="1">
      <alignment horizontal="right" vertical="center"/>
    </xf>
    <xf numFmtId="0" fontId="3" fillId="4" borderId="25" xfId="4" applyFont="1" applyFill="1" applyBorder="1" applyAlignment="1">
      <alignment horizontal="right" vertical="center"/>
    </xf>
    <xf numFmtId="0" fontId="4" fillId="0" borderId="20" xfId="4" applyFont="1" applyBorder="1" applyAlignment="1">
      <alignment horizontal="right" vertical="center" wrapText="1"/>
    </xf>
    <xf numFmtId="0" fontId="4" fillId="0" borderId="21" xfId="4" applyFont="1" applyBorder="1" applyAlignment="1">
      <alignment horizontal="right" vertical="center" wrapText="1"/>
    </xf>
    <xf numFmtId="0" fontId="4" fillId="0" borderId="22" xfId="4" applyFont="1" applyBorder="1" applyAlignment="1">
      <alignment horizontal="right" vertical="center" wrapText="1"/>
    </xf>
    <xf numFmtId="0" fontId="3" fillId="0" borderId="0" xfId="4" applyFont="1" applyAlignment="1">
      <alignment horizontal="right" vertical="center"/>
    </xf>
    <xf numFmtId="0" fontId="3" fillId="0" borderId="4" xfId="4" applyFont="1" applyBorder="1" applyAlignment="1">
      <alignment horizontal="center"/>
    </xf>
    <xf numFmtId="0" fontId="3" fillId="0" borderId="5" xfId="4" applyFont="1" applyBorder="1" applyAlignment="1">
      <alignment horizontal="center"/>
    </xf>
    <xf numFmtId="0" fontId="3" fillId="0" borderId="6" xfId="4" applyFont="1" applyBorder="1" applyAlignment="1">
      <alignment horizontal="center"/>
    </xf>
    <xf numFmtId="0" fontId="3" fillId="0" borderId="7" xfId="4" applyFont="1" applyBorder="1" applyAlignment="1">
      <alignment horizontal="center"/>
    </xf>
    <xf numFmtId="0" fontId="3" fillId="0" borderId="0" xfId="4" applyFont="1" applyAlignment="1">
      <alignment horizontal="center"/>
    </xf>
    <xf numFmtId="0" fontId="3" fillId="0" borderId="8" xfId="4" applyFont="1" applyBorder="1" applyAlignment="1">
      <alignment horizontal="center"/>
    </xf>
    <xf numFmtId="0" fontId="3" fillId="0" borderId="40" xfId="4" applyFont="1" applyBorder="1" applyAlignment="1">
      <alignment horizontal="center"/>
    </xf>
    <xf numFmtId="0" fontId="3" fillId="0" borderId="41" xfId="4" applyFont="1" applyBorder="1" applyAlignment="1">
      <alignment horizontal="center"/>
    </xf>
    <xf numFmtId="0" fontId="3" fillId="0" borderId="42" xfId="4" applyFont="1" applyBorder="1" applyAlignment="1">
      <alignment horizontal="center"/>
    </xf>
    <xf numFmtId="166" fontId="3" fillId="0" borderId="18" xfId="6" applyNumberFormat="1" applyFont="1" applyBorder="1" applyAlignment="1">
      <alignment horizontal="center" vertical="center"/>
    </xf>
    <xf numFmtId="0" fontId="3" fillId="2" borderId="16" xfId="4" applyFont="1" applyFill="1" applyBorder="1" applyAlignment="1">
      <alignment horizontal="center" vertical="center"/>
    </xf>
    <xf numFmtId="0" fontId="3" fillId="2" borderId="17" xfId="4" applyFont="1" applyFill="1" applyBorder="1" applyAlignment="1">
      <alignment horizontal="left" vertical="center" wrapText="1"/>
    </xf>
    <xf numFmtId="166" fontId="3" fillId="2" borderId="17" xfId="6" applyNumberFormat="1" applyFont="1" applyFill="1" applyBorder="1" applyAlignment="1">
      <alignment horizontal="center" vertical="center"/>
    </xf>
    <xf numFmtId="2" fontId="3" fillId="0" borderId="17" xfId="3" applyNumberFormat="1" applyFont="1" applyBorder="1" applyAlignment="1">
      <alignment horizontal="center" vertical="center"/>
    </xf>
    <xf numFmtId="167" fontId="3" fillId="0" borderId="17" xfId="4" applyNumberFormat="1" applyFont="1" applyBorder="1" applyAlignment="1">
      <alignment horizontal="center" vertical="center"/>
    </xf>
    <xf numFmtId="0" fontId="4" fillId="7" borderId="20" xfId="4" applyFont="1" applyFill="1" applyBorder="1" applyAlignment="1">
      <alignment horizontal="right" vertical="center"/>
    </xf>
    <xf numFmtId="0" fontId="4" fillId="7" borderId="21" xfId="4" applyFont="1" applyFill="1" applyBorder="1" applyAlignment="1">
      <alignment horizontal="right" vertical="center"/>
    </xf>
    <xf numFmtId="0" fontId="4" fillId="7" borderId="22" xfId="4" applyFont="1" applyFill="1" applyBorder="1" applyAlignment="1">
      <alignment horizontal="right" vertical="center"/>
    </xf>
    <xf numFmtId="0" fontId="4" fillId="3" borderId="20" xfId="4" applyFont="1" applyFill="1" applyBorder="1" applyAlignment="1">
      <alignment horizontal="right" vertical="center"/>
    </xf>
    <xf numFmtId="0" fontId="4" fillId="3" borderId="21" xfId="4" applyFont="1" applyFill="1" applyBorder="1" applyAlignment="1">
      <alignment horizontal="right" vertical="center"/>
    </xf>
    <xf numFmtId="0" fontId="4" fillId="3" borderId="22" xfId="4" applyFont="1" applyFill="1" applyBorder="1" applyAlignment="1">
      <alignment horizontal="right" vertical="center"/>
    </xf>
    <xf numFmtId="49" fontId="4" fillId="3" borderId="20" xfId="4" applyNumberFormat="1" applyFont="1" applyFill="1" applyBorder="1" applyAlignment="1">
      <alignment horizontal="right" vertical="center" wrapText="1"/>
    </xf>
    <xf numFmtId="49" fontId="4" fillId="3" borderId="21" xfId="4" applyNumberFormat="1" applyFont="1" applyFill="1" applyBorder="1" applyAlignment="1">
      <alignment horizontal="right" vertical="center" wrapText="1"/>
    </xf>
    <xf numFmtId="49" fontId="4" fillId="3" borderId="22" xfId="4" applyNumberFormat="1" applyFont="1" applyFill="1" applyBorder="1" applyAlignment="1">
      <alignment horizontal="right" vertical="center" wrapText="1"/>
    </xf>
    <xf numFmtId="0" fontId="4" fillId="3" borderId="43" xfId="4" applyFont="1" applyFill="1" applyBorder="1" applyAlignment="1">
      <alignment horizontal="right" vertical="center"/>
    </xf>
    <xf numFmtId="0" fontId="4" fillId="3" borderId="39" xfId="4" applyFont="1" applyFill="1" applyBorder="1" applyAlignment="1">
      <alignment horizontal="right" vertical="center"/>
    </xf>
    <xf numFmtId="0" fontId="4" fillId="3" borderId="44" xfId="4" applyFont="1" applyFill="1" applyBorder="1" applyAlignment="1">
      <alignment horizontal="right" vertical="center"/>
    </xf>
    <xf numFmtId="0" fontId="4" fillId="3" borderId="40" xfId="4" applyFont="1" applyFill="1" applyBorder="1" applyAlignment="1">
      <alignment horizontal="right" vertical="center"/>
    </xf>
    <xf numFmtId="0" fontId="4" fillId="3" borderId="41" xfId="4" applyFont="1" applyFill="1" applyBorder="1" applyAlignment="1">
      <alignment horizontal="right" vertical="center"/>
    </xf>
    <xf numFmtId="0" fontId="4" fillId="3" borderId="45" xfId="4" applyFont="1" applyFill="1" applyBorder="1" applyAlignment="1">
      <alignment horizontal="right" vertical="center"/>
    </xf>
    <xf numFmtId="0" fontId="4" fillId="5" borderId="1" xfId="4" applyFont="1" applyFill="1" applyBorder="1" applyAlignment="1">
      <alignment horizontal="center" vertical="center" wrapText="1"/>
    </xf>
    <xf numFmtId="0" fontId="4" fillId="5" borderId="2" xfId="4" applyFont="1" applyFill="1" applyBorder="1" applyAlignment="1">
      <alignment horizontal="center" vertical="center" wrapText="1"/>
    </xf>
    <xf numFmtId="0" fontId="4" fillId="5" borderId="3" xfId="4" applyFont="1" applyFill="1" applyBorder="1" applyAlignment="1">
      <alignment horizontal="center" vertical="center" wrapText="1"/>
    </xf>
    <xf numFmtId="0" fontId="5" fillId="0" borderId="40" xfId="4" applyFont="1" applyBorder="1" applyAlignment="1">
      <alignment horizontal="center" vertical="center" wrapText="1"/>
    </xf>
    <xf numFmtId="0" fontId="5" fillId="0" borderId="41" xfId="4" applyFont="1" applyBorder="1" applyAlignment="1">
      <alignment horizontal="center" vertical="center" wrapText="1"/>
    </xf>
    <xf numFmtId="0" fontId="5" fillId="0" borderId="42" xfId="4" applyFont="1" applyBorder="1" applyAlignment="1">
      <alignment horizontal="center" vertical="center" wrapText="1"/>
    </xf>
    <xf numFmtId="0" fontId="4" fillId="2" borderId="1" xfId="4" applyFont="1" applyFill="1" applyBorder="1" applyAlignment="1">
      <alignment horizontal="center" vertical="center"/>
    </xf>
    <xf numFmtId="0" fontId="4" fillId="2" borderId="2" xfId="4" applyFont="1" applyFill="1" applyBorder="1" applyAlignment="1">
      <alignment horizontal="center" vertical="center"/>
    </xf>
    <xf numFmtId="166" fontId="3" fillId="0" borderId="17" xfId="6" applyNumberFormat="1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15" xfId="4" applyFont="1" applyBorder="1" applyAlignment="1">
      <alignment horizontal="center" vertical="center"/>
    </xf>
    <xf numFmtId="0" fontId="4" fillId="0" borderId="33" xfId="4" applyFont="1" applyBorder="1" applyAlignment="1">
      <alignment horizontal="center" vertical="center"/>
    </xf>
    <xf numFmtId="171" fontId="4" fillId="7" borderId="28" xfId="4" applyNumberFormat="1" applyFont="1" applyFill="1" applyBorder="1" applyAlignment="1">
      <alignment horizontal="center" vertical="center" wrapText="1"/>
    </xf>
    <xf numFmtId="171" fontId="4" fillId="7" borderId="33" xfId="4" applyNumberFormat="1" applyFont="1" applyFill="1" applyBorder="1" applyAlignment="1">
      <alignment horizontal="center" vertical="center" wrapText="1"/>
    </xf>
    <xf numFmtId="0" fontId="4" fillId="0" borderId="9" xfId="4" applyFont="1" applyBorder="1" applyAlignment="1">
      <alignment horizontal="center" vertical="center"/>
    </xf>
    <xf numFmtId="0" fontId="4" fillId="0" borderId="12" xfId="4" applyFont="1" applyBorder="1" applyAlignment="1">
      <alignment horizontal="center" vertical="center"/>
    </xf>
    <xf numFmtId="0" fontId="4" fillId="0" borderId="32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  <xf numFmtId="0" fontId="4" fillId="0" borderId="13" xfId="4" applyFont="1" applyBorder="1" applyAlignment="1">
      <alignment horizontal="center" vertical="center"/>
    </xf>
    <xf numFmtId="0" fontId="4" fillId="0" borderId="14" xfId="4" applyFont="1" applyBorder="1" applyAlignment="1">
      <alignment horizontal="center" vertical="center"/>
    </xf>
    <xf numFmtId="0" fontId="4" fillId="3" borderId="1" xfId="4" applyFont="1" applyFill="1" applyBorder="1" applyAlignment="1">
      <alignment horizontal="center" vertical="center"/>
    </xf>
    <xf numFmtId="0" fontId="4" fillId="3" borderId="2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19" fillId="0" borderId="17" xfId="9" applyFont="1" applyBorder="1" applyAlignment="1">
      <alignment horizontal="left" vertical="center"/>
    </xf>
    <xf numFmtId="0" fontId="17" fillId="4" borderId="34" xfId="9" applyFont="1" applyFill="1" applyBorder="1" applyAlignment="1">
      <alignment horizontal="left" vertical="center"/>
    </xf>
    <xf numFmtId="0" fontId="17" fillId="4" borderId="21" xfId="9" applyFont="1" applyFill="1" applyBorder="1" applyAlignment="1">
      <alignment horizontal="left" vertical="center"/>
    </xf>
    <xf numFmtId="0" fontId="17" fillId="4" borderId="22" xfId="9" applyFont="1" applyFill="1" applyBorder="1" applyAlignment="1">
      <alignment horizontal="left" vertical="center"/>
    </xf>
    <xf numFmtId="0" fontId="17" fillId="5" borderId="34" xfId="9" applyFont="1" applyFill="1" applyBorder="1" applyAlignment="1">
      <alignment horizontal="left" vertical="center"/>
    </xf>
    <xf numFmtId="0" fontId="17" fillId="5" borderId="21" xfId="9" applyFont="1" applyFill="1" applyBorder="1" applyAlignment="1">
      <alignment horizontal="left" vertical="center"/>
    </xf>
    <xf numFmtId="0" fontId="17" fillId="5" borderId="22" xfId="9" applyFont="1" applyFill="1" applyBorder="1" applyAlignment="1">
      <alignment horizontal="left" vertical="center"/>
    </xf>
    <xf numFmtId="0" fontId="2" fillId="0" borderId="17" xfId="9" applyBorder="1" applyAlignment="1">
      <alignment horizontal="left" vertical="center"/>
    </xf>
    <xf numFmtId="0" fontId="17" fillId="5" borderId="34" xfId="13" applyFont="1" applyFill="1" applyBorder="1" applyAlignment="1">
      <alignment horizontal="left" vertical="center"/>
    </xf>
    <xf numFmtId="0" fontId="17" fillId="5" borderId="21" xfId="13" applyFont="1" applyFill="1" applyBorder="1" applyAlignment="1">
      <alignment horizontal="left" vertical="center"/>
    </xf>
    <xf numFmtId="0" fontId="17" fillId="5" borderId="22" xfId="13" applyFont="1" applyFill="1" applyBorder="1" applyAlignment="1">
      <alignment horizontal="left" vertical="center"/>
    </xf>
    <xf numFmtId="0" fontId="18" fillId="0" borderId="17" xfId="13" applyFont="1" applyBorder="1" applyAlignment="1">
      <alignment horizontal="left" vertical="center"/>
    </xf>
    <xf numFmtId="0" fontId="18" fillId="0" borderId="34" xfId="13" applyFont="1" applyBorder="1" applyAlignment="1">
      <alignment horizontal="left" vertical="center"/>
    </xf>
    <xf numFmtId="0" fontId="19" fillId="0" borderId="17" xfId="13" applyFont="1" applyBorder="1" applyAlignment="1">
      <alignment horizontal="left" vertical="center"/>
    </xf>
    <xf numFmtId="0" fontId="17" fillId="5" borderId="17" xfId="13" applyFont="1" applyFill="1" applyBorder="1" applyAlignment="1">
      <alignment horizontal="left" vertical="center"/>
    </xf>
    <xf numFmtId="0" fontId="17" fillId="0" borderId="17" xfId="13" applyFont="1" applyBorder="1" applyAlignment="1">
      <alignment horizontal="center" vertical="center"/>
    </xf>
    <xf numFmtId="0" fontId="17" fillId="0" borderId="34" xfId="13" applyFont="1" applyBorder="1" applyAlignment="1">
      <alignment horizontal="center" vertical="center" wrapText="1"/>
    </xf>
    <xf numFmtId="0" fontId="17" fillId="0" borderId="21" xfId="13" applyFont="1" applyBorder="1" applyAlignment="1">
      <alignment horizontal="center" vertical="center" wrapText="1"/>
    </xf>
    <xf numFmtId="0" fontId="17" fillId="0" borderId="22" xfId="13" applyFont="1" applyBorder="1" applyAlignment="1">
      <alignment horizontal="center" vertical="center" wrapText="1"/>
    </xf>
    <xf numFmtId="0" fontId="4" fillId="3" borderId="56" xfId="4" applyFont="1" applyFill="1" applyBorder="1" applyAlignment="1">
      <alignment horizontal="center" vertical="center"/>
    </xf>
  </cellXfs>
  <cellStyles count="19">
    <cellStyle name="Millares" xfId="1" builtinId="3"/>
    <cellStyle name="Millares 2 2" xfId="8" xr:uid="{E8819B4C-0097-4A04-8EB0-E97A6B9DAEDD}"/>
    <cellStyle name="Millares 3" xfId="5" xr:uid="{3A275362-C03A-4177-BFAC-EEA9AF626339}"/>
    <cellStyle name="Millares 7" xfId="7" xr:uid="{A7BB6816-972D-4FFA-A01B-23C9265EE027}"/>
    <cellStyle name="Moneda" xfId="2" builtinId="4"/>
    <cellStyle name="Moneda [0] 2" xfId="15" xr:uid="{E2749FFE-8388-4141-96F2-5A4C8B5A51E3}"/>
    <cellStyle name="Moneda [0] 3" xfId="16" xr:uid="{F6BCFEAE-0DFD-4592-A4D6-0F4B6D39D49E}"/>
    <cellStyle name="Moneda 2" xfId="6" xr:uid="{810D752B-574A-4C76-8CB4-A4A8A1BBD7DD}"/>
    <cellStyle name="Moneda 2 2" xfId="18" xr:uid="{CAE22BCB-04BB-4449-A230-1607C026786E}"/>
    <cellStyle name="Normal" xfId="0" builtinId="0"/>
    <cellStyle name="Normal 13" xfId="9" xr:uid="{99DD22E0-B6AA-4F32-983F-C0A2114AE6BF}"/>
    <cellStyle name="Normal 13 2" xfId="13" xr:uid="{5008DAA3-77D1-4C7A-A025-4B46BA025864}"/>
    <cellStyle name="Normal 15" xfId="14" xr:uid="{FD6B9CF7-CCBF-4E48-88E3-CEFB08234220}"/>
    <cellStyle name="Normal 2 2" xfId="4" xr:uid="{1A1BEA8A-753B-4754-8799-B2C9A2EBAECF}"/>
    <cellStyle name="Normal 2 3" xfId="17" xr:uid="{F113C8E8-ED19-47A7-8983-56F99ED4A7CB}"/>
    <cellStyle name="Normal 4" xfId="11" xr:uid="{31B25C3C-0FA4-4AAB-B382-CCFF58D51661}"/>
    <cellStyle name="Porcentaje" xfId="3" builtinId="5"/>
    <cellStyle name="Porcentaje 2" xfId="10" xr:uid="{B742D28E-9624-4704-A077-57256B41814C}"/>
    <cellStyle name="Porcentaje 2 2 2" xfId="12" xr:uid="{75F5A8E5-F10B-4970-8322-88FF7D46236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Lincon/c/WINDOWS/Escritorio/Mis%20documentos/GermanUribe/Personal/German/AldeaVerde/ControlGerencial/FactibilidadSabanetaEtapa1.xls" TargetMode="External"/><Relationship Id="rId1" Type="http://schemas.openxmlformats.org/officeDocument/2006/relationships/externalLinkPath" Target="/Lincon/c/WINDOWS/Escritorio/Mis%20documentos/GermanUribe/Personal/German/AldeaVerde/ControlGerencial/FactibilidadSabanetaEtapa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/Para%20presupuesto/Documents%20and%20Settings/67370/Configuraci&#243;n%20local/Archivos%20temporales%20de%20Internet/Content.IE5/UOTNRVQZ/Presupuesto%20correigio%20nora%20morales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/Documents%20and%20Settings/crendon.HMV/Local%20Settings/Temporary%20Internet%20Files/OLK3/859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VENTAS REALES"/>
      <sheetName val="PLAN VENTAS Y SUBROGACIONES"/>
      <sheetName val="PRECIOS VENTAS Y C.INICIALES"/>
      <sheetName val="PRECIOS x CUPOS"/>
      <sheetName val="VENTAS POR CUPOS"/>
      <sheetName val="PARAMETROS"/>
      <sheetName val="RESUMEN"/>
      <sheetName val="P&amp;G CONSOLIDADO"/>
      <sheetName val="P&amp;G ETAPA 1"/>
      <sheetName val="FLUJO DE FONDOS"/>
      <sheetName val="FINANCIEROS"/>
      <sheetName val="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"/>
      <sheetName val="Ejecutivo"/>
      <sheetName val="Resumen_Real"/>
      <sheetName val="TablasDinamicas"/>
      <sheetName val="HorasDetalladas"/>
      <sheetName val="46W9"/>
      <sheetName val="46W9_Hoja1"/>
      <sheetName val="46W9_Cuadro de costos"/>
      <sheetName val="46W9_Bases"/>
      <sheetName val="46W9_ASPECTOS ELECTRICOS"/>
      <sheetName val="46W9_OBRAS CIVILES"/>
      <sheetName val="46W9_Costo directos"/>
      <sheetName val="46W9_Resumen Costos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40238-D94B-4F5B-841A-1CCE13CBC87B}">
  <sheetPr codeName="Hoja1">
    <tabColor theme="3" tint="0.39997558519241921"/>
    <pageSetUpPr fitToPage="1"/>
  </sheetPr>
  <dimension ref="B1:K88"/>
  <sheetViews>
    <sheetView showGridLines="0" tabSelected="1" topLeftCell="A13" zoomScale="70" zoomScaleNormal="70" zoomScaleSheetLayoutView="70" zoomScalePageLayoutView="85" workbookViewId="0">
      <selection activeCell="C40" sqref="C40"/>
    </sheetView>
  </sheetViews>
  <sheetFormatPr baseColWidth="10" defaultRowHeight="16" x14ac:dyDescent="0.2"/>
  <cols>
    <col min="1" max="1" width="2" style="4" customWidth="1"/>
    <col min="2" max="2" width="22.1640625" style="3" bestFit="1" customWidth="1"/>
    <col min="3" max="3" width="60.33203125" style="28" customWidth="1"/>
    <col min="4" max="4" width="20.6640625" style="3" customWidth="1"/>
    <col min="5" max="5" width="25.6640625" style="3" customWidth="1"/>
    <col min="6" max="6" width="22.6640625" style="3" customWidth="1"/>
    <col min="7" max="7" width="28" style="3" customWidth="1"/>
    <col min="8" max="8" width="1.33203125" style="3" customWidth="1"/>
    <col min="9" max="9" width="17.6640625" style="4" bestFit="1" customWidth="1"/>
    <col min="10" max="10" width="15.6640625" style="48" bestFit="1" customWidth="1"/>
    <col min="11" max="11" width="13.1640625" style="48" bestFit="1" customWidth="1"/>
    <col min="12" max="252" width="11.5" style="4"/>
    <col min="253" max="253" width="7.1640625" style="4" customWidth="1"/>
    <col min="254" max="254" width="60.6640625" style="4" customWidth="1"/>
    <col min="255" max="255" width="20.5" style="4" customWidth="1"/>
    <col min="256" max="256" width="28.83203125" style="4" customWidth="1"/>
    <col min="257" max="257" width="29" style="4" bestFit="1" customWidth="1"/>
    <col min="258" max="258" width="36" style="4" bestFit="1" customWidth="1"/>
    <col min="259" max="259" width="12.5" style="4" bestFit="1" customWidth="1"/>
    <col min="260" max="260" width="13.33203125" style="4" bestFit="1" customWidth="1"/>
    <col min="261" max="262" width="11.5" style="4"/>
    <col min="263" max="264" width="14.5" style="4" bestFit="1" customWidth="1"/>
    <col min="265" max="508" width="11.5" style="4"/>
    <col min="509" max="509" width="7.1640625" style="4" customWidth="1"/>
    <col min="510" max="510" width="60.6640625" style="4" customWidth="1"/>
    <col min="511" max="511" width="20.5" style="4" customWidth="1"/>
    <col min="512" max="512" width="28.83203125" style="4" customWidth="1"/>
    <col min="513" max="513" width="29" style="4" bestFit="1" customWidth="1"/>
    <col min="514" max="514" width="36" style="4" bestFit="1" customWidth="1"/>
    <col min="515" max="515" width="12.5" style="4" bestFit="1" customWidth="1"/>
    <col min="516" max="516" width="13.33203125" style="4" bestFit="1" customWidth="1"/>
    <col min="517" max="518" width="11.5" style="4"/>
    <col min="519" max="520" width="14.5" style="4" bestFit="1" customWidth="1"/>
    <col min="521" max="764" width="11.5" style="4"/>
    <col min="765" max="765" width="7.1640625" style="4" customWidth="1"/>
    <col min="766" max="766" width="60.6640625" style="4" customWidth="1"/>
    <col min="767" max="767" width="20.5" style="4" customWidth="1"/>
    <col min="768" max="768" width="28.83203125" style="4" customWidth="1"/>
    <col min="769" max="769" width="29" style="4" bestFit="1" customWidth="1"/>
    <col min="770" max="770" width="36" style="4" bestFit="1" customWidth="1"/>
    <col min="771" max="771" width="12.5" style="4" bestFit="1" customWidth="1"/>
    <col min="772" max="772" width="13.33203125" style="4" bestFit="1" customWidth="1"/>
    <col min="773" max="774" width="11.5" style="4"/>
    <col min="775" max="776" width="14.5" style="4" bestFit="1" customWidth="1"/>
    <col min="777" max="1020" width="11.5" style="4"/>
    <col min="1021" max="1021" width="7.1640625" style="4" customWidth="1"/>
    <col min="1022" max="1022" width="60.6640625" style="4" customWidth="1"/>
    <col min="1023" max="1023" width="20.5" style="4" customWidth="1"/>
    <col min="1024" max="1024" width="28.83203125" style="4" customWidth="1"/>
    <col min="1025" max="1025" width="29" style="4" bestFit="1" customWidth="1"/>
    <col min="1026" max="1026" width="36" style="4" bestFit="1" customWidth="1"/>
    <col min="1027" max="1027" width="12.5" style="4" bestFit="1" customWidth="1"/>
    <col min="1028" max="1028" width="13.33203125" style="4" bestFit="1" customWidth="1"/>
    <col min="1029" max="1030" width="11.5" style="4"/>
    <col min="1031" max="1032" width="14.5" style="4" bestFit="1" customWidth="1"/>
    <col min="1033" max="1276" width="11.5" style="4"/>
    <col min="1277" max="1277" width="7.1640625" style="4" customWidth="1"/>
    <col min="1278" max="1278" width="60.6640625" style="4" customWidth="1"/>
    <col min="1279" max="1279" width="20.5" style="4" customWidth="1"/>
    <col min="1280" max="1280" width="28.83203125" style="4" customWidth="1"/>
    <col min="1281" max="1281" width="29" style="4" bestFit="1" customWidth="1"/>
    <col min="1282" max="1282" width="36" style="4" bestFit="1" customWidth="1"/>
    <col min="1283" max="1283" width="12.5" style="4" bestFit="1" customWidth="1"/>
    <col min="1284" max="1284" width="13.33203125" style="4" bestFit="1" customWidth="1"/>
    <col min="1285" max="1286" width="11.5" style="4"/>
    <col min="1287" max="1288" width="14.5" style="4" bestFit="1" customWidth="1"/>
    <col min="1289" max="1532" width="11.5" style="4"/>
    <col min="1533" max="1533" width="7.1640625" style="4" customWidth="1"/>
    <col min="1534" max="1534" width="60.6640625" style="4" customWidth="1"/>
    <col min="1535" max="1535" width="20.5" style="4" customWidth="1"/>
    <col min="1536" max="1536" width="28.83203125" style="4" customWidth="1"/>
    <col min="1537" max="1537" width="29" style="4" bestFit="1" customWidth="1"/>
    <col min="1538" max="1538" width="36" style="4" bestFit="1" customWidth="1"/>
    <col min="1539" max="1539" width="12.5" style="4" bestFit="1" customWidth="1"/>
    <col min="1540" max="1540" width="13.33203125" style="4" bestFit="1" customWidth="1"/>
    <col min="1541" max="1542" width="11.5" style="4"/>
    <col min="1543" max="1544" width="14.5" style="4" bestFit="1" customWidth="1"/>
    <col min="1545" max="1788" width="11.5" style="4"/>
    <col min="1789" max="1789" width="7.1640625" style="4" customWidth="1"/>
    <col min="1790" max="1790" width="60.6640625" style="4" customWidth="1"/>
    <col min="1791" max="1791" width="20.5" style="4" customWidth="1"/>
    <col min="1792" max="1792" width="28.83203125" style="4" customWidth="1"/>
    <col min="1793" max="1793" width="29" style="4" bestFit="1" customWidth="1"/>
    <col min="1794" max="1794" width="36" style="4" bestFit="1" customWidth="1"/>
    <col min="1795" max="1795" width="12.5" style="4" bestFit="1" customWidth="1"/>
    <col min="1796" max="1796" width="13.33203125" style="4" bestFit="1" customWidth="1"/>
    <col min="1797" max="1798" width="11.5" style="4"/>
    <col min="1799" max="1800" width="14.5" style="4" bestFit="1" customWidth="1"/>
    <col min="1801" max="2044" width="11.5" style="4"/>
    <col min="2045" max="2045" width="7.1640625" style="4" customWidth="1"/>
    <col min="2046" max="2046" width="60.6640625" style="4" customWidth="1"/>
    <col min="2047" max="2047" width="20.5" style="4" customWidth="1"/>
    <col min="2048" max="2048" width="28.83203125" style="4" customWidth="1"/>
    <col min="2049" max="2049" width="29" style="4" bestFit="1" customWidth="1"/>
    <col min="2050" max="2050" width="36" style="4" bestFit="1" customWidth="1"/>
    <col min="2051" max="2051" width="12.5" style="4" bestFit="1" customWidth="1"/>
    <col min="2052" max="2052" width="13.33203125" style="4" bestFit="1" customWidth="1"/>
    <col min="2053" max="2054" width="11.5" style="4"/>
    <col min="2055" max="2056" width="14.5" style="4" bestFit="1" customWidth="1"/>
    <col min="2057" max="2300" width="11.5" style="4"/>
    <col min="2301" max="2301" width="7.1640625" style="4" customWidth="1"/>
    <col min="2302" max="2302" width="60.6640625" style="4" customWidth="1"/>
    <col min="2303" max="2303" width="20.5" style="4" customWidth="1"/>
    <col min="2304" max="2304" width="28.83203125" style="4" customWidth="1"/>
    <col min="2305" max="2305" width="29" style="4" bestFit="1" customWidth="1"/>
    <col min="2306" max="2306" width="36" style="4" bestFit="1" customWidth="1"/>
    <col min="2307" max="2307" width="12.5" style="4" bestFit="1" customWidth="1"/>
    <col min="2308" max="2308" width="13.33203125" style="4" bestFit="1" customWidth="1"/>
    <col min="2309" max="2310" width="11.5" style="4"/>
    <col min="2311" max="2312" width="14.5" style="4" bestFit="1" customWidth="1"/>
    <col min="2313" max="2556" width="11.5" style="4"/>
    <col min="2557" max="2557" width="7.1640625" style="4" customWidth="1"/>
    <col min="2558" max="2558" width="60.6640625" style="4" customWidth="1"/>
    <col min="2559" max="2559" width="20.5" style="4" customWidth="1"/>
    <col min="2560" max="2560" width="28.83203125" style="4" customWidth="1"/>
    <col min="2561" max="2561" width="29" style="4" bestFit="1" customWidth="1"/>
    <col min="2562" max="2562" width="36" style="4" bestFit="1" customWidth="1"/>
    <col min="2563" max="2563" width="12.5" style="4" bestFit="1" customWidth="1"/>
    <col min="2564" max="2564" width="13.33203125" style="4" bestFit="1" customWidth="1"/>
    <col min="2565" max="2566" width="11.5" style="4"/>
    <col min="2567" max="2568" width="14.5" style="4" bestFit="1" customWidth="1"/>
    <col min="2569" max="2812" width="11.5" style="4"/>
    <col min="2813" max="2813" width="7.1640625" style="4" customWidth="1"/>
    <col min="2814" max="2814" width="60.6640625" style="4" customWidth="1"/>
    <col min="2815" max="2815" width="20.5" style="4" customWidth="1"/>
    <col min="2816" max="2816" width="28.83203125" style="4" customWidth="1"/>
    <col min="2817" max="2817" width="29" style="4" bestFit="1" customWidth="1"/>
    <col min="2818" max="2818" width="36" style="4" bestFit="1" customWidth="1"/>
    <col min="2819" max="2819" width="12.5" style="4" bestFit="1" customWidth="1"/>
    <col min="2820" max="2820" width="13.33203125" style="4" bestFit="1" customWidth="1"/>
    <col min="2821" max="2822" width="11.5" style="4"/>
    <col min="2823" max="2824" width="14.5" style="4" bestFit="1" customWidth="1"/>
    <col min="2825" max="3068" width="11.5" style="4"/>
    <col min="3069" max="3069" width="7.1640625" style="4" customWidth="1"/>
    <col min="3070" max="3070" width="60.6640625" style="4" customWidth="1"/>
    <col min="3071" max="3071" width="20.5" style="4" customWidth="1"/>
    <col min="3072" max="3072" width="28.83203125" style="4" customWidth="1"/>
    <col min="3073" max="3073" width="29" style="4" bestFit="1" customWidth="1"/>
    <col min="3074" max="3074" width="36" style="4" bestFit="1" customWidth="1"/>
    <col min="3075" max="3075" width="12.5" style="4" bestFit="1" customWidth="1"/>
    <col min="3076" max="3076" width="13.33203125" style="4" bestFit="1" customWidth="1"/>
    <col min="3077" max="3078" width="11.5" style="4"/>
    <col min="3079" max="3080" width="14.5" style="4" bestFit="1" customWidth="1"/>
    <col min="3081" max="3324" width="11.5" style="4"/>
    <col min="3325" max="3325" width="7.1640625" style="4" customWidth="1"/>
    <col min="3326" max="3326" width="60.6640625" style="4" customWidth="1"/>
    <col min="3327" max="3327" width="20.5" style="4" customWidth="1"/>
    <col min="3328" max="3328" width="28.83203125" style="4" customWidth="1"/>
    <col min="3329" max="3329" width="29" style="4" bestFit="1" customWidth="1"/>
    <col min="3330" max="3330" width="36" style="4" bestFit="1" customWidth="1"/>
    <col min="3331" max="3331" width="12.5" style="4" bestFit="1" customWidth="1"/>
    <col min="3332" max="3332" width="13.33203125" style="4" bestFit="1" customWidth="1"/>
    <col min="3333" max="3334" width="11.5" style="4"/>
    <col min="3335" max="3336" width="14.5" style="4" bestFit="1" customWidth="1"/>
    <col min="3337" max="3580" width="11.5" style="4"/>
    <col min="3581" max="3581" width="7.1640625" style="4" customWidth="1"/>
    <col min="3582" max="3582" width="60.6640625" style="4" customWidth="1"/>
    <col min="3583" max="3583" width="20.5" style="4" customWidth="1"/>
    <col min="3584" max="3584" width="28.83203125" style="4" customWidth="1"/>
    <col min="3585" max="3585" width="29" style="4" bestFit="1" customWidth="1"/>
    <col min="3586" max="3586" width="36" style="4" bestFit="1" customWidth="1"/>
    <col min="3587" max="3587" width="12.5" style="4" bestFit="1" customWidth="1"/>
    <col min="3588" max="3588" width="13.33203125" style="4" bestFit="1" customWidth="1"/>
    <col min="3589" max="3590" width="11.5" style="4"/>
    <col min="3591" max="3592" width="14.5" style="4" bestFit="1" customWidth="1"/>
    <col min="3593" max="3836" width="11.5" style="4"/>
    <col min="3837" max="3837" width="7.1640625" style="4" customWidth="1"/>
    <col min="3838" max="3838" width="60.6640625" style="4" customWidth="1"/>
    <col min="3839" max="3839" width="20.5" style="4" customWidth="1"/>
    <col min="3840" max="3840" width="28.83203125" style="4" customWidth="1"/>
    <col min="3841" max="3841" width="29" style="4" bestFit="1" customWidth="1"/>
    <col min="3842" max="3842" width="36" style="4" bestFit="1" customWidth="1"/>
    <col min="3843" max="3843" width="12.5" style="4" bestFit="1" customWidth="1"/>
    <col min="3844" max="3844" width="13.33203125" style="4" bestFit="1" customWidth="1"/>
    <col min="3845" max="3846" width="11.5" style="4"/>
    <col min="3847" max="3848" width="14.5" style="4" bestFit="1" customWidth="1"/>
    <col min="3849" max="4092" width="11.5" style="4"/>
    <col min="4093" max="4093" width="7.1640625" style="4" customWidth="1"/>
    <col min="4094" max="4094" width="60.6640625" style="4" customWidth="1"/>
    <col min="4095" max="4095" width="20.5" style="4" customWidth="1"/>
    <col min="4096" max="4096" width="28.83203125" style="4" customWidth="1"/>
    <col min="4097" max="4097" width="29" style="4" bestFit="1" customWidth="1"/>
    <col min="4098" max="4098" width="36" style="4" bestFit="1" customWidth="1"/>
    <col min="4099" max="4099" width="12.5" style="4" bestFit="1" customWidth="1"/>
    <col min="4100" max="4100" width="13.33203125" style="4" bestFit="1" customWidth="1"/>
    <col min="4101" max="4102" width="11.5" style="4"/>
    <col min="4103" max="4104" width="14.5" style="4" bestFit="1" customWidth="1"/>
    <col min="4105" max="4348" width="11.5" style="4"/>
    <col min="4349" max="4349" width="7.1640625" style="4" customWidth="1"/>
    <col min="4350" max="4350" width="60.6640625" style="4" customWidth="1"/>
    <col min="4351" max="4351" width="20.5" style="4" customWidth="1"/>
    <col min="4352" max="4352" width="28.83203125" style="4" customWidth="1"/>
    <col min="4353" max="4353" width="29" style="4" bestFit="1" customWidth="1"/>
    <col min="4354" max="4354" width="36" style="4" bestFit="1" customWidth="1"/>
    <col min="4355" max="4355" width="12.5" style="4" bestFit="1" customWidth="1"/>
    <col min="4356" max="4356" width="13.33203125" style="4" bestFit="1" customWidth="1"/>
    <col min="4357" max="4358" width="11.5" style="4"/>
    <col min="4359" max="4360" width="14.5" style="4" bestFit="1" customWidth="1"/>
    <col min="4361" max="4604" width="11.5" style="4"/>
    <col min="4605" max="4605" width="7.1640625" style="4" customWidth="1"/>
    <col min="4606" max="4606" width="60.6640625" style="4" customWidth="1"/>
    <col min="4607" max="4607" width="20.5" style="4" customWidth="1"/>
    <col min="4608" max="4608" width="28.83203125" style="4" customWidth="1"/>
    <col min="4609" max="4609" width="29" style="4" bestFit="1" customWidth="1"/>
    <col min="4610" max="4610" width="36" style="4" bestFit="1" customWidth="1"/>
    <col min="4611" max="4611" width="12.5" style="4" bestFit="1" customWidth="1"/>
    <col min="4612" max="4612" width="13.33203125" style="4" bestFit="1" customWidth="1"/>
    <col min="4613" max="4614" width="11.5" style="4"/>
    <col min="4615" max="4616" width="14.5" style="4" bestFit="1" customWidth="1"/>
    <col min="4617" max="4860" width="11.5" style="4"/>
    <col min="4861" max="4861" width="7.1640625" style="4" customWidth="1"/>
    <col min="4862" max="4862" width="60.6640625" style="4" customWidth="1"/>
    <col min="4863" max="4863" width="20.5" style="4" customWidth="1"/>
    <col min="4864" max="4864" width="28.83203125" style="4" customWidth="1"/>
    <col min="4865" max="4865" width="29" style="4" bestFit="1" customWidth="1"/>
    <col min="4866" max="4866" width="36" style="4" bestFit="1" customWidth="1"/>
    <col min="4867" max="4867" width="12.5" style="4" bestFit="1" customWidth="1"/>
    <col min="4868" max="4868" width="13.33203125" style="4" bestFit="1" customWidth="1"/>
    <col min="4869" max="4870" width="11.5" style="4"/>
    <col min="4871" max="4872" width="14.5" style="4" bestFit="1" customWidth="1"/>
    <col min="4873" max="5116" width="11.5" style="4"/>
    <col min="5117" max="5117" width="7.1640625" style="4" customWidth="1"/>
    <col min="5118" max="5118" width="60.6640625" style="4" customWidth="1"/>
    <col min="5119" max="5119" width="20.5" style="4" customWidth="1"/>
    <col min="5120" max="5120" width="28.83203125" style="4" customWidth="1"/>
    <col min="5121" max="5121" width="29" style="4" bestFit="1" customWidth="1"/>
    <col min="5122" max="5122" width="36" style="4" bestFit="1" customWidth="1"/>
    <col min="5123" max="5123" width="12.5" style="4" bestFit="1" customWidth="1"/>
    <col min="5124" max="5124" width="13.33203125" style="4" bestFit="1" customWidth="1"/>
    <col min="5125" max="5126" width="11.5" style="4"/>
    <col min="5127" max="5128" width="14.5" style="4" bestFit="1" customWidth="1"/>
    <col min="5129" max="5372" width="11.5" style="4"/>
    <col min="5373" max="5373" width="7.1640625" style="4" customWidth="1"/>
    <col min="5374" max="5374" width="60.6640625" style="4" customWidth="1"/>
    <col min="5375" max="5375" width="20.5" style="4" customWidth="1"/>
    <col min="5376" max="5376" width="28.83203125" style="4" customWidth="1"/>
    <col min="5377" max="5377" width="29" style="4" bestFit="1" customWidth="1"/>
    <col min="5378" max="5378" width="36" style="4" bestFit="1" customWidth="1"/>
    <col min="5379" max="5379" width="12.5" style="4" bestFit="1" customWidth="1"/>
    <col min="5380" max="5380" width="13.33203125" style="4" bestFit="1" customWidth="1"/>
    <col min="5381" max="5382" width="11.5" style="4"/>
    <col min="5383" max="5384" width="14.5" style="4" bestFit="1" customWidth="1"/>
    <col min="5385" max="5628" width="11.5" style="4"/>
    <col min="5629" max="5629" width="7.1640625" style="4" customWidth="1"/>
    <col min="5630" max="5630" width="60.6640625" style="4" customWidth="1"/>
    <col min="5631" max="5631" width="20.5" style="4" customWidth="1"/>
    <col min="5632" max="5632" width="28.83203125" style="4" customWidth="1"/>
    <col min="5633" max="5633" width="29" style="4" bestFit="1" customWidth="1"/>
    <col min="5634" max="5634" width="36" style="4" bestFit="1" customWidth="1"/>
    <col min="5635" max="5635" width="12.5" style="4" bestFit="1" customWidth="1"/>
    <col min="5636" max="5636" width="13.33203125" style="4" bestFit="1" customWidth="1"/>
    <col min="5637" max="5638" width="11.5" style="4"/>
    <col min="5639" max="5640" width="14.5" style="4" bestFit="1" customWidth="1"/>
    <col min="5641" max="5884" width="11.5" style="4"/>
    <col min="5885" max="5885" width="7.1640625" style="4" customWidth="1"/>
    <col min="5886" max="5886" width="60.6640625" style="4" customWidth="1"/>
    <col min="5887" max="5887" width="20.5" style="4" customWidth="1"/>
    <col min="5888" max="5888" width="28.83203125" style="4" customWidth="1"/>
    <col min="5889" max="5889" width="29" style="4" bestFit="1" customWidth="1"/>
    <col min="5890" max="5890" width="36" style="4" bestFit="1" customWidth="1"/>
    <col min="5891" max="5891" width="12.5" style="4" bestFit="1" customWidth="1"/>
    <col min="5892" max="5892" width="13.33203125" style="4" bestFit="1" customWidth="1"/>
    <col min="5893" max="5894" width="11.5" style="4"/>
    <col min="5895" max="5896" width="14.5" style="4" bestFit="1" customWidth="1"/>
    <col min="5897" max="6140" width="11.5" style="4"/>
    <col min="6141" max="6141" width="7.1640625" style="4" customWidth="1"/>
    <col min="6142" max="6142" width="60.6640625" style="4" customWidth="1"/>
    <col min="6143" max="6143" width="20.5" style="4" customWidth="1"/>
    <col min="6144" max="6144" width="28.83203125" style="4" customWidth="1"/>
    <col min="6145" max="6145" width="29" style="4" bestFit="1" customWidth="1"/>
    <col min="6146" max="6146" width="36" style="4" bestFit="1" customWidth="1"/>
    <col min="6147" max="6147" width="12.5" style="4" bestFit="1" customWidth="1"/>
    <col min="6148" max="6148" width="13.33203125" style="4" bestFit="1" customWidth="1"/>
    <col min="6149" max="6150" width="11.5" style="4"/>
    <col min="6151" max="6152" width="14.5" style="4" bestFit="1" customWidth="1"/>
    <col min="6153" max="6396" width="11.5" style="4"/>
    <col min="6397" max="6397" width="7.1640625" style="4" customWidth="1"/>
    <col min="6398" max="6398" width="60.6640625" style="4" customWidth="1"/>
    <col min="6399" max="6399" width="20.5" style="4" customWidth="1"/>
    <col min="6400" max="6400" width="28.83203125" style="4" customWidth="1"/>
    <col min="6401" max="6401" width="29" style="4" bestFit="1" customWidth="1"/>
    <col min="6402" max="6402" width="36" style="4" bestFit="1" customWidth="1"/>
    <col min="6403" max="6403" width="12.5" style="4" bestFit="1" customWidth="1"/>
    <col min="6404" max="6404" width="13.33203125" style="4" bestFit="1" customWidth="1"/>
    <col min="6405" max="6406" width="11.5" style="4"/>
    <col min="6407" max="6408" width="14.5" style="4" bestFit="1" customWidth="1"/>
    <col min="6409" max="6652" width="11.5" style="4"/>
    <col min="6653" max="6653" width="7.1640625" style="4" customWidth="1"/>
    <col min="6654" max="6654" width="60.6640625" style="4" customWidth="1"/>
    <col min="6655" max="6655" width="20.5" style="4" customWidth="1"/>
    <col min="6656" max="6656" width="28.83203125" style="4" customWidth="1"/>
    <col min="6657" max="6657" width="29" style="4" bestFit="1" customWidth="1"/>
    <col min="6658" max="6658" width="36" style="4" bestFit="1" customWidth="1"/>
    <col min="6659" max="6659" width="12.5" style="4" bestFit="1" customWidth="1"/>
    <col min="6660" max="6660" width="13.33203125" style="4" bestFit="1" customWidth="1"/>
    <col min="6661" max="6662" width="11.5" style="4"/>
    <col min="6663" max="6664" width="14.5" style="4" bestFit="1" customWidth="1"/>
    <col min="6665" max="6908" width="11.5" style="4"/>
    <col min="6909" max="6909" width="7.1640625" style="4" customWidth="1"/>
    <col min="6910" max="6910" width="60.6640625" style="4" customWidth="1"/>
    <col min="6911" max="6911" width="20.5" style="4" customWidth="1"/>
    <col min="6912" max="6912" width="28.83203125" style="4" customWidth="1"/>
    <col min="6913" max="6913" width="29" style="4" bestFit="1" customWidth="1"/>
    <col min="6914" max="6914" width="36" style="4" bestFit="1" customWidth="1"/>
    <col min="6915" max="6915" width="12.5" style="4" bestFit="1" customWidth="1"/>
    <col min="6916" max="6916" width="13.33203125" style="4" bestFit="1" customWidth="1"/>
    <col min="6917" max="6918" width="11.5" style="4"/>
    <col min="6919" max="6920" width="14.5" style="4" bestFit="1" customWidth="1"/>
    <col min="6921" max="7164" width="11.5" style="4"/>
    <col min="7165" max="7165" width="7.1640625" style="4" customWidth="1"/>
    <col min="7166" max="7166" width="60.6640625" style="4" customWidth="1"/>
    <col min="7167" max="7167" width="20.5" style="4" customWidth="1"/>
    <col min="7168" max="7168" width="28.83203125" style="4" customWidth="1"/>
    <col min="7169" max="7169" width="29" style="4" bestFit="1" customWidth="1"/>
    <col min="7170" max="7170" width="36" style="4" bestFit="1" customWidth="1"/>
    <col min="7171" max="7171" width="12.5" style="4" bestFit="1" customWidth="1"/>
    <col min="7172" max="7172" width="13.33203125" style="4" bestFit="1" customWidth="1"/>
    <col min="7173" max="7174" width="11.5" style="4"/>
    <col min="7175" max="7176" width="14.5" style="4" bestFit="1" customWidth="1"/>
    <col min="7177" max="7420" width="11.5" style="4"/>
    <col min="7421" max="7421" width="7.1640625" style="4" customWidth="1"/>
    <col min="7422" max="7422" width="60.6640625" style="4" customWidth="1"/>
    <col min="7423" max="7423" width="20.5" style="4" customWidth="1"/>
    <col min="7424" max="7424" width="28.83203125" style="4" customWidth="1"/>
    <col min="7425" max="7425" width="29" style="4" bestFit="1" customWidth="1"/>
    <col min="7426" max="7426" width="36" style="4" bestFit="1" customWidth="1"/>
    <col min="7427" max="7427" width="12.5" style="4" bestFit="1" customWidth="1"/>
    <col min="7428" max="7428" width="13.33203125" style="4" bestFit="1" customWidth="1"/>
    <col min="7429" max="7430" width="11.5" style="4"/>
    <col min="7431" max="7432" width="14.5" style="4" bestFit="1" customWidth="1"/>
    <col min="7433" max="7676" width="11.5" style="4"/>
    <col min="7677" max="7677" width="7.1640625" style="4" customWidth="1"/>
    <col min="7678" max="7678" width="60.6640625" style="4" customWidth="1"/>
    <col min="7679" max="7679" width="20.5" style="4" customWidth="1"/>
    <col min="7680" max="7680" width="28.83203125" style="4" customWidth="1"/>
    <col min="7681" max="7681" width="29" style="4" bestFit="1" customWidth="1"/>
    <col min="7682" max="7682" width="36" style="4" bestFit="1" customWidth="1"/>
    <col min="7683" max="7683" width="12.5" style="4" bestFit="1" customWidth="1"/>
    <col min="7684" max="7684" width="13.33203125" style="4" bestFit="1" customWidth="1"/>
    <col min="7685" max="7686" width="11.5" style="4"/>
    <col min="7687" max="7688" width="14.5" style="4" bestFit="1" customWidth="1"/>
    <col min="7689" max="7932" width="11.5" style="4"/>
    <col min="7933" max="7933" width="7.1640625" style="4" customWidth="1"/>
    <col min="7934" max="7934" width="60.6640625" style="4" customWidth="1"/>
    <col min="7935" max="7935" width="20.5" style="4" customWidth="1"/>
    <col min="7936" max="7936" width="28.83203125" style="4" customWidth="1"/>
    <col min="7937" max="7937" width="29" style="4" bestFit="1" customWidth="1"/>
    <col min="7938" max="7938" width="36" style="4" bestFit="1" customWidth="1"/>
    <col min="7939" max="7939" width="12.5" style="4" bestFit="1" customWidth="1"/>
    <col min="7940" max="7940" width="13.33203125" style="4" bestFit="1" customWidth="1"/>
    <col min="7941" max="7942" width="11.5" style="4"/>
    <col min="7943" max="7944" width="14.5" style="4" bestFit="1" customWidth="1"/>
    <col min="7945" max="8188" width="11.5" style="4"/>
    <col min="8189" max="8189" width="7.1640625" style="4" customWidth="1"/>
    <col min="8190" max="8190" width="60.6640625" style="4" customWidth="1"/>
    <col min="8191" max="8191" width="20.5" style="4" customWidth="1"/>
    <col min="8192" max="8192" width="28.83203125" style="4" customWidth="1"/>
    <col min="8193" max="8193" width="29" style="4" bestFit="1" customWidth="1"/>
    <col min="8194" max="8194" width="36" style="4" bestFit="1" customWidth="1"/>
    <col min="8195" max="8195" width="12.5" style="4" bestFit="1" customWidth="1"/>
    <col min="8196" max="8196" width="13.33203125" style="4" bestFit="1" customWidth="1"/>
    <col min="8197" max="8198" width="11.5" style="4"/>
    <col min="8199" max="8200" width="14.5" style="4" bestFit="1" customWidth="1"/>
    <col min="8201" max="8444" width="11.5" style="4"/>
    <col min="8445" max="8445" width="7.1640625" style="4" customWidth="1"/>
    <col min="8446" max="8446" width="60.6640625" style="4" customWidth="1"/>
    <col min="8447" max="8447" width="20.5" style="4" customWidth="1"/>
    <col min="8448" max="8448" width="28.83203125" style="4" customWidth="1"/>
    <col min="8449" max="8449" width="29" style="4" bestFit="1" customWidth="1"/>
    <col min="8450" max="8450" width="36" style="4" bestFit="1" customWidth="1"/>
    <col min="8451" max="8451" width="12.5" style="4" bestFit="1" customWidth="1"/>
    <col min="8452" max="8452" width="13.33203125" style="4" bestFit="1" customWidth="1"/>
    <col min="8453" max="8454" width="11.5" style="4"/>
    <col min="8455" max="8456" width="14.5" style="4" bestFit="1" customWidth="1"/>
    <col min="8457" max="8700" width="11.5" style="4"/>
    <col min="8701" max="8701" width="7.1640625" style="4" customWidth="1"/>
    <col min="8702" max="8702" width="60.6640625" style="4" customWidth="1"/>
    <col min="8703" max="8703" width="20.5" style="4" customWidth="1"/>
    <col min="8704" max="8704" width="28.83203125" style="4" customWidth="1"/>
    <col min="8705" max="8705" width="29" style="4" bestFit="1" customWidth="1"/>
    <col min="8706" max="8706" width="36" style="4" bestFit="1" customWidth="1"/>
    <col min="8707" max="8707" width="12.5" style="4" bestFit="1" customWidth="1"/>
    <col min="8708" max="8708" width="13.33203125" style="4" bestFit="1" customWidth="1"/>
    <col min="8709" max="8710" width="11.5" style="4"/>
    <col min="8711" max="8712" width="14.5" style="4" bestFit="1" customWidth="1"/>
    <col min="8713" max="8956" width="11.5" style="4"/>
    <col min="8957" max="8957" width="7.1640625" style="4" customWidth="1"/>
    <col min="8958" max="8958" width="60.6640625" style="4" customWidth="1"/>
    <col min="8959" max="8959" width="20.5" style="4" customWidth="1"/>
    <col min="8960" max="8960" width="28.83203125" style="4" customWidth="1"/>
    <col min="8961" max="8961" width="29" style="4" bestFit="1" customWidth="1"/>
    <col min="8962" max="8962" width="36" style="4" bestFit="1" customWidth="1"/>
    <col min="8963" max="8963" width="12.5" style="4" bestFit="1" customWidth="1"/>
    <col min="8964" max="8964" width="13.33203125" style="4" bestFit="1" customWidth="1"/>
    <col min="8965" max="8966" width="11.5" style="4"/>
    <col min="8967" max="8968" width="14.5" style="4" bestFit="1" customWidth="1"/>
    <col min="8969" max="9212" width="11.5" style="4"/>
    <col min="9213" max="9213" width="7.1640625" style="4" customWidth="1"/>
    <col min="9214" max="9214" width="60.6640625" style="4" customWidth="1"/>
    <col min="9215" max="9215" width="20.5" style="4" customWidth="1"/>
    <col min="9216" max="9216" width="28.83203125" style="4" customWidth="1"/>
    <col min="9217" max="9217" width="29" style="4" bestFit="1" customWidth="1"/>
    <col min="9218" max="9218" width="36" style="4" bestFit="1" customWidth="1"/>
    <col min="9219" max="9219" width="12.5" style="4" bestFit="1" customWidth="1"/>
    <col min="9220" max="9220" width="13.33203125" style="4" bestFit="1" customWidth="1"/>
    <col min="9221" max="9222" width="11.5" style="4"/>
    <col min="9223" max="9224" width="14.5" style="4" bestFit="1" customWidth="1"/>
    <col min="9225" max="9468" width="11.5" style="4"/>
    <col min="9469" max="9469" width="7.1640625" style="4" customWidth="1"/>
    <col min="9470" max="9470" width="60.6640625" style="4" customWidth="1"/>
    <col min="9471" max="9471" width="20.5" style="4" customWidth="1"/>
    <col min="9472" max="9472" width="28.83203125" style="4" customWidth="1"/>
    <col min="9473" max="9473" width="29" style="4" bestFit="1" customWidth="1"/>
    <col min="9474" max="9474" width="36" style="4" bestFit="1" customWidth="1"/>
    <col min="9475" max="9475" width="12.5" style="4" bestFit="1" customWidth="1"/>
    <col min="9476" max="9476" width="13.33203125" style="4" bestFit="1" customWidth="1"/>
    <col min="9477" max="9478" width="11.5" style="4"/>
    <col min="9479" max="9480" width="14.5" style="4" bestFit="1" customWidth="1"/>
    <col min="9481" max="9724" width="11.5" style="4"/>
    <col min="9725" max="9725" width="7.1640625" style="4" customWidth="1"/>
    <col min="9726" max="9726" width="60.6640625" style="4" customWidth="1"/>
    <col min="9727" max="9727" width="20.5" style="4" customWidth="1"/>
    <col min="9728" max="9728" width="28.83203125" style="4" customWidth="1"/>
    <col min="9729" max="9729" width="29" style="4" bestFit="1" customWidth="1"/>
    <col min="9730" max="9730" width="36" style="4" bestFit="1" customWidth="1"/>
    <col min="9731" max="9731" width="12.5" style="4" bestFit="1" customWidth="1"/>
    <col min="9732" max="9732" width="13.33203125" style="4" bestFit="1" customWidth="1"/>
    <col min="9733" max="9734" width="11.5" style="4"/>
    <col min="9735" max="9736" width="14.5" style="4" bestFit="1" customWidth="1"/>
    <col min="9737" max="9980" width="11.5" style="4"/>
    <col min="9981" max="9981" width="7.1640625" style="4" customWidth="1"/>
    <col min="9982" max="9982" width="60.6640625" style="4" customWidth="1"/>
    <col min="9983" max="9983" width="20.5" style="4" customWidth="1"/>
    <col min="9984" max="9984" width="28.83203125" style="4" customWidth="1"/>
    <col min="9985" max="9985" width="29" style="4" bestFit="1" customWidth="1"/>
    <col min="9986" max="9986" width="36" style="4" bestFit="1" customWidth="1"/>
    <col min="9987" max="9987" width="12.5" style="4" bestFit="1" customWidth="1"/>
    <col min="9988" max="9988" width="13.33203125" style="4" bestFit="1" customWidth="1"/>
    <col min="9989" max="9990" width="11.5" style="4"/>
    <col min="9991" max="9992" width="14.5" style="4" bestFit="1" customWidth="1"/>
    <col min="9993" max="10236" width="11.5" style="4"/>
    <col min="10237" max="10237" width="7.1640625" style="4" customWidth="1"/>
    <col min="10238" max="10238" width="60.6640625" style="4" customWidth="1"/>
    <col min="10239" max="10239" width="20.5" style="4" customWidth="1"/>
    <col min="10240" max="10240" width="28.83203125" style="4" customWidth="1"/>
    <col min="10241" max="10241" width="29" style="4" bestFit="1" customWidth="1"/>
    <col min="10242" max="10242" width="36" style="4" bestFit="1" customWidth="1"/>
    <col min="10243" max="10243" width="12.5" style="4" bestFit="1" customWidth="1"/>
    <col min="10244" max="10244" width="13.33203125" style="4" bestFit="1" customWidth="1"/>
    <col min="10245" max="10246" width="11.5" style="4"/>
    <col min="10247" max="10248" width="14.5" style="4" bestFit="1" customWidth="1"/>
    <col min="10249" max="10492" width="11.5" style="4"/>
    <col min="10493" max="10493" width="7.1640625" style="4" customWidth="1"/>
    <col min="10494" max="10494" width="60.6640625" style="4" customWidth="1"/>
    <col min="10495" max="10495" width="20.5" style="4" customWidth="1"/>
    <col min="10496" max="10496" width="28.83203125" style="4" customWidth="1"/>
    <col min="10497" max="10497" width="29" style="4" bestFit="1" customWidth="1"/>
    <col min="10498" max="10498" width="36" style="4" bestFit="1" customWidth="1"/>
    <col min="10499" max="10499" width="12.5" style="4" bestFit="1" customWidth="1"/>
    <col min="10500" max="10500" width="13.33203125" style="4" bestFit="1" customWidth="1"/>
    <col min="10501" max="10502" width="11.5" style="4"/>
    <col min="10503" max="10504" width="14.5" style="4" bestFit="1" customWidth="1"/>
    <col min="10505" max="10748" width="11.5" style="4"/>
    <col min="10749" max="10749" width="7.1640625" style="4" customWidth="1"/>
    <col min="10750" max="10750" width="60.6640625" style="4" customWidth="1"/>
    <col min="10751" max="10751" width="20.5" style="4" customWidth="1"/>
    <col min="10752" max="10752" width="28.83203125" style="4" customWidth="1"/>
    <col min="10753" max="10753" width="29" style="4" bestFit="1" customWidth="1"/>
    <col min="10754" max="10754" width="36" style="4" bestFit="1" customWidth="1"/>
    <col min="10755" max="10755" width="12.5" style="4" bestFit="1" customWidth="1"/>
    <col min="10756" max="10756" width="13.33203125" style="4" bestFit="1" customWidth="1"/>
    <col min="10757" max="10758" width="11.5" style="4"/>
    <col min="10759" max="10760" width="14.5" style="4" bestFit="1" customWidth="1"/>
    <col min="10761" max="11004" width="11.5" style="4"/>
    <col min="11005" max="11005" width="7.1640625" style="4" customWidth="1"/>
    <col min="11006" max="11006" width="60.6640625" style="4" customWidth="1"/>
    <col min="11007" max="11007" width="20.5" style="4" customWidth="1"/>
    <col min="11008" max="11008" width="28.83203125" style="4" customWidth="1"/>
    <col min="11009" max="11009" width="29" style="4" bestFit="1" customWidth="1"/>
    <col min="11010" max="11010" width="36" style="4" bestFit="1" customWidth="1"/>
    <col min="11011" max="11011" width="12.5" style="4" bestFit="1" customWidth="1"/>
    <col min="11012" max="11012" width="13.33203125" style="4" bestFit="1" customWidth="1"/>
    <col min="11013" max="11014" width="11.5" style="4"/>
    <col min="11015" max="11016" width="14.5" style="4" bestFit="1" customWidth="1"/>
    <col min="11017" max="11260" width="11.5" style="4"/>
    <col min="11261" max="11261" width="7.1640625" style="4" customWidth="1"/>
    <col min="11262" max="11262" width="60.6640625" style="4" customWidth="1"/>
    <col min="11263" max="11263" width="20.5" style="4" customWidth="1"/>
    <col min="11264" max="11264" width="28.83203125" style="4" customWidth="1"/>
    <col min="11265" max="11265" width="29" style="4" bestFit="1" customWidth="1"/>
    <col min="11266" max="11266" width="36" style="4" bestFit="1" customWidth="1"/>
    <col min="11267" max="11267" width="12.5" style="4" bestFit="1" customWidth="1"/>
    <col min="11268" max="11268" width="13.33203125" style="4" bestFit="1" customWidth="1"/>
    <col min="11269" max="11270" width="11.5" style="4"/>
    <col min="11271" max="11272" width="14.5" style="4" bestFit="1" customWidth="1"/>
    <col min="11273" max="11516" width="11.5" style="4"/>
    <col min="11517" max="11517" width="7.1640625" style="4" customWidth="1"/>
    <col min="11518" max="11518" width="60.6640625" style="4" customWidth="1"/>
    <col min="11519" max="11519" width="20.5" style="4" customWidth="1"/>
    <col min="11520" max="11520" width="28.83203125" style="4" customWidth="1"/>
    <col min="11521" max="11521" width="29" style="4" bestFit="1" customWidth="1"/>
    <col min="11522" max="11522" width="36" style="4" bestFit="1" customWidth="1"/>
    <col min="11523" max="11523" width="12.5" style="4" bestFit="1" customWidth="1"/>
    <col min="11524" max="11524" width="13.33203125" style="4" bestFit="1" customWidth="1"/>
    <col min="11525" max="11526" width="11.5" style="4"/>
    <col min="11527" max="11528" width="14.5" style="4" bestFit="1" customWidth="1"/>
    <col min="11529" max="11772" width="11.5" style="4"/>
    <col min="11773" max="11773" width="7.1640625" style="4" customWidth="1"/>
    <col min="11774" max="11774" width="60.6640625" style="4" customWidth="1"/>
    <col min="11775" max="11775" width="20.5" style="4" customWidth="1"/>
    <col min="11776" max="11776" width="28.83203125" style="4" customWidth="1"/>
    <col min="11777" max="11777" width="29" style="4" bestFit="1" customWidth="1"/>
    <col min="11778" max="11778" width="36" style="4" bestFit="1" customWidth="1"/>
    <col min="11779" max="11779" width="12.5" style="4" bestFit="1" customWidth="1"/>
    <col min="11780" max="11780" width="13.33203125" style="4" bestFit="1" customWidth="1"/>
    <col min="11781" max="11782" width="11.5" style="4"/>
    <col min="11783" max="11784" width="14.5" style="4" bestFit="1" customWidth="1"/>
    <col min="11785" max="12028" width="11.5" style="4"/>
    <col min="12029" max="12029" width="7.1640625" style="4" customWidth="1"/>
    <col min="12030" max="12030" width="60.6640625" style="4" customWidth="1"/>
    <col min="12031" max="12031" width="20.5" style="4" customWidth="1"/>
    <col min="12032" max="12032" width="28.83203125" style="4" customWidth="1"/>
    <col min="12033" max="12033" width="29" style="4" bestFit="1" customWidth="1"/>
    <col min="12034" max="12034" width="36" style="4" bestFit="1" customWidth="1"/>
    <col min="12035" max="12035" width="12.5" style="4" bestFit="1" customWidth="1"/>
    <col min="12036" max="12036" width="13.33203125" style="4" bestFit="1" customWidth="1"/>
    <col min="12037" max="12038" width="11.5" style="4"/>
    <col min="12039" max="12040" width="14.5" style="4" bestFit="1" customWidth="1"/>
    <col min="12041" max="12284" width="11.5" style="4"/>
    <col min="12285" max="12285" width="7.1640625" style="4" customWidth="1"/>
    <col min="12286" max="12286" width="60.6640625" style="4" customWidth="1"/>
    <col min="12287" max="12287" width="20.5" style="4" customWidth="1"/>
    <col min="12288" max="12288" width="28.83203125" style="4" customWidth="1"/>
    <col min="12289" max="12289" width="29" style="4" bestFit="1" customWidth="1"/>
    <col min="12290" max="12290" width="36" style="4" bestFit="1" customWidth="1"/>
    <col min="12291" max="12291" width="12.5" style="4" bestFit="1" customWidth="1"/>
    <col min="12292" max="12292" width="13.33203125" style="4" bestFit="1" customWidth="1"/>
    <col min="12293" max="12294" width="11.5" style="4"/>
    <col min="12295" max="12296" width="14.5" style="4" bestFit="1" customWidth="1"/>
    <col min="12297" max="12540" width="11.5" style="4"/>
    <col min="12541" max="12541" width="7.1640625" style="4" customWidth="1"/>
    <col min="12542" max="12542" width="60.6640625" style="4" customWidth="1"/>
    <col min="12543" max="12543" width="20.5" style="4" customWidth="1"/>
    <col min="12544" max="12544" width="28.83203125" style="4" customWidth="1"/>
    <col min="12545" max="12545" width="29" style="4" bestFit="1" customWidth="1"/>
    <col min="12546" max="12546" width="36" style="4" bestFit="1" customWidth="1"/>
    <col min="12547" max="12547" width="12.5" style="4" bestFit="1" customWidth="1"/>
    <col min="12548" max="12548" width="13.33203125" style="4" bestFit="1" customWidth="1"/>
    <col min="12549" max="12550" width="11.5" style="4"/>
    <col min="12551" max="12552" width="14.5" style="4" bestFit="1" customWidth="1"/>
    <col min="12553" max="12796" width="11.5" style="4"/>
    <col min="12797" max="12797" width="7.1640625" style="4" customWidth="1"/>
    <col min="12798" max="12798" width="60.6640625" style="4" customWidth="1"/>
    <col min="12799" max="12799" width="20.5" style="4" customWidth="1"/>
    <col min="12800" max="12800" width="28.83203125" style="4" customWidth="1"/>
    <col min="12801" max="12801" width="29" style="4" bestFit="1" customWidth="1"/>
    <col min="12802" max="12802" width="36" style="4" bestFit="1" customWidth="1"/>
    <col min="12803" max="12803" width="12.5" style="4" bestFit="1" customWidth="1"/>
    <col min="12804" max="12804" width="13.33203125" style="4" bestFit="1" customWidth="1"/>
    <col min="12805" max="12806" width="11.5" style="4"/>
    <col min="12807" max="12808" width="14.5" style="4" bestFit="1" customWidth="1"/>
    <col min="12809" max="13052" width="11.5" style="4"/>
    <col min="13053" max="13053" width="7.1640625" style="4" customWidth="1"/>
    <col min="13054" max="13054" width="60.6640625" style="4" customWidth="1"/>
    <col min="13055" max="13055" width="20.5" style="4" customWidth="1"/>
    <col min="13056" max="13056" width="28.83203125" style="4" customWidth="1"/>
    <col min="13057" max="13057" width="29" style="4" bestFit="1" customWidth="1"/>
    <col min="13058" max="13058" width="36" style="4" bestFit="1" customWidth="1"/>
    <col min="13059" max="13059" width="12.5" style="4" bestFit="1" customWidth="1"/>
    <col min="13060" max="13060" width="13.33203125" style="4" bestFit="1" customWidth="1"/>
    <col min="13061" max="13062" width="11.5" style="4"/>
    <col min="13063" max="13064" width="14.5" style="4" bestFit="1" customWidth="1"/>
    <col min="13065" max="13308" width="11.5" style="4"/>
    <col min="13309" max="13309" width="7.1640625" style="4" customWidth="1"/>
    <col min="13310" max="13310" width="60.6640625" style="4" customWidth="1"/>
    <col min="13311" max="13311" width="20.5" style="4" customWidth="1"/>
    <col min="13312" max="13312" width="28.83203125" style="4" customWidth="1"/>
    <col min="13313" max="13313" width="29" style="4" bestFit="1" customWidth="1"/>
    <col min="13314" max="13314" width="36" style="4" bestFit="1" customWidth="1"/>
    <col min="13315" max="13315" width="12.5" style="4" bestFit="1" customWidth="1"/>
    <col min="13316" max="13316" width="13.33203125" style="4" bestFit="1" customWidth="1"/>
    <col min="13317" max="13318" width="11.5" style="4"/>
    <col min="13319" max="13320" width="14.5" style="4" bestFit="1" customWidth="1"/>
    <col min="13321" max="13564" width="11.5" style="4"/>
    <col min="13565" max="13565" width="7.1640625" style="4" customWidth="1"/>
    <col min="13566" max="13566" width="60.6640625" style="4" customWidth="1"/>
    <col min="13567" max="13567" width="20.5" style="4" customWidth="1"/>
    <col min="13568" max="13568" width="28.83203125" style="4" customWidth="1"/>
    <col min="13569" max="13569" width="29" style="4" bestFit="1" customWidth="1"/>
    <col min="13570" max="13570" width="36" style="4" bestFit="1" customWidth="1"/>
    <col min="13571" max="13571" width="12.5" style="4" bestFit="1" customWidth="1"/>
    <col min="13572" max="13572" width="13.33203125" style="4" bestFit="1" customWidth="1"/>
    <col min="13573" max="13574" width="11.5" style="4"/>
    <col min="13575" max="13576" width="14.5" style="4" bestFit="1" customWidth="1"/>
    <col min="13577" max="13820" width="11.5" style="4"/>
    <col min="13821" max="13821" width="7.1640625" style="4" customWidth="1"/>
    <col min="13822" max="13822" width="60.6640625" style="4" customWidth="1"/>
    <col min="13823" max="13823" width="20.5" style="4" customWidth="1"/>
    <col min="13824" max="13824" width="28.83203125" style="4" customWidth="1"/>
    <col min="13825" max="13825" width="29" style="4" bestFit="1" customWidth="1"/>
    <col min="13826" max="13826" width="36" style="4" bestFit="1" customWidth="1"/>
    <col min="13827" max="13827" width="12.5" style="4" bestFit="1" customWidth="1"/>
    <col min="13828" max="13828" width="13.33203125" style="4" bestFit="1" customWidth="1"/>
    <col min="13829" max="13830" width="11.5" style="4"/>
    <col min="13831" max="13832" width="14.5" style="4" bestFit="1" customWidth="1"/>
    <col min="13833" max="14076" width="11.5" style="4"/>
    <col min="14077" max="14077" width="7.1640625" style="4" customWidth="1"/>
    <col min="14078" max="14078" width="60.6640625" style="4" customWidth="1"/>
    <col min="14079" max="14079" width="20.5" style="4" customWidth="1"/>
    <col min="14080" max="14080" width="28.83203125" style="4" customWidth="1"/>
    <col min="14081" max="14081" width="29" style="4" bestFit="1" customWidth="1"/>
    <col min="14082" max="14082" width="36" style="4" bestFit="1" customWidth="1"/>
    <col min="14083" max="14083" width="12.5" style="4" bestFit="1" customWidth="1"/>
    <col min="14084" max="14084" width="13.33203125" style="4" bestFit="1" customWidth="1"/>
    <col min="14085" max="14086" width="11.5" style="4"/>
    <col min="14087" max="14088" width="14.5" style="4" bestFit="1" customWidth="1"/>
    <col min="14089" max="14332" width="11.5" style="4"/>
    <col min="14333" max="14333" width="7.1640625" style="4" customWidth="1"/>
    <col min="14334" max="14334" width="60.6640625" style="4" customWidth="1"/>
    <col min="14335" max="14335" width="20.5" style="4" customWidth="1"/>
    <col min="14336" max="14336" width="28.83203125" style="4" customWidth="1"/>
    <col min="14337" max="14337" width="29" style="4" bestFit="1" customWidth="1"/>
    <col min="14338" max="14338" width="36" style="4" bestFit="1" customWidth="1"/>
    <col min="14339" max="14339" width="12.5" style="4" bestFit="1" customWidth="1"/>
    <col min="14340" max="14340" width="13.33203125" style="4" bestFit="1" customWidth="1"/>
    <col min="14341" max="14342" width="11.5" style="4"/>
    <col min="14343" max="14344" width="14.5" style="4" bestFit="1" customWidth="1"/>
    <col min="14345" max="14588" width="11.5" style="4"/>
    <col min="14589" max="14589" width="7.1640625" style="4" customWidth="1"/>
    <col min="14590" max="14590" width="60.6640625" style="4" customWidth="1"/>
    <col min="14591" max="14591" width="20.5" style="4" customWidth="1"/>
    <col min="14592" max="14592" width="28.83203125" style="4" customWidth="1"/>
    <col min="14593" max="14593" width="29" style="4" bestFit="1" customWidth="1"/>
    <col min="14594" max="14594" width="36" style="4" bestFit="1" customWidth="1"/>
    <col min="14595" max="14595" width="12.5" style="4" bestFit="1" customWidth="1"/>
    <col min="14596" max="14596" width="13.33203125" style="4" bestFit="1" customWidth="1"/>
    <col min="14597" max="14598" width="11.5" style="4"/>
    <col min="14599" max="14600" width="14.5" style="4" bestFit="1" customWidth="1"/>
    <col min="14601" max="14844" width="11.5" style="4"/>
    <col min="14845" max="14845" width="7.1640625" style="4" customWidth="1"/>
    <col min="14846" max="14846" width="60.6640625" style="4" customWidth="1"/>
    <col min="14847" max="14847" width="20.5" style="4" customWidth="1"/>
    <col min="14848" max="14848" width="28.83203125" style="4" customWidth="1"/>
    <col min="14849" max="14849" width="29" style="4" bestFit="1" customWidth="1"/>
    <col min="14850" max="14850" width="36" style="4" bestFit="1" customWidth="1"/>
    <col min="14851" max="14851" width="12.5" style="4" bestFit="1" customWidth="1"/>
    <col min="14852" max="14852" width="13.33203125" style="4" bestFit="1" customWidth="1"/>
    <col min="14853" max="14854" width="11.5" style="4"/>
    <col min="14855" max="14856" width="14.5" style="4" bestFit="1" customWidth="1"/>
    <col min="14857" max="15100" width="11.5" style="4"/>
    <col min="15101" max="15101" width="7.1640625" style="4" customWidth="1"/>
    <col min="15102" max="15102" width="60.6640625" style="4" customWidth="1"/>
    <col min="15103" max="15103" width="20.5" style="4" customWidth="1"/>
    <col min="15104" max="15104" width="28.83203125" style="4" customWidth="1"/>
    <col min="15105" max="15105" width="29" style="4" bestFit="1" customWidth="1"/>
    <col min="15106" max="15106" width="36" style="4" bestFit="1" customWidth="1"/>
    <col min="15107" max="15107" width="12.5" style="4" bestFit="1" customWidth="1"/>
    <col min="15108" max="15108" width="13.33203125" style="4" bestFit="1" customWidth="1"/>
    <col min="15109" max="15110" width="11.5" style="4"/>
    <col min="15111" max="15112" width="14.5" style="4" bestFit="1" customWidth="1"/>
    <col min="15113" max="15356" width="11.5" style="4"/>
    <col min="15357" max="15357" width="7.1640625" style="4" customWidth="1"/>
    <col min="15358" max="15358" width="60.6640625" style="4" customWidth="1"/>
    <col min="15359" max="15359" width="20.5" style="4" customWidth="1"/>
    <col min="15360" max="15360" width="28.83203125" style="4" customWidth="1"/>
    <col min="15361" max="15361" width="29" style="4" bestFit="1" customWidth="1"/>
    <col min="15362" max="15362" width="36" style="4" bestFit="1" customWidth="1"/>
    <col min="15363" max="15363" width="12.5" style="4" bestFit="1" customWidth="1"/>
    <col min="15364" max="15364" width="13.33203125" style="4" bestFit="1" customWidth="1"/>
    <col min="15365" max="15366" width="11.5" style="4"/>
    <col min="15367" max="15368" width="14.5" style="4" bestFit="1" customWidth="1"/>
    <col min="15369" max="15612" width="11.5" style="4"/>
    <col min="15613" max="15613" width="7.1640625" style="4" customWidth="1"/>
    <col min="15614" max="15614" width="60.6640625" style="4" customWidth="1"/>
    <col min="15615" max="15615" width="20.5" style="4" customWidth="1"/>
    <col min="15616" max="15616" width="28.83203125" style="4" customWidth="1"/>
    <col min="15617" max="15617" width="29" style="4" bestFit="1" customWidth="1"/>
    <col min="15618" max="15618" width="36" style="4" bestFit="1" customWidth="1"/>
    <col min="15619" max="15619" width="12.5" style="4" bestFit="1" customWidth="1"/>
    <col min="15620" max="15620" width="13.33203125" style="4" bestFit="1" customWidth="1"/>
    <col min="15621" max="15622" width="11.5" style="4"/>
    <col min="15623" max="15624" width="14.5" style="4" bestFit="1" customWidth="1"/>
    <col min="15625" max="15868" width="11.5" style="4"/>
    <col min="15869" max="15869" width="7.1640625" style="4" customWidth="1"/>
    <col min="15870" max="15870" width="60.6640625" style="4" customWidth="1"/>
    <col min="15871" max="15871" width="20.5" style="4" customWidth="1"/>
    <col min="15872" max="15872" width="28.83203125" style="4" customWidth="1"/>
    <col min="15873" max="15873" width="29" style="4" bestFit="1" customWidth="1"/>
    <col min="15874" max="15874" width="36" style="4" bestFit="1" customWidth="1"/>
    <col min="15875" max="15875" width="12.5" style="4" bestFit="1" customWidth="1"/>
    <col min="15876" max="15876" width="13.33203125" style="4" bestFit="1" customWidth="1"/>
    <col min="15877" max="15878" width="11.5" style="4"/>
    <col min="15879" max="15880" width="14.5" style="4" bestFit="1" customWidth="1"/>
    <col min="15881" max="16124" width="11.5" style="4"/>
    <col min="16125" max="16125" width="7.1640625" style="4" customWidth="1"/>
    <col min="16126" max="16126" width="60.6640625" style="4" customWidth="1"/>
    <col min="16127" max="16127" width="20.5" style="4" customWidth="1"/>
    <col min="16128" max="16128" width="28.83203125" style="4" customWidth="1"/>
    <col min="16129" max="16129" width="29" style="4" bestFit="1" customWidth="1"/>
    <col min="16130" max="16130" width="36" style="4" bestFit="1" customWidth="1"/>
    <col min="16131" max="16131" width="12.5" style="4" bestFit="1" customWidth="1"/>
    <col min="16132" max="16132" width="13.33203125" style="4" bestFit="1" customWidth="1"/>
    <col min="16133" max="16134" width="11.5" style="4"/>
    <col min="16135" max="16136" width="14.5" style="4" bestFit="1" customWidth="1"/>
    <col min="16137" max="16379" width="11.5" style="4"/>
    <col min="16380" max="16384" width="10.83203125" style="4" customWidth="1"/>
  </cols>
  <sheetData>
    <row r="1" spans="2:11" ht="11.5" customHeight="1" thickBot="1" x14ac:dyDescent="0.25">
      <c r="B1" s="1"/>
      <c r="C1" s="2"/>
      <c r="D1" s="1"/>
      <c r="E1" s="1"/>
      <c r="F1" s="1"/>
      <c r="G1" s="1"/>
    </row>
    <row r="2" spans="2:11" ht="33" customHeight="1" thickBot="1" x14ac:dyDescent="0.25">
      <c r="B2" s="141" t="s">
        <v>0</v>
      </c>
      <c r="C2" s="142"/>
      <c r="D2" s="142"/>
      <c r="E2" s="142"/>
      <c r="F2" s="142"/>
      <c r="G2" s="143"/>
      <c r="H2" s="5"/>
    </row>
    <row r="3" spans="2:11" ht="19.5" customHeight="1" x14ac:dyDescent="0.2">
      <c r="B3" s="144" t="s">
        <v>67</v>
      </c>
      <c r="C3" s="145"/>
      <c r="D3" s="145"/>
      <c r="E3" s="145"/>
      <c r="F3" s="145"/>
      <c r="G3" s="146"/>
      <c r="H3" s="6"/>
    </row>
    <row r="4" spans="2:11" ht="18" customHeight="1" thickBot="1" x14ac:dyDescent="0.25">
      <c r="B4" s="147"/>
      <c r="C4" s="148"/>
      <c r="D4" s="148"/>
      <c r="E4" s="148"/>
      <c r="F4" s="148"/>
      <c r="G4" s="149"/>
      <c r="H4" s="6"/>
    </row>
    <row r="5" spans="2:11" ht="17" thickBot="1" x14ac:dyDescent="0.25">
      <c r="B5" s="150" t="s">
        <v>31</v>
      </c>
      <c r="C5" s="151"/>
      <c r="D5" s="7">
        <v>4</v>
      </c>
      <c r="E5" s="8" t="s">
        <v>1</v>
      </c>
      <c r="F5" s="9"/>
      <c r="G5" s="10"/>
      <c r="H5" s="11"/>
    </row>
    <row r="6" spans="2:11" ht="30" customHeight="1" thickBot="1" x14ac:dyDescent="0.25">
      <c r="B6" s="53">
        <v>1</v>
      </c>
      <c r="C6" s="152" t="s">
        <v>68</v>
      </c>
      <c r="D6" s="152"/>
      <c r="E6" s="152"/>
      <c r="F6" s="152"/>
      <c r="G6" s="153"/>
      <c r="H6" s="12"/>
    </row>
    <row r="7" spans="2:11" ht="17" x14ac:dyDescent="0.2">
      <c r="B7" s="15" t="s">
        <v>3</v>
      </c>
      <c r="C7" s="42" t="s">
        <v>4</v>
      </c>
      <c r="D7" s="16" t="s">
        <v>5</v>
      </c>
      <c r="E7" s="17" t="s">
        <v>6</v>
      </c>
      <c r="F7" s="18" t="s">
        <v>7</v>
      </c>
      <c r="G7" s="43" t="s">
        <v>8</v>
      </c>
      <c r="H7" s="14"/>
    </row>
    <row r="8" spans="2:11" ht="25" customHeight="1" x14ac:dyDescent="0.2">
      <c r="B8" s="67" t="s">
        <v>35</v>
      </c>
      <c r="C8" s="68" t="s">
        <v>42</v>
      </c>
      <c r="D8" s="69" t="s">
        <v>9</v>
      </c>
      <c r="E8" s="70">
        <v>1</v>
      </c>
      <c r="F8" s="71">
        <f>+'Vlrs PROMEDIO'!I7</f>
        <v>22700000</v>
      </c>
      <c r="G8" s="72">
        <f>+E8*F8</f>
        <v>22700000</v>
      </c>
      <c r="H8" s="13"/>
      <c r="I8" s="19">
        <f>+((G8*19%)+G8)*1.4</f>
        <v>37818200</v>
      </c>
      <c r="J8" s="110">
        <v>37818200</v>
      </c>
    </row>
    <row r="9" spans="2:11" ht="25" customHeight="1" x14ac:dyDescent="0.2">
      <c r="B9" s="115" t="s">
        <v>72</v>
      </c>
      <c r="C9" s="116" t="s">
        <v>44</v>
      </c>
      <c r="D9" s="117" t="s">
        <v>9</v>
      </c>
      <c r="E9" s="118">
        <v>1</v>
      </c>
      <c r="F9" s="119">
        <f>+'Vlrs PROMEDIO'!I8</f>
        <v>19353333</v>
      </c>
      <c r="G9" s="120">
        <f>+E9*F9</f>
        <v>19353333</v>
      </c>
      <c r="H9" s="13"/>
      <c r="I9" s="19">
        <f>+((G9*19%)+G9)*1.4</f>
        <v>32242652.777999997</v>
      </c>
      <c r="J9" s="114">
        <v>32242652.778000001</v>
      </c>
    </row>
    <row r="10" spans="2:11" ht="25" customHeight="1" x14ac:dyDescent="0.2">
      <c r="B10" s="115" t="s">
        <v>73</v>
      </c>
      <c r="C10" s="116" t="s">
        <v>45</v>
      </c>
      <c r="D10" s="121" t="s">
        <v>9</v>
      </c>
      <c r="E10" s="118">
        <v>1</v>
      </c>
      <c r="F10" s="119">
        <f>+'Vlrs PROMEDIO'!I9</f>
        <v>61519500</v>
      </c>
      <c r="G10" s="120">
        <f>+E10*F10</f>
        <v>61519500</v>
      </c>
      <c r="H10" s="13"/>
      <c r="I10" s="19">
        <f>+((G10*19%)+G10)*1.4</f>
        <v>102491487</v>
      </c>
      <c r="J10" s="114">
        <v>102491487</v>
      </c>
      <c r="K10" s="4"/>
    </row>
    <row r="11" spans="2:11" ht="25" customHeight="1" x14ac:dyDescent="0.2">
      <c r="B11" s="115" t="s">
        <v>74</v>
      </c>
      <c r="C11" s="116" t="s">
        <v>43</v>
      </c>
      <c r="D11" s="121" t="s">
        <v>9</v>
      </c>
      <c r="E11" s="118">
        <v>1</v>
      </c>
      <c r="F11" s="119">
        <f>+'Vlrs PROMEDIO'!I10</f>
        <v>25570500</v>
      </c>
      <c r="G11" s="120">
        <f t="shared" ref="G11:G12" si="0">+E11*F11</f>
        <v>25570500</v>
      </c>
      <c r="H11" s="13"/>
      <c r="I11" s="19">
        <f t="shared" ref="I11:I12" si="1">+((G11*19%)+G11)*1.4</f>
        <v>42600453</v>
      </c>
      <c r="J11" s="114">
        <v>42600453</v>
      </c>
    </row>
    <row r="12" spans="2:11" ht="25" customHeight="1" x14ac:dyDescent="0.2">
      <c r="B12" s="75" t="s">
        <v>75</v>
      </c>
      <c r="C12" s="76" t="s">
        <v>48</v>
      </c>
      <c r="D12" s="78" t="s">
        <v>9</v>
      </c>
      <c r="E12" s="77">
        <v>1</v>
      </c>
      <c r="F12" s="73">
        <f>+'Vlrs PROMEDIO'!I11</f>
        <v>44866667</v>
      </c>
      <c r="G12" s="74">
        <f t="shared" si="0"/>
        <v>44866667</v>
      </c>
      <c r="H12" s="13"/>
      <c r="I12" s="19">
        <f t="shared" si="1"/>
        <v>74747867.222000003</v>
      </c>
      <c r="J12" s="114">
        <v>74747867.222000003</v>
      </c>
    </row>
    <row r="13" spans="2:11" ht="25" customHeight="1" thickBot="1" x14ac:dyDescent="0.25">
      <c r="B13" s="168" t="s">
        <v>49</v>
      </c>
      <c r="C13" s="169"/>
      <c r="D13" s="169"/>
      <c r="E13" s="169"/>
      <c r="F13" s="170"/>
      <c r="G13" s="109">
        <f>SUM(G8:G12)</f>
        <v>174010000</v>
      </c>
      <c r="H13" s="13"/>
      <c r="I13" s="19"/>
    </row>
    <row r="14" spans="2:11" ht="20" customHeight="1" x14ac:dyDescent="0.2">
      <c r="B14" s="160" t="s">
        <v>10</v>
      </c>
      <c r="C14" s="161"/>
      <c r="D14" s="161"/>
      <c r="E14" s="161"/>
      <c r="F14" s="161"/>
      <c r="G14" s="21">
        <f>+G13</f>
        <v>174010000</v>
      </c>
      <c r="H14" s="14"/>
      <c r="I14" s="20"/>
    </row>
    <row r="15" spans="2:11" ht="20" customHeight="1" x14ac:dyDescent="0.2">
      <c r="B15" s="171" t="s">
        <v>65</v>
      </c>
      <c r="C15" s="172"/>
      <c r="D15" s="172"/>
      <c r="E15" s="172"/>
      <c r="F15" s="173"/>
      <c r="G15" s="108">
        <f>+'FM 1,4'!I27</f>
        <v>1.4</v>
      </c>
      <c r="H15" s="14"/>
      <c r="I15" s="23"/>
    </row>
    <row r="16" spans="2:11" ht="20" customHeight="1" x14ac:dyDescent="0.2">
      <c r="B16" s="162" t="s">
        <v>66</v>
      </c>
      <c r="C16" s="163"/>
      <c r="D16" s="163"/>
      <c r="E16" s="163"/>
      <c r="F16" s="163"/>
      <c r="G16" s="24">
        <f>+G15*G14</f>
        <v>243613999.99999997</v>
      </c>
      <c r="H16" s="14"/>
      <c r="I16" s="23"/>
    </row>
    <row r="17" spans="2:11" ht="20" customHeight="1" x14ac:dyDescent="0.2">
      <c r="B17" s="164" t="s">
        <v>12</v>
      </c>
      <c r="C17" s="165"/>
      <c r="D17" s="165"/>
      <c r="E17" s="165"/>
      <c r="F17" s="25">
        <v>0.19</v>
      </c>
      <c r="G17" s="22">
        <f>+F17*G16</f>
        <v>46286659.999999993</v>
      </c>
      <c r="H17" s="14"/>
      <c r="I17" s="23"/>
    </row>
    <row r="18" spans="2:11" ht="20" customHeight="1" x14ac:dyDescent="0.2">
      <c r="B18" s="166" t="s">
        <v>28</v>
      </c>
      <c r="C18" s="167"/>
      <c r="D18" s="167"/>
      <c r="E18" s="167"/>
      <c r="F18" s="167"/>
      <c r="G18" s="24">
        <f>+G16+G17</f>
        <v>289900659.99999994</v>
      </c>
      <c r="H18" s="14"/>
      <c r="I18" s="20">
        <f>SUM(I6:I17)</f>
        <v>289900660</v>
      </c>
      <c r="J18" s="110"/>
    </row>
    <row r="19" spans="2:11" ht="20" customHeight="1" x14ac:dyDescent="0.2">
      <c r="B19" s="154" t="s">
        <v>13</v>
      </c>
      <c r="C19" s="155"/>
      <c r="D19" s="155"/>
      <c r="E19" s="155"/>
      <c r="F19" s="155"/>
      <c r="G19" s="27">
        <f>+G18</f>
        <v>289900659.99999994</v>
      </c>
      <c r="H19" s="26"/>
      <c r="I19" s="52">
        <f>+I18</f>
        <v>289900660</v>
      </c>
    </row>
    <row r="21" spans="2:11" x14ac:dyDescent="0.2">
      <c r="I21" s="66"/>
    </row>
    <row r="22" spans="2:11" x14ac:dyDescent="0.2">
      <c r="E22" s="45"/>
      <c r="F22" s="45"/>
      <c r="G22" s="50"/>
      <c r="H22" s="45"/>
      <c r="I22" s="48"/>
      <c r="K22" s="4"/>
    </row>
    <row r="23" spans="2:11" x14ac:dyDescent="0.2">
      <c r="C23"/>
      <c r="E23" s="45"/>
      <c r="F23" s="46"/>
      <c r="G23" s="45"/>
      <c r="H23" s="45"/>
      <c r="I23" s="45">
        <f>+G19/2</f>
        <v>144950329.99999997</v>
      </c>
      <c r="K23" s="4"/>
    </row>
    <row r="24" spans="2:11" x14ac:dyDescent="0.2">
      <c r="B24" s="30"/>
      <c r="C24"/>
      <c r="D24"/>
      <c r="E24" s="45"/>
      <c r="F24" s="45"/>
      <c r="G24" s="46"/>
      <c r="H24" s="45"/>
      <c r="I24" s="48"/>
      <c r="K24" s="4"/>
    </row>
    <row r="25" spans="2:11" x14ac:dyDescent="0.2">
      <c r="B25" s="156" t="s">
        <v>40</v>
      </c>
      <c r="C25" s="157"/>
      <c r="E25" s="45"/>
      <c r="F25" s="45"/>
      <c r="G25" s="46"/>
      <c r="H25" s="47"/>
      <c r="I25" s="48"/>
      <c r="K25" s="4"/>
    </row>
    <row r="26" spans="2:11" x14ac:dyDescent="0.2">
      <c r="B26" s="158" t="s">
        <v>14</v>
      </c>
      <c r="C26" s="158"/>
      <c r="E26" s="45"/>
      <c r="F26" s="45"/>
      <c r="G26" s="46"/>
      <c r="H26" s="45"/>
      <c r="I26" s="49"/>
      <c r="K26" s="4"/>
    </row>
    <row r="27" spans="2:11" x14ac:dyDescent="0.2">
      <c r="B27" s="159" t="s">
        <v>41</v>
      </c>
      <c r="C27" s="159"/>
      <c r="J27" s="4"/>
      <c r="K27" s="4"/>
    </row>
    <row r="28" spans="2:11" x14ac:dyDescent="0.2">
      <c r="B28" s="32"/>
      <c r="C28" s="32"/>
      <c r="J28" s="4"/>
      <c r="K28" s="4"/>
    </row>
    <row r="29" spans="2:11" ht="20" customHeight="1" x14ac:dyDescent="0.2">
      <c r="C29"/>
      <c r="E29" s="45"/>
      <c r="F29" s="45"/>
      <c r="G29" s="45"/>
      <c r="H29" s="45"/>
      <c r="I29" s="48"/>
      <c r="K29" s="4"/>
    </row>
    <row r="30" spans="2:11" x14ac:dyDescent="0.2">
      <c r="E30" s="45"/>
      <c r="F30" s="45"/>
      <c r="G30" s="45"/>
      <c r="H30" s="45"/>
      <c r="I30" s="48"/>
      <c r="K30" s="4"/>
    </row>
    <row r="31" spans="2:11" x14ac:dyDescent="0.2">
      <c r="E31" s="45"/>
      <c r="F31" s="45"/>
      <c r="G31" s="50">
        <f>+F37*1.37</f>
        <v>209580000</v>
      </c>
      <c r="H31" s="45"/>
      <c r="I31" s="51">
        <f>+G31*1.19</f>
        <v>249400200</v>
      </c>
      <c r="K31" s="4"/>
    </row>
    <row r="32" spans="2:11" x14ac:dyDescent="0.2">
      <c r="E32" s="45"/>
      <c r="F32" s="60">
        <f>+F33/1.37</f>
        <v>509927007.29927003</v>
      </c>
      <c r="G32" s="50">
        <f>+F38*1.37</f>
        <v>244510000</v>
      </c>
      <c r="H32" s="45"/>
      <c r="I32" s="51">
        <f t="shared" ref="I32:I34" si="2">+G32*1.19</f>
        <v>290966900</v>
      </c>
      <c r="K32" s="4"/>
    </row>
    <row r="33" spans="5:11" x14ac:dyDescent="0.2">
      <c r="E33" s="45"/>
      <c r="F33" s="60">
        <f>+F34/1.19</f>
        <v>698600000</v>
      </c>
      <c r="G33" s="50">
        <f>+F39*1.37</f>
        <v>104790000</v>
      </c>
      <c r="H33" s="45"/>
      <c r="I33" s="51">
        <f t="shared" si="2"/>
        <v>124700100</v>
      </c>
      <c r="K33" s="4"/>
    </row>
    <row r="34" spans="5:11" x14ac:dyDescent="0.2">
      <c r="E34" s="45"/>
      <c r="F34" s="61">
        <v>831334000</v>
      </c>
      <c r="G34" s="50">
        <f>+F40*1.37</f>
        <v>139720000</v>
      </c>
      <c r="H34" s="45"/>
      <c r="I34" s="51">
        <f t="shared" si="2"/>
        <v>166266800</v>
      </c>
      <c r="K34" s="4"/>
    </row>
    <row r="35" spans="5:11" ht="20" customHeight="1" x14ac:dyDescent="0.2">
      <c r="E35" s="45"/>
      <c r="F35" s="45"/>
      <c r="G35" s="45"/>
      <c r="H35" s="45"/>
      <c r="I35" s="48"/>
      <c r="K35" s="4"/>
    </row>
    <row r="36" spans="5:11" x14ac:dyDescent="0.2">
      <c r="E36" s="45"/>
      <c r="F36" s="45"/>
      <c r="G36" s="45"/>
      <c r="H36" s="45"/>
      <c r="I36" s="48"/>
      <c r="K36" s="4"/>
    </row>
    <row r="37" spans="5:11" x14ac:dyDescent="0.2">
      <c r="E37" s="62">
        <v>0.3</v>
      </c>
      <c r="F37" s="63">
        <f>+E37*$F$32</f>
        <v>152978102.18978101</v>
      </c>
      <c r="G37" s="46"/>
      <c r="H37" s="45"/>
      <c r="I37" s="64"/>
      <c r="K37" s="4"/>
    </row>
    <row r="38" spans="5:11" x14ac:dyDescent="0.2">
      <c r="E38" s="62">
        <v>0.35</v>
      </c>
      <c r="F38" s="63">
        <f>+E38*$F$32</f>
        <v>178474452.55474451</v>
      </c>
      <c r="G38" s="46"/>
      <c r="H38" s="45"/>
      <c r="I38" s="64"/>
      <c r="K38" s="4"/>
    </row>
    <row r="39" spans="5:11" x14ac:dyDescent="0.2">
      <c r="E39" s="62">
        <v>0.15</v>
      </c>
      <c r="F39" s="63">
        <f>+E39*$F$32</f>
        <v>76489051.094890505</v>
      </c>
      <c r="G39" s="46"/>
      <c r="H39" s="45"/>
      <c r="I39" s="64"/>
      <c r="K39" s="4"/>
    </row>
    <row r="40" spans="5:11" x14ac:dyDescent="0.2">
      <c r="E40" s="62">
        <v>0.2</v>
      </c>
      <c r="F40" s="63">
        <f>+E40*$F$32</f>
        <v>101985401.45985401</v>
      </c>
      <c r="G40" s="46"/>
      <c r="H40" s="45"/>
      <c r="I40" s="64"/>
      <c r="K40" s="4"/>
    </row>
    <row r="41" spans="5:11" x14ac:dyDescent="0.2">
      <c r="E41" s="45"/>
      <c r="F41" s="45"/>
      <c r="G41" s="45"/>
      <c r="H41" s="45"/>
      <c r="I41" s="48"/>
      <c r="K41" s="4"/>
    </row>
    <row r="42" spans="5:11" x14ac:dyDescent="0.2">
      <c r="E42" s="45"/>
      <c r="F42" s="45"/>
      <c r="G42" s="45"/>
      <c r="H42" s="45"/>
      <c r="I42" s="48"/>
      <c r="K42" s="4"/>
    </row>
    <row r="43" spans="5:11" ht="18" customHeight="1" x14ac:dyDescent="0.2">
      <c r="J43" s="4"/>
      <c r="K43" s="4"/>
    </row>
    <row r="44" spans="5:11" ht="18" customHeight="1" x14ac:dyDescent="0.2">
      <c r="J44" s="4"/>
    </row>
    <row r="45" spans="5:11" x14ac:dyDescent="0.2">
      <c r="E45" s="45"/>
      <c r="F45" s="45"/>
      <c r="G45" s="45"/>
      <c r="H45" s="45"/>
      <c r="I45" s="48"/>
    </row>
    <row r="46" spans="5:11" ht="26.25" customHeight="1" x14ac:dyDescent="0.2">
      <c r="E46" s="45"/>
      <c r="F46" s="45"/>
      <c r="G46" s="45"/>
      <c r="H46" s="45"/>
      <c r="I46" s="48"/>
    </row>
    <row r="70" ht="21" customHeight="1" x14ac:dyDescent="0.2"/>
    <row r="71" ht="24" customHeight="1" x14ac:dyDescent="0.2"/>
    <row r="72" ht="24" customHeight="1" x14ac:dyDescent="0.2"/>
    <row r="73" ht="24.75" customHeight="1" x14ac:dyDescent="0.2"/>
    <row r="75" ht="21.75" customHeight="1" x14ac:dyDescent="0.2"/>
    <row r="76" ht="12.75" customHeight="1" x14ac:dyDescent="0.2"/>
    <row r="77" ht="12.75" customHeight="1" x14ac:dyDescent="0.2"/>
    <row r="78" ht="21.75" customHeight="1" x14ac:dyDescent="0.2"/>
    <row r="79" ht="12.75" customHeight="1" x14ac:dyDescent="0.2"/>
    <row r="80" ht="21.75" customHeight="1" x14ac:dyDescent="0.2"/>
    <row r="81" spans="2:11" ht="12.75" customHeight="1" x14ac:dyDescent="0.2"/>
    <row r="82" spans="2:11" ht="12.75" customHeight="1" x14ac:dyDescent="0.2"/>
    <row r="83" spans="2:11" ht="12.75" customHeight="1" x14ac:dyDescent="0.2"/>
    <row r="84" spans="2:11" ht="12.75" customHeight="1" x14ac:dyDescent="0.2"/>
    <row r="85" spans="2:11" ht="12.75" customHeight="1" x14ac:dyDescent="0.2"/>
    <row r="86" spans="2:11" s="33" customFormat="1" ht="30" customHeight="1" x14ac:dyDescent="0.2">
      <c r="B86" s="3"/>
      <c r="C86" s="28"/>
      <c r="D86" s="3"/>
      <c r="E86" s="3"/>
      <c r="F86" s="3"/>
      <c r="G86" s="3"/>
      <c r="H86" s="3"/>
      <c r="J86" s="65"/>
      <c r="K86" s="65"/>
    </row>
    <row r="87" spans="2:11" s="33" customFormat="1" x14ac:dyDescent="0.2">
      <c r="B87" s="3"/>
      <c r="C87" s="28"/>
      <c r="D87" s="3"/>
      <c r="E87" s="3"/>
      <c r="F87" s="3"/>
      <c r="G87" s="3"/>
      <c r="H87" s="3"/>
      <c r="J87" s="65"/>
      <c r="K87" s="65"/>
    </row>
    <row r="88" spans="2:11" s="33" customFormat="1" x14ac:dyDescent="0.2">
      <c r="B88" s="3"/>
      <c r="C88" s="28"/>
      <c r="D88" s="3"/>
      <c r="E88" s="3"/>
      <c r="F88" s="3"/>
      <c r="G88" s="3"/>
      <c r="H88" s="3"/>
      <c r="J88" s="65"/>
      <c r="K88" s="65"/>
    </row>
  </sheetData>
  <mergeCells count="14">
    <mergeCell ref="B25:C25"/>
    <mergeCell ref="B26:C26"/>
    <mergeCell ref="B27:C27"/>
    <mergeCell ref="B14:F14"/>
    <mergeCell ref="B16:F16"/>
    <mergeCell ref="B17:E17"/>
    <mergeCell ref="B18:F18"/>
    <mergeCell ref="B15:F15"/>
    <mergeCell ref="B2:G2"/>
    <mergeCell ref="B3:G4"/>
    <mergeCell ref="B5:C5"/>
    <mergeCell ref="C6:G6"/>
    <mergeCell ref="B19:F19"/>
    <mergeCell ref="B13:F13"/>
  </mergeCells>
  <phoneticPr fontId="12" type="noConversion"/>
  <printOptions horizontalCentered="1"/>
  <pageMargins left="0.23622047244094491" right="0.23622047244094491" top="0.74803149606299213" bottom="0.74803149606299213" header="0.31496062992125984" footer="0.78740157480314965"/>
  <pageSetup paperSize="190" scale="55" fitToHeight="0" orientation="portrait" r:id="rId1"/>
  <headerFooter>
    <oddFooter>&amp;C&amp;G</oddFooter>
  </headerFooter>
  <rowBreaks count="1" manualBreakCount="1">
    <brk id="29" max="7" man="1"/>
  </rowBreaks>
  <colBreaks count="1" manualBreakCount="1">
    <brk id="8" max="1048575" man="1"/>
  </col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2E98F-22A1-447F-83B6-09E753560E1A}">
  <sheetPr codeName="Hoja2">
    <pageSetUpPr fitToPage="1"/>
  </sheetPr>
  <dimension ref="C1:L103"/>
  <sheetViews>
    <sheetView showGridLines="0" topLeftCell="A22" zoomScale="70" zoomScaleNormal="70" zoomScaleSheetLayoutView="80" workbookViewId="0">
      <selection activeCell="D37" sqref="D37"/>
    </sheetView>
  </sheetViews>
  <sheetFormatPr baseColWidth="10" defaultRowHeight="16" x14ac:dyDescent="0.2"/>
  <cols>
    <col min="1" max="2" width="2.33203125" style="4" customWidth="1"/>
    <col min="3" max="3" width="11.33203125" style="1" customWidth="1"/>
    <col min="4" max="4" width="59.5" style="2" customWidth="1"/>
    <col min="5" max="5" width="25.5" style="1" bestFit="1" customWidth="1"/>
    <col min="6" max="6" width="24.33203125" style="1" customWidth="1"/>
    <col min="7" max="7" width="26.5" style="1" bestFit="1" customWidth="1"/>
    <col min="8" max="8" width="26.33203125" style="1" customWidth="1"/>
    <col min="9" max="9" width="21.1640625" style="4" bestFit="1" customWidth="1"/>
    <col min="10" max="12" width="21.1640625" style="4" customWidth="1"/>
    <col min="13" max="13" width="1.5" style="4" customWidth="1"/>
    <col min="14" max="254" width="11.5" style="4"/>
    <col min="255" max="255" width="7.1640625" style="4" customWidth="1"/>
    <col min="256" max="256" width="60.6640625" style="4" customWidth="1"/>
    <col min="257" max="257" width="20.5" style="4" customWidth="1"/>
    <col min="258" max="258" width="28.83203125" style="4" customWidth="1"/>
    <col min="259" max="259" width="29" style="4" bestFit="1" customWidth="1"/>
    <col min="260" max="260" width="36" style="4" bestFit="1" customWidth="1"/>
    <col min="261" max="261" width="12.5" style="4" bestFit="1" customWidth="1"/>
    <col min="262" max="262" width="13.33203125" style="4" bestFit="1" customWidth="1"/>
    <col min="263" max="264" width="11.5" style="4"/>
    <col min="265" max="266" width="14.5" style="4" bestFit="1" customWidth="1"/>
    <col min="267" max="510" width="11.5" style="4"/>
    <col min="511" max="511" width="7.1640625" style="4" customWidth="1"/>
    <col min="512" max="512" width="60.6640625" style="4" customWidth="1"/>
    <col min="513" max="513" width="20.5" style="4" customWidth="1"/>
    <col min="514" max="514" width="28.83203125" style="4" customWidth="1"/>
    <col min="515" max="515" width="29" style="4" bestFit="1" customWidth="1"/>
    <col min="516" max="516" width="36" style="4" bestFit="1" customWidth="1"/>
    <col min="517" max="517" width="12.5" style="4" bestFit="1" customWidth="1"/>
    <col min="518" max="518" width="13.33203125" style="4" bestFit="1" customWidth="1"/>
    <col min="519" max="520" width="11.5" style="4"/>
    <col min="521" max="522" width="14.5" style="4" bestFit="1" customWidth="1"/>
    <col min="523" max="766" width="11.5" style="4"/>
    <col min="767" max="767" width="7.1640625" style="4" customWidth="1"/>
    <col min="768" max="768" width="60.6640625" style="4" customWidth="1"/>
    <col min="769" max="769" width="20.5" style="4" customWidth="1"/>
    <col min="770" max="770" width="28.83203125" style="4" customWidth="1"/>
    <col min="771" max="771" width="29" style="4" bestFit="1" customWidth="1"/>
    <col min="772" max="772" width="36" style="4" bestFit="1" customWidth="1"/>
    <col min="773" max="773" width="12.5" style="4" bestFit="1" customWidth="1"/>
    <col min="774" max="774" width="13.33203125" style="4" bestFit="1" customWidth="1"/>
    <col min="775" max="776" width="11.5" style="4"/>
    <col min="777" max="778" width="14.5" style="4" bestFit="1" customWidth="1"/>
    <col min="779" max="1022" width="11.5" style="4"/>
    <col min="1023" max="1023" width="7.1640625" style="4" customWidth="1"/>
    <col min="1024" max="1024" width="60.6640625" style="4" customWidth="1"/>
    <col min="1025" max="1025" width="20.5" style="4" customWidth="1"/>
    <col min="1026" max="1026" width="28.83203125" style="4" customWidth="1"/>
    <col min="1027" max="1027" width="29" style="4" bestFit="1" customWidth="1"/>
    <col min="1028" max="1028" width="36" style="4" bestFit="1" customWidth="1"/>
    <col min="1029" max="1029" width="12.5" style="4" bestFit="1" customWidth="1"/>
    <col min="1030" max="1030" width="13.33203125" style="4" bestFit="1" customWidth="1"/>
    <col min="1031" max="1032" width="11.5" style="4"/>
    <col min="1033" max="1034" width="14.5" style="4" bestFit="1" customWidth="1"/>
    <col min="1035" max="1278" width="11.5" style="4"/>
    <col min="1279" max="1279" width="7.1640625" style="4" customWidth="1"/>
    <col min="1280" max="1280" width="60.6640625" style="4" customWidth="1"/>
    <col min="1281" max="1281" width="20.5" style="4" customWidth="1"/>
    <col min="1282" max="1282" width="28.83203125" style="4" customWidth="1"/>
    <col min="1283" max="1283" width="29" style="4" bestFit="1" customWidth="1"/>
    <col min="1284" max="1284" width="36" style="4" bestFit="1" customWidth="1"/>
    <col min="1285" max="1285" width="12.5" style="4" bestFit="1" customWidth="1"/>
    <col min="1286" max="1286" width="13.33203125" style="4" bestFit="1" customWidth="1"/>
    <col min="1287" max="1288" width="11.5" style="4"/>
    <col min="1289" max="1290" width="14.5" style="4" bestFit="1" customWidth="1"/>
    <col min="1291" max="1534" width="11.5" style="4"/>
    <col min="1535" max="1535" width="7.1640625" style="4" customWidth="1"/>
    <col min="1536" max="1536" width="60.6640625" style="4" customWidth="1"/>
    <col min="1537" max="1537" width="20.5" style="4" customWidth="1"/>
    <col min="1538" max="1538" width="28.83203125" style="4" customWidth="1"/>
    <col min="1539" max="1539" width="29" style="4" bestFit="1" customWidth="1"/>
    <col min="1540" max="1540" width="36" style="4" bestFit="1" customWidth="1"/>
    <col min="1541" max="1541" width="12.5" style="4" bestFit="1" customWidth="1"/>
    <col min="1542" max="1542" width="13.33203125" style="4" bestFit="1" customWidth="1"/>
    <col min="1543" max="1544" width="11.5" style="4"/>
    <col min="1545" max="1546" width="14.5" style="4" bestFit="1" customWidth="1"/>
    <col min="1547" max="1790" width="11.5" style="4"/>
    <col min="1791" max="1791" width="7.1640625" style="4" customWidth="1"/>
    <col min="1792" max="1792" width="60.6640625" style="4" customWidth="1"/>
    <col min="1793" max="1793" width="20.5" style="4" customWidth="1"/>
    <col min="1794" max="1794" width="28.83203125" style="4" customWidth="1"/>
    <col min="1795" max="1795" width="29" style="4" bestFit="1" customWidth="1"/>
    <col min="1796" max="1796" width="36" style="4" bestFit="1" customWidth="1"/>
    <col min="1797" max="1797" width="12.5" style="4" bestFit="1" customWidth="1"/>
    <col min="1798" max="1798" width="13.33203125" style="4" bestFit="1" customWidth="1"/>
    <col min="1799" max="1800" width="11.5" style="4"/>
    <col min="1801" max="1802" width="14.5" style="4" bestFit="1" customWidth="1"/>
    <col min="1803" max="2046" width="11.5" style="4"/>
    <col min="2047" max="2047" width="7.1640625" style="4" customWidth="1"/>
    <col min="2048" max="2048" width="60.6640625" style="4" customWidth="1"/>
    <col min="2049" max="2049" width="20.5" style="4" customWidth="1"/>
    <col min="2050" max="2050" width="28.83203125" style="4" customWidth="1"/>
    <col min="2051" max="2051" width="29" style="4" bestFit="1" customWidth="1"/>
    <col min="2052" max="2052" width="36" style="4" bestFit="1" customWidth="1"/>
    <col min="2053" max="2053" width="12.5" style="4" bestFit="1" customWidth="1"/>
    <col min="2054" max="2054" width="13.33203125" style="4" bestFit="1" customWidth="1"/>
    <col min="2055" max="2056" width="11.5" style="4"/>
    <col min="2057" max="2058" width="14.5" style="4" bestFit="1" customWidth="1"/>
    <col min="2059" max="2302" width="11.5" style="4"/>
    <col min="2303" max="2303" width="7.1640625" style="4" customWidth="1"/>
    <col min="2304" max="2304" width="60.6640625" style="4" customWidth="1"/>
    <col min="2305" max="2305" width="20.5" style="4" customWidth="1"/>
    <col min="2306" max="2306" width="28.83203125" style="4" customWidth="1"/>
    <col min="2307" max="2307" width="29" style="4" bestFit="1" customWidth="1"/>
    <col min="2308" max="2308" width="36" style="4" bestFit="1" customWidth="1"/>
    <col min="2309" max="2309" width="12.5" style="4" bestFit="1" customWidth="1"/>
    <col min="2310" max="2310" width="13.33203125" style="4" bestFit="1" customWidth="1"/>
    <col min="2311" max="2312" width="11.5" style="4"/>
    <col min="2313" max="2314" width="14.5" style="4" bestFit="1" customWidth="1"/>
    <col min="2315" max="2558" width="11.5" style="4"/>
    <col min="2559" max="2559" width="7.1640625" style="4" customWidth="1"/>
    <col min="2560" max="2560" width="60.6640625" style="4" customWidth="1"/>
    <col min="2561" max="2561" width="20.5" style="4" customWidth="1"/>
    <col min="2562" max="2562" width="28.83203125" style="4" customWidth="1"/>
    <col min="2563" max="2563" width="29" style="4" bestFit="1" customWidth="1"/>
    <col min="2564" max="2564" width="36" style="4" bestFit="1" customWidth="1"/>
    <col min="2565" max="2565" width="12.5" style="4" bestFit="1" customWidth="1"/>
    <col min="2566" max="2566" width="13.33203125" style="4" bestFit="1" customWidth="1"/>
    <col min="2567" max="2568" width="11.5" style="4"/>
    <col min="2569" max="2570" width="14.5" style="4" bestFit="1" customWidth="1"/>
    <col min="2571" max="2814" width="11.5" style="4"/>
    <col min="2815" max="2815" width="7.1640625" style="4" customWidth="1"/>
    <col min="2816" max="2816" width="60.6640625" style="4" customWidth="1"/>
    <col min="2817" max="2817" width="20.5" style="4" customWidth="1"/>
    <col min="2818" max="2818" width="28.83203125" style="4" customWidth="1"/>
    <col min="2819" max="2819" width="29" style="4" bestFit="1" customWidth="1"/>
    <col min="2820" max="2820" width="36" style="4" bestFit="1" customWidth="1"/>
    <col min="2821" max="2821" width="12.5" style="4" bestFit="1" customWidth="1"/>
    <col min="2822" max="2822" width="13.33203125" style="4" bestFit="1" customWidth="1"/>
    <col min="2823" max="2824" width="11.5" style="4"/>
    <col min="2825" max="2826" width="14.5" style="4" bestFit="1" customWidth="1"/>
    <col min="2827" max="3070" width="11.5" style="4"/>
    <col min="3071" max="3071" width="7.1640625" style="4" customWidth="1"/>
    <col min="3072" max="3072" width="60.6640625" style="4" customWidth="1"/>
    <col min="3073" max="3073" width="20.5" style="4" customWidth="1"/>
    <col min="3074" max="3074" width="28.83203125" style="4" customWidth="1"/>
    <col min="3075" max="3075" width="29" style="4" bestFit="1" customWidth="1"/>
    <col min="3076" max="3076" width="36" style="4" bestFit="1" customWidth="1"/>
    <col min="3077" max="3077" width="12.5" style="4" bestFit="1" customWidth="1"/>
    <col min="3078" max="3078" width="13.33203125" style="4" bestFit="1" customWidth="1"/>
    <col min="3079" max="3080" width="11.5" style="4"/>
    <col min="3081" max="3082" width="14.5" style="4" bestFit="1" customWidth="1"/>
    <col min="3083" max="3326" width="11.5" style="4"/>
    <col min="3327" max="3327" width="7.1640625" style="4" customWidth="1"/>
    <col min="3328" max="3328" width="60.6640625" style="4" customWidth="1"/>
    <col min="3329" max="3329" width="20.5" style="4" customWidth="1"/>
    <col min="3330" max="3330" width="28.83203125" style="4" customWidth="1"/>
    <col min="3331" max="3331" width="29" style="4" bestFit="1" customWidth="1"/>
    <col min="3332" max="3332" width="36" style="4" bestFit="1" customWidth="1"/>
    <col min="3333" max="3333" width="12.5" style="4" bestFit="1" customWidth="1"/>
    <col min="3334" max="3334" width="13.33203125" style="4" bestFit="1" customWidth="1"/>
    <col min="3335" max="3336" width="11.5" style="4"/>
    <col min="3337" max="3338" width="14.5" style="4" bestFit="1" customWidth="1"/>
    <col min="3339" max="3582" width="11.5" style="4"/>
    <col min="3583" max="3583" width="7.1640625" style="4" customWidth="1"/>
    <col min="3584" max="3584" width="60.6640625" style="4" customWidth="1"/>
    <col min="3585" max="3585" width="20.5" style="4" customWidth="1"/>
    <col min="3586" max="3586" width="28.83203125" style="4" customWidth="1"/>
    <col min="3587" max="3587" width="29" style="4" bestFit="1" customWidth="1"/>
    <col min="3588" max="3588" width="36" style="4" bestFit="1" customWidth="1"/>
    <col min="3589" max="3589" width="12.5" style="4" bestFit="1" customWidth="1"/>
    <col min="3590" max="3590" width="13.33203125" style="4" bestFit="1" customWidth="1"/>
    <col min="3591" max="3592" width="11.5" style="4"/>
    <col min="3593" max="3594" width="14.5" style="4" bestFit="1" customWidth="1"/>
    <col min="3595" max="3838" width="11.5" style="4"/>
    <col min="3839" max="3839" width="7.1640625" style="4" customWidth="1"/>
    <col min="3840" max="3840" width="60.6640625" style="4" customWidth="1"/>
    <col min="3841" max="3841" width="20.5" style="4" customWidth="1"/>
    <col min="3842" max="3842" width="28.83203125" style="4" customWidth="1"/>
    <col min="3843" max="3843" width="29" style="4" bestFit="1" customWidth="1"/>
    <col min="3844" max="3844" width="36" style="4" bestFit="1" customWidth="1"/>
    <col min="3845" max="3845" width="12.5" style="4" bestFit="1" customWidth="1"/>
    <col min="3846" max="3846" width="13.33203125" style="4" bestFit="1" customWidth="1"/>
    <col min="3847" max="3848" width="11.5" style="4"/>
    <col min="3849" max="3850" width="14.5" style="4" bestFit="1" customWidth="1"/>
    <col min="3851" max="4094" width="11.5" style="4"/>
    <col min="4095" max="4095" width="7.1640625" style="4" customWidth="1"/>
    <col min="4096" max="4096" width="60.6640625" style="4" customWidth="1"/>
    <col min="4097" max="4097" width="20.5" style="4" customWidth="1"/>
    <col min="4098" max="4098" width="28.83203125" style="4" customWidth="1"/>
    <col min="4099" max="4099" width="29" style="4" bestFit="1" customWidth="1"/>
    <col min="4100" max="4100" width="36" style="4" bestFit="1" customWidth="1"/>
    <col min="4101" max="4101" width="12.5" style="4" bestFit="1" customWidth="1"/>
    <col min="4102" max="4102" width="13.33203125" style="4" bestFit="1" customWidth="1"/>
    <col min="4103" max="4104" width="11.5" style="4"/>
    <col min="4105" max="4106" width="14.5" style="4" bestFit="1" customWidth="1"/>
    <col min="4107" max="4350" width="11.5" style="4"/>
    <col min="4351" max="4351" width="7.1640625" style="4" customWidth="1"/>
    <col min="4352" max="4352" width="60.6640625" style="4" customWidth="1"/>
    <col min="4353" max="4353" width="20.5" style="4" customWidth="1"/>
    <col min="4354" max="4354" width="28.83203125" style="4" customWidth="1"/>
    <col min="4355" max="4355" width="29" style="4" bestFit="1" customWidth="1"/>
    <col min="4356" max="4356" width="36" style="4" bestFit="1" customWidth="1"/>
    <col min="4357" max="4357" width="12.5" style="4" bestFit="1" customWidth="1"/>
    <col min="4358" max="4358" width="13.33203125" style="4" bestFit="1" customWidth="1"/>
    <col min="4359" max="4360" width="11.5" style="4"/>
    <col min="4361" max="4362" width="14.5" style="4" bestFit="1" customWidth="1"/>
    <col min="4363" max="4606" width="11.5" style="4"/>
    <col min="4607" max="4607" width="7.1640625" style="4" customWidth="1"/>
    <col min="4608" max="4608" width="60.6640625" style="4" customWidth="1"/>
    <col min="4609" max="4609" width="20.5" style="4" customWidth="1"/>
    <col min="4610" max="4610" width="28.83203125" style="4" customWidth="1"/>
    <col min="4611" max="4611" width="29" style="4" bestFit="1" customWidth="1"/>
    <col min="4612" max="4612" width="36" style="4" bestFit="1" customWidth="1"/>
    <col min="4613" max="4613" width="12.5" style="4" bestFit="1" customWidth="1"/>
    <col min="4614" max="4614" width="13.33203125" style="4" bestFit="1" customWidth="1"/>
    <col min="4615" max="4616" width="11.5" style="4"/>
    <col min="4617" max="4618" width="14.5" style="4" bestFit="1" customWidth="1"/>
    <col min="4619" max="4862" width="11.5" style="4"/>
    <col min="4863" max="4863" width="7.1640625" style="4" customWidth="1"/>
    <col min="4864" max="4864" width="60.6640625" style="4" customWidth="1"/>
    <col min="4865" max="4865" width="20.5" style="4" customWidth="1"/>
    <col min="4866" max="4866" width="28.83203125" style="4" customWidth="1"/>
    <col min="4867" max="4867" width="29" style="4" bestFit="1" customWidth="1"/>
    <col min="4868" max="4868" width="36" style="4" bestFit="1" customWidth="1"/>
    <col min="4869" max="4869" width="12.5" style="4" bestFit="1" customWidth="1"/>
    <col min="4870" max="4870" width="13.33203125" style="4" bestFit="1" customWidth="1"/>
    <col min="4871" max="4872" width="11.5" style="4"/>
    <col min="4873" max="4874" width="14.5" style="4" bestFit="1" customWidth="1"/>
    <col min="4875" max="5118" width="11.5" style="4"/>
    <col min="5119" max="5119" width="7.1640625" style="4" customWidth="1"/>
    <col min="5120" max="5120" width="60.6640625" style="4" customWidth="1"/>
    <col min="5121" max="5121" width="20.5" style="4" customWidth="1"/>
    <col min="5122" max="5122" width="28.83203125" style="4" customWidth="1"/>
    <col min="5123" max="5123" width="29" style="4" bestFit="1" customWidth="1"/>
    <col min="5124" max="5124" width="36" style="4" bestFit="1" customWidth="1"/>
    <col min="5125" max="5125" width="12.5" style="4" bestFit="1" customWidth="1"/>
    <col min="5126" max="5126" width="13.33203125" style="4" bestFit="1" customWidth="1"/>
    <col min="5127" max="5128" width="11.5" style="4"/>
    <col min="5129" max="5130" width="14.5" style="4" bestFit="1" customWidth="1"/>
    <col min="5131" max="5374" width="11.5" style="4"/>
    <col min="5375" max="5375" width="7.1640625" style="4" customWidth="1"/>
    <col min="5376" max="5376" width="60.6640625" style="4" customWidth="1"/>
    <col min="5377" max="5377" width="20.5" style="4" customWidth="1"/>
    <col min="5378" max="5378" width="28.83203125" style="4" customWidth="1"/>
    <col min="5379" max="5379" width="29" style="4" bestFit="1" customWidth="1"/>
    <col min="5380" max="5380" width="36" style="4" bestFit="1" customWidth="1"/>
    <col min="5381" max="5381" width="12.5" style="4" bestFit="1" customWidth="1"/>
    <col min="5382" max="5382" width="13.33203125" style="4" bestFit="1" customWidth="1"/>
    <col min="5383" max="5384" width="11.5" style="4"/>
    <col min="5385" max="5386" width="14.5" style="4" bestFit="1" customWidth="1"/>
    <col min="5387" max="5630" width="11.5" style="4"/>
    <col min="5631" max="5631" width="7.1640625" style="4" customWidth="1"/>
    <col min="5632" max="5632" width="60.6640625" style="4" customWidth="1"/>
    <col min="5633" max="5633" width="20.5" style="4" customWidth="1"/>
    <col min="5634" max="5634" width="28.83203125" style="4" customWidth="1"/>
    <col min="5635" max="5635" width="29" style="4" bestFit="1" customWidth="1"/>
    <col min="5636" max="5636" width="36" style="4" bestFit="1" customWidth="1"/>
    <col min="5637" max="5637" width="12.5" style="4" bestFit="1" customWidth="1"/>
    <col min="5638" max="5638" width="13.33203125" style="4" bestFit="1" customWidth="1"/>
    <col min="5639" max="5640" width="11.5" style="4"/>
    <col min="5641" max="5642" width="14.5" style="4" bestFit="1" customWidth="1"/>
    <col min="5643" max="5886" width="11.5" style="4"/>
    <col min="5887" max="5887" width="7.1640625" style="4" customWidth="1"/>
    <col min="5888" max="5888" width="60.6640625" style="4" customWidth="1"/>
    <col min="5889" max="5889" width="20.5" style="4" customWidth="1"/>
    <col min="5890" max="5890" width="28.83203125" style="4" customWidth="1"/>
    <col min="5891" max="5891" width="29" style="4" bestFit="1" customWidth="1"/>
    <col min="5892" max="5892" width="36" style="4" bestFit="1" customWidth="1"/>
    <col min="5893" max="5893" width="12.5" style="4" bestFit="1" customWidth="1"/>
    <col min="5894" max="5894" width="13.33203125" style="4" bestFit="1" customWidth="1"/>
    <col min="5895" max="5896" width="11.5" style="4"/>
    <col min="5897" max="5898" width="14.5" style="4" bestFit="1" customWidth="1"/>
    <col min="5899" max="6142" width="11.5" style="4"/>
    <col min="6143" max="6143" width="7.1640625" style="4" customWidth="1"/>
    <col min="6144" max="6144" width="60.6640625" style="4" customWidth="1"/>
    <col min="6145" max="6145" width="20.5" style="4" customWidth="1"/>
    <col min="6146" max="6146" width="28.83203125" style="4" customWidth="1"/>
    <col min="6147" max="6147" width="29" style="4" bestFit="1" customWidth="1"/>
    <col min="6148" max="6148" width="36" style="4" bestFit="1" customWidth="1"/>
    <col min="6149" max="6149" width="12.5" style="4" bestFit="1" customWidth="1"/>
    <col min="6150" max="6150" width="13.33203125" style="4" bestFit="1" customWidth="1"/>
    <col min="6151" max="6152" width="11.5" style="4"/>
    <col min="6153" max="6154" width="14.5" style="4" bestFit="1" customWidth="1"/>
    <col min="6155" max="6398" width="11.5" style="4"/>
    <col min="6399" max="6399" width="7.1640625" style="4" customWidth="1"/>
    <col min="6400" max="6400" width="60.6640625" style="4" customWidth="1"/>
    <col min="6401" max="6401" width="20.5" style="4" customWidth="1"/>
    <col min="6402" max="6402" width="28.83203125" style="4" customWidth="1"/>
    <col min="6403" max="6403" width="29" style="4" bestFit="1" customWidth="1"/>
    <col min="6404" max="6404" width="36" style="4" bestFit="1" customWidth="1"/>
    <col min="6405" max="6405" width="12.5" style="4" bestFit="1" customWidth="1"/>
    <col min="6406" max="6406" width="13.33203125" style="4" bestFit="1" customWidth="1"/>
    <col min="6407" max="6408" width="11.5" style="4"/>
    <col min="6409" max="6410" width="14.5" style="4" bestFit="1" customWidth="1"/>
    <col min="6411" max="6654" width="11.5" style="4"/>
    <col min="6655" max="6655" width="7.1640625" style="4" customWidth="1"/>
    <col min="6656" max="6656" width="60.6640625" style="4" customWidth="1"/>
    <col min="6657" max="6657" width="20.5" style="4" customWidth="1"/>
    <col min="6658" max="6658" width="28.83203125" style="4" customWidth="1"/>
    <col min="6659" max="6659" width="29" style="4" bestFit="1" customWidth="1"/>
    <col min="6660" max="6660" width="36" style="4" bestFit="1" customWidth="1"/>
    <col min="6661" max="6661" width="12.5" style="4" bestFit="1" customWidth="1"/>
    <col min="6662" max="6662" width="13.33203125" style="4" bestFit="1" customWidth="1"/>
    <col min="6663" max="6664" width="11.5" style="4"/>
    <col min="6665" max="6666" width="14.5" style="4" bestFit="1" customWidth="1"/>
    <col min="6667" max="6910" width="11.5" style="4"/>
    <col min="6911" max="6911" width="7.1640625" style="4" customWidth="1"/>
    <col min="6912" max="6912" width="60.6640625" style="4" customWidth="1"/>
    <col min="6913" max="6913" width="20.5" style="4" customWidth="1"/>
    <col min="6914" max="6914" width="28.83203125" style="4" customWidth="1"/>
    <col min="6915" max="6915" width="29" style="4" bestFit="1" customWidth="1"/>
    <col min="6916" max="6916" width="36" style="4" bestFit="1" customWidth="1"/>
    <col min="6917" max="6917" width="12.5" style="4" bestFit="1" customWidth="1"/>
    <col min="6918" max="6918" width="13.33203125" style="4" bestFit="1" customWidth="1"/>
    <col min="6919" max="6920" width="11.5" style="4"/>
    <col min="6921" max="6922" width="14.5" style="4" bestFit="1" customWidth="1"/>
    <col min="6923" max="7166" width="11.5" style="4"/>
    <col min="7167" max="7167" width="7.1640625" style="4" customWidth="1"/>
    <col min="7168" max="7168" width="60.6640625" style="4" customWidth="1"/>
    <col min="7169" max="7169" width="20.5" style="4" customWidth="1"/>
    <col min="7170" max="7170" width="28.83203125" style="4" customWidth="1"/>
    <col min="7171" max="7171" width="29" style="4" bestFit="1" customWidth="1"/>
    <col min="7172" max="7172" width="36" style="4" bestFit="1" customWidth="1"/>
    <col min="7173" max="7173" width="12.5" style="4" bestFit="1" customWidth="1"/>
    <col min="7174" max="7174" width="13.33203125" style="4" bestFit="1" customWidth="1"/>
    <col min="7175" max="7176" width="11.5" style="4"/>
    <col min="7177" max="7178" width="14.5" style="4" bestFit="1" customWidth="1"/>
    <col min="7179" max="7422" width="11.5" style="4"/>
    <col min="7423" max="7423" width="7.1640625" style="4" customWidth="1"/>
    <col min="7424" max="7424" width="60.6640625" style="4" customWidth="1"/>
    <col min="7425" max="7425" width="20.5" style="4" customWidth="1"/>
    <col min="7426" max="7426" width="28.83203125" style="4" customWidth="1"/>
    <col min="7427" max="7427" width="29" style="4" bestFit="1" customWidth="1"/>
    <col min="7428" max="7428" width="36" style="4" bestFit="1" customWidth="1"/>
    <col min="7429" max="7429" width="12.5" style="4" bestFit="1" customWidth="1"/>
    <col min="7430" max="7430" width="13.33203125" style="4" bestFit="1" customWidth="1"/>
    <col min="7431" max="7432" width="11.5" style="4"/>
    <col min="7433" max="7434" width="14.5" style="4" bestFit="1" customWidth="1"/>
    <col min="7435" max="7678" width="11.5" style="4"/>
    <col min="7679" max="7679" width="7.1640625" style="4" customWidth="1"/>
    <col min="7680" max="7680" width="60.6640625" style="4" customWidth="1"/>
    <col min="7681" max="7681" width="20.5" style="4" customWidth="1"/>
    <col min="7682" max="7682" width="28.83203125" style="4" customWidth="1"/>
    <col min="7683" max="7683" width="29" style="4" bestFit="1" customWidth="1"/>
    <col min="7684" max="7684" width="36" style="4" bestFit="1" customWidth="1"/>
    <col min="7685" max="7685" width="12.5" style="4" bestFit="1" customWidth="1"/>
    <col min="7686" max="7686" width="13.33203125" style="4" bestFit="1" customWidth="1"/>
    <col min="7687" max="7688" width="11.5" style="4"/>
    <col min="7689" max="7690" width="14.5" style="4" bestFit="1" customWidth="1"/>
    <col min="7691" max="7934" width="11.5" style="4"/>
    <col min="7935" max="7935" width="7.1640625" style="4" customWidth="1"/>
    <col min="7936" max="7936" width="60.6640625" style="4" customWidth="1"/>
    <col min="7937" max="7937" width="20.5" style="4" customWidth="1"/>
    <col min="7938" max="7938" width="28.83203125" style="4" customWidth="1"/>
    <col min="7939" max="7939" width="29" style="4" bestFit="1" customWidth="1"/>
    <col min="7940" max="7940" width="36" style="4" bestFit="1" customWidth="1"/>
    <col min="7941" max="7941" width="12.5" style="4" bestFit="1" customWidth="1"/>
    <col min="7942" max="7942" width="13.33203125" style="4" bestFit="1" customWidth="1"/>
    <col min="7943" max="7944" width="11.5" style="4"/>
    <col min="7945" max="7946" width="14.5" style="4" bestFit="1" customWidth="1"/>
    <col min="7947" max="8190" width="11.5" style="4"/>
    <col min="8191" max="8191" width="7.1640625" style="4" customWidth="1"/>
    <col min="8192" max="8192" width="60.6640625" style="4" customWidth="1"/>
    <col min="8193" max="8193" width="20.5" style="4" customWidth="1"/>
    <col min="8194" max="8194" width="28.83203125" style="4" customWidth="1"/>
    <col min="8195" max="8195" width="29" style="4" bestFit="1" customWidth="1"/>
    <col min="8196" max="8196" width="36" style="4" bestFit="1" customWidth="1"/>
    <col min="8197" max="8197" width="12.5" style="4" bestFit="1" customWidth="1"/>
    <col min="8198" max="8198" width="13.33203125" style="4" bestFit="1" customWidth="1"/>
    <col min="8199" max="8200" width="11.5" style="4"/>
    <col min="8201" max="8202" width="14.5" style="4" bestFit="1" customWidth="1"/>
    <col min="8203" max="8446" width="11.5" style="4"/>
    <col min="8447" max="8447" width="7.1640625" style="4" customWidth="1"/>
    <col min="8448" max="8448" width="60.6640625" style="4" customWidth="1"/>
    <col min="8449" max="8449" width="20.5" style="4" customWidth="1"/>
    <col min="8450" max="8450" width="28.83203125" style="4" customWidth="1"/>
    <col min="8451" max="8451" width="29" style="4" bestFit="1" customWidth="1"/>
    <col min="8452" max="8452" width="36" style="4" bestFit="1" customWidth="1"/>
    <col min="8453" max="8453" width="12.5" style="4" bestFit="1" customWidth="1"/>
    <col min="8454" max="8454" width="13.33203125" style="4" bestFit="1" customWidth="1"/>
    <col min="8455" max="8456" width="11.5" style="4"/>
    <col min="8457" max="8458" width="14.5" style="4" bestFit="1" customWidth="1"/>
    <col min="8459" max="8702" width="11.5" style="4"/>
    <col min="8703" max="8703" width="7.1640625" style="4" customWidth="1"/>
    <col min="8704" max="8704" width="60.6640625" style="4" customWidth="1"/>
    <col min="8705" max="8705" width="20.5" style="4" customWidth="1"/>
    <col min="8706" max="8706" width="28.83203125" style="4" customWidth="1"/>
    <col min="8707" max="8707" width="29" style="4" bestFit="1" customWidth="1"/>
    <col min="8708" max="8708" width="36" style="4" bestFit="1" customWidth="1"/>
    <col min="8709" max="8709" width="12.5" style="4" bestFit="1" customWidth="1"/>
    <col min="8710" max="8710" width="13.33203125" style="4" bestFit="1" customWidth="1"/>
    <col min="8711" max="8712" width="11.5" style="4"/>
    <col min="8713" max="8714" width="14.5" style="4" bestFit="1" customWidth="1"/>
    <col min="8715" max="8958" width="11.5" style="4"/>
    <col min="8959" max="8959" width="7.1640625" style="4" customWidth="1"/>
    <col min="8960" max="8960" width="60.6640625" style="4" customWidth="1"/>
    <col min="8961" max="8961" width="20.5" style="4" customWidth="1"/>
    <col min="8962" max="8962" width="28.83203125" style="4" customWidth="1"/>
    <col min="8963" max="8963" width="29" style="4" bestFit="1" customWidth="1"/>
    <col min="8964" max="8964" width="36" style="4" bestFit="1" customWidth="1"/>
    <col min="8965" max="8965" width="12.5" style="4" bestFit="1" customWidth="1"/>
    <col min="8966" max="8966" width="13.33203125" style="4" bestFit="1" customWidth="1"/>
    <col min="8967" max="8968" width="11.5" style="4"/>
    <col min="8969" max="8970" width="14.5" style="4" bestFit="1" customWidth="1"/>
    <col min="8971" max="9214" width="11.5" style="4"/>
    <col min="9215" max="9215" width="7.1640625" style="4" customWidth="1"/>
    <col min="9216" max="9216" width="60.6640625" style="4" customWidth="1"/>
    <col min="9217" max="9217" width="20.5" style="4" customWidth="1"/>
    <col min="9218" max="9218" width="28.83203125" style="4" customWidth="1"/>
    <col min="9219" max="9219" width="29" style="4" bestFit="1" customWidth="1"/>
    <col min="9220" max="9220" width="36" style="4" bestFit="1" customWidth="1"/>
    <col min="9221" max="9221" width="12.5" style="4" bestFit="1" customWidth="1"/>
    <col min="9222" max="9222" width="13.33203125" style="4" bestFit="1" customWidth="1"/>
    <col min="9223" max="9224" width="11.5" style="4"/>
    <col min="9225" max="9226" width="14.5" style="4" bestFit="1" customWidth="1"/>
    <col min="9227" max="9470" width="11.5" style="4"/>
    <col min="9471" max="9471" width="7.1640625" style="4" customWidth="1"/>
    <col min="9472" max="9472" width="60.6640625" style="4" customWidth="1"/>
    <col min="9473" max="9473" width="20.5" style="4" customWidth="1"/>
    <col min="9474" max="9474" width="28.83203125" style="4" customWidth="1"/>
    <col min="9475" max="9475" width="29" style="4" bestFit="1" customWidth="1"/>
    <col min="9476" max="9476" width="36" style="4" bestFit="1" customWidth="1"/>
    <col min="9477" max="9477" width="12.5" style="4" bestFit="1" customWidth="1"/>
    <col min="9478" max="9478" width="13.33203125" style="4" bestFit="1" customWidth="1"/>
    <col min="9479" max="9480" width="11.5" style="4"/>
    <col min="9481" max="9482" width="14.5" style="4" bestFit="1" customWidth="1"/>
    <col min="9483" max="9726" width="11.5" style="4"/>
    <col min="9727" max="9727" width="7.1640625" style="4" customWidth="1"/>
    <col min="9728" max="9728" width="60.6640625" style="4" customWidth="1"/>
    <col min="9729" max="9729" width="20.5" style="4" customWidth="1"/>
    <col min="9730" max="9730" width="28.83203125" style="4" customWidth="1"/>
    <col min="9731" max="9731" width="29" style="4" bestFit="1" customWidth="1"/>
    <col min="9732" max="9732" width="36" style="4" bestFit="1" customWidth="1"/>
    <col min="9733" max="9733" width="12.5" style="4" bestFit="1" customWidth="1"/>
    <col min="9734" max="9734" width="13.33203125" style="4" bestFit="1" customWidth="1"/>
    <col min="9735" max="9736" width="11.5" style="4"/>
    <col min="9737" max="9738" width="14.5" style="4" bestFit="1" customWidth="1"/>
    <col min="9739" max="9982" width="11.5" style="4"/>
    <col min="9983" max="9983" width="7.1640625" style="4" customWidth="1"/>
    <col min="9984" max="9984" width="60.6640625" style="4" customWidth="1"/>
    <col min="9985" max="9985" width="20.5" style="4" customWidth="1"/>
    <col min="9986" max="9986" width="28.83203125" style="4" customWidth="1"/>
    <col min="9987" max="9987" width="29" style="4" bestFit="1" customWidth="1"/>
    <col min="9988" max="9988" width="36" style="4" bestFit="1" customWidth="1"/>
    <col min="9989" max="9989" width="12.5" style="4" bestFit="1" customWidth="1"/>
    <col min="9990" max="9990" width="13.33203125" style="4" bestFit="1" customWidth="1"/>
    <col min="9991" max="9992" width="11.5" style="4"/>
    <col min="9993" max="9994" width="14.5" style="4" bestFit="1" customWidth="1"/>
    <col min="9995" max="10238" width="11.5" style="4"/>
    <col min="10239" max="10239" width="7.1640625" style="4" customWidth="1"/>
    <col min="10240" max="10240" width="60.6640625" style="4" customWidth="1"/>
    <col min="10241" max="10241" width="20.5" style="4" customWidth="1"/>
    <col min="10242" max="10242" width="28.83203125" style="4" customWidth="1"/>
    <col min="10243" max="10243" width="29" style="4" bestFit="1" customWidth="1"/>
    <col min="10244" max="10244" width="36" style="4" bestFit="1" customWidth="1"/>
    <col min="10245" max="10245" width="12.5" style="4" bestFit="1" customWidth="1"/>
    <col min="10246" max="10246" width="13.33203125" style="4" bestFit="1" customWidth="1"/>
    <col min="10247" max="10248" width="11.5" style="4"/>
    <col min="10249" max="10250" width="14.5" style="4" bestFit="1" customWidth="1"/>
    <col min="10251" max="10494" width="11.5" style="4"/>
    <col min="10495" max="10495" width="7.1640625" style="4" customWidth="1"/>
    <col min="10496" max="10496" width="60.6640625" style="4" customWidth="1"/>
    <col min="10497" max="10497" width="20.5" style="4" customWidth="1"/>
    <col min="10498" max="10498" width="28.83203125" style="4" customWidth="1"/>
    <col min="10499" max="10499" width="29" style="4" bestFit="1" customWidth="1"/>
    <col min="10500" max="10500" width="36" style="4" bestFit="1" customWidth="1"/>
    <col min="10501" max="10501" width="12.5" style="4" bestFit="1" customWidth="1"/>
    <col min="10502" max="10502" width="13.33203125" style="4" bestFit="1" customWidth="1"/>
    <col min="10503" max="10504" width="11.5" style="4"/>
    <col min="10505" max="10506" width="14.5" style="4" bestFit="1" customWidth="1"/>
    <col min="10507" max="10750" width="11.5" style="4"/>
    <col min="10751" max="10751" width="7.1640625" style="4" customWidth="1"/>
    <col min="10752" max="10752" width="60.6640625" style="4" customWidth="1"/>
    <col min="10753" max="10753" width="20.5" style="4" customWidth="1"/>
    <col min="10754" max="10754" width="28.83203125" style="4" customWidth="1"/>
    <col min="10755" max="10755" width="29" style="4" bestFit="1" customWidth="1"/>
    <col min="10756" max="10756" width="36" style="4" bestFit="1" customWidth="1"/>
    <col min="10757" max="10757" width="12.5" style="4" bestFit="1" customWidth="1"/>
    <col min="10758" max="10758" width="13.33203125" style="4" bestFit="1" customWidth="1"/>
    <col min="10759" max="10760" width="11.5" style="4"/>
    <col min="10761" max="10762" width="14.5" style="4" bestFit="1" customWidth="1"/>
    <col min="10763" max="11006" width="11.5" style="4"/>
    <col min="11007" max="11007" width="7.1640625" style="4" customWidth="1"/>
    <col min="11008" max="11008" width="60.6640625" style="4" customWidth="1"/>
    <col min="11009" max="11009" width="20.5" style="4" customWidth="1"/>
    <col min="11010" max="11010" width="28.83203125" style="4" customWidth="1"/>
    <col min="11011" max="11011" width="29" style="4" bestFit="1" customWidth="1"/>
    <col min="11012" max="11012" width="36" style="4" bestFit="1" customWidth="1"/>
    <col min="11013" max="11013" width="12.5" style="4" bestFit="1" customWidth="1"/>
    <col min="11014" max="11014" width="13.33203125" style="4" bestFit="1" customWidth="1"/>
    <col min="11015" max="11016" width="11.5" style="4"/>
    <col min="11017" max="11018" width="14.5" style="4" bestFit="1" customWidth="1"/>
    <col min="11019" max="11262" width="11.5" style="4"/>
    <col min="11263" max="11263" width="7.1640625" style="4" customWidth="1"/>
    <col min="11264" max="11264" width="60.6640625" style="4" customWidth="1"/>
    <col min="11265" max="11265" width="20.5" style="4" customWidth="1"/>
    <col min="11266" max="11266" width="28.83203125" style="4" customWidth="1"/>
    <col min="11267" max="11267" width="29" style="4" bestFit="1" customWidth="1"/>
    <col min="11268" max="11268" width="36" style="4" bestFit="1" customWidth="1"/>
    <col min="11269" max="11269" width="12.5" style="4" bestFit="1" customWidth="1"/>
    <col min="11270" max="11270" width="13.33203125" style="4" bestFit="1" customWidth="1"/>
    <col min="11271" max="11272" width="11.5" style="4"/>
    <col min="11273" max="11274" width="14.5" style="4" bestFit="1" customWidth="1"/>
    <col min="11275" max="11518" width="11.5" style="4"/>
    <col min="11519" max="11519" width="7.1640625" style="4" customWidth="1"/>
    <col min="11520" max="11520" width="60.6640625" style="4" customWidth="1"/>
    <col min="11521" max="11521" width="20.5" style="4" customWidth="1"/>
    <col min="11522" max="11522" width="28.83203125" style="4" customWidth="1"/>
    <col min="11523" max="11523" width="29" style="4" bestFit="1" customWidth="1"/>
    <col min="11524" max="11524" width="36" style="4" bestFit="1" customWidth="1"/>
    <col min="11525" max="11525" width="12.5" style="4" bestFit="1" customWidth="1"/>
    <col min="11526" max="11526" width="13.33203125" style="4" bestFit="1" customWidth="1"/>
    <col min="11527" max="11528" width="11.5" style="4"/>
    <col min="11529" max="11530" width="14.5" style="4" bestFit="1" customWidth="1"/>
    <col min="11531" max="11774" width="11.5" style="4"/>
    <col min="11775" max="11775" width="7.1640625" style="4" customWidth="1"/>
    <col min="11776" max="11776" width="60.6640625" style="4" customWidth="1"/>
    <col min="11777" max="11777" width="20.5" style="4" customWidth="1"/>
    <col min="11778" max="11778" width="28.83203125" style="4" customWidth="1"/>
    <col min="11779" max="11779" width="29" style="4" bestFit="1" customWidth="1"/>
    <col min="11780" max="11780" width="36" style="4" bestFit="1" customWidth="1"/>
    <col min="11781" max="11781" width="12.5" style="4" bestFit="1" customWidth="1"/>
    <col min="11782" max="11782" width="13.33203125" style="4" bestFit="1" customWidth="1"/>
    <col min="11783" max="11784" width="11.5" style="4"/>
    <col min="11785" max="11786" width="14.5" style="4" bestFit="1" customWidth="1"/>
    <col min="11787" max="12030" width="11.5" style="4"/>
    <col min="12031" max="12031" width="7.1640625" style="4" customWidth="1"/>
    <col min="12032" max="12032" width="60.6640625" style="4" customWidth="1"/>
    <col min="12033" max="12033" width="20.5" style="4" customWidth="1"/>
    <col min="12034" max="12034" width="28.83203125" style="4" customWidth="1"/>
    <col min="12035" max="12035" width="29" style="4" bestFit="1" customWidth="1"/>
    <col min="12036" max="12036" width="36" style="4" bestFit="1" customWidth="1"/>
    <col min="12037" max="12037" width="12.5" style="4" bestFit="1" customWidth="1"/>
    <col min="12038" max="12038" width="13.33203125" style="4" bestFit="1" customWidth="1"/>
    <col min="12039" max="12040" width="11.5" style="4"/>
    <col min="12041" max="12042" width="14.5" style="4" bestFit="1" customWidth="1"/>
    <col min="12043" max="12286" width="11.5" style="4"/>
    <col min="12287" max="12287" width="7.1640625" style="4" customWidth="1"/>
    <col min="12288" max="12288" width="60.6640625" style="4" customWidth="1"/>
    <col min="12289" max="12289" width="20.5" style="4" customWidth="1"/>
    <col min="12290" max="12290" width="28.83203125" style="4" customWidth="1"/>
    <col min="12291" max="12291" width="29" style="4" bestFit="1" customWidth="1"/>
    <col min="12292" max="12292" width="36" style="4" bestFit="1" customWidth="1"/>
    <col min="12293" max="12293" width="12.5" style="4" bestFit="1" customWidth="1"/>
    <col min="12294" max="12294" width="13.33203125" style="4" bestFit="1" customWidth="1"/>
    <col min="12295" max="12296" width="11.5" style="4"/>
    <col min="12297" max="12298" width="14.5" style="4" bestFit="1" customWidth="1"/>
    <col min="12299" max="12542" width="11.5" style="4"/>
    <col min="12543" max="12543" width="7.1640625" style="4" customWidth="1"/>
    <col min="12544" max="12544" width="60.6640625" style="4" customWidth="1"/>
    <col min="12545" max="12545" width="20.5" style="4" customWidth="1"/>
    <col min="12546" max="12546" width="28.83203125" style="4" customWidth="1"/>
    <col min="12547" max="12547" width="29" style="4" bestFit="1" customWidth="1"/>
    <col min="12548" max="12548" width="36" style="4" bestFit="1" customWidth="1"/>
    <col min="12549" max="12549" width="12.5" style="4" bestFit="1" customWidth="1"/>
    <col min="12550" max="12550" width="13.33203125" style="4" bestFit="1" customWidth="1"/>
    <col min="12551" max="12552" width="11.5" style="4"/>
    <col min="12553" max="12554" width="14.5" style="4" bestFit="1" customWidth="1"/>
    <col min="12555" max="12798" width="11.5" style="4"/>
    <col min="12799" max="12799" width="7.1640625" style="4" customWidth="1"/>
    <col min="12800" max="12800" width="60.6640625" style="4" customWidth="1"/>
    <col min="12801" max="12801" width="20.5" style="4" customWidth="1"/>
    <col min="12802" max="12802" width="28.83203125" style="4" customWidth="1"/>
    <col min="12803" max="12803" width="29" style="4" bestFit="1" customWidth="1"/>
    <col min="12804" max="12804" width="36" style="4" bestFit="1" customWidth="1"/>
    <col min="12805" max="12805" width="12.5" style="4" bestFit="1" customWidth="1"/>
    <col min="12806" max="12806" width="13.33203125" style="4" bestFit="1" customWidth="1"/>
    <col min="12807" max="12808" width="11.5" style="4"/>
    <col min="12809" max="12810" width="14.5" style="4" bestFit="1" customWidth="1"/>
    <col min="12811" max="13054" width="11.5" style="4"/>
    <col min="13055" max="13055" width="7.1640625" style="4" customWidth="1"/>
    <col min="13056" max="13056" width="60.6640625" style="4" customWidth="1"/>
    <col min="13057" max="13057" width="20.5" style="4" customWidth="1"/>
    <col min="13058" max="13058" width="28.83203125" style="4" customWidth="1"/>
    <col min="13059" max="13059" width="29" style="4" bestFit="1" customWidth="1"/>
    <col min="13060" max="13060" width="36" style="4" bestFit="1" customWidth="1"/>
    <col min="13061" max="13061" width="12.5" style="4" bestFit="1" customWidth="1"/>
    <col min="13062" max="13062" width="13.33203125" style="4" bestFit="1" customWidth="1"/>
    <col min="13063" max="13064" width="11.5" style="4"/>
    <col min="13065" max="13066" width="14.5" style="4" bestFit="1" customWidth="1"/>
    <col min="13067" max="13310" width="11.5" style="4"/>
    <col min="13311" max="13311" width="7.1640625" style="4" customWidth="1"/>
    <col min="13312" max="13312" width="60.6640625" style="4" customWidth="1"/>
    <col min="13313" max="13313" width="20.5" style="4" customWidth="1"/>
    <col min="13314" max="13314" width="28.83203125" style="4" customWidth="1"/>
    <col min="13315" max="13315" width="29" style="4" bestFit="1" customWidth="1"/>
    <col min="13316" max="13316" width="36" style="4" bestFit="1" customWidth="1"/>
    <col min="13317" max="13317" width="12.5" style="4" bestFit="1" customWidth="1"/>
    <col min="13318" max="13318" width="13.33203125" style="4" bestFit="1" customWidth="1"/>
    <col min="13319" max="13320" width="11.5" style="4"/>
    <col min="13321" max="13322" width="14.5" style="4" bestFit="1" customWidth="1"/>
    <col min="13323" max="13566" width="11.5" style="4"/>
    <col min="13567" max="13567" width="7.1640625" style="4" customWidth="1"/>
    <col min="13568" max="13568" width="60.6640625" style="4" customWidth="1"/>
    <col min="13569" max="13569" width="20.5" style="4" customWidth="1"/>
    <col min="13570" max="13570" width="28.83203125" style="4" customWidth="1"/>
    <col min="13571" max="13571" width="29" style="4" bestFit="1" customWidth="1"/>
    <col min="13572" max="13572" width="36" style="4" bestFit="1" customWidth="1"/>
    <col min="13573" max="13573" width="12.5" style="4" bestFit="1" customWidth="1"/>
    <col min="13574" max="13574" width="13.33203125" style="4" bestFit="1" customWidth="1"/>
    <col min="13575" max="13576" width="11.5" style="4"/>
    <col min="13577" max="13578" width="14.5" style="4" bestFit="1" customWidth="1"/>
    <col min="13579" max="13822" width="11.5" style="4"/>
    <col min="13823" max="13823" width="7.1640625" style="4" customWidth="1"/>
    <col min="13824" max="13824" width="60.6640625" style="4" customWidth="1"/>
    <col min="13825" max="13825" width="20.5" style="4" customWidth="1"/>
    <col min="13826" max="13826" width="28.83203125" style="4" customWidth="1"/>
    <col min="13827" max="13827" width="29" style="4" bestFit="1" customWidth="1"/>
    <col min="13828" max="13828" width="36" style="4" bestFit="1" customWidth="1"/>
    <col min="13829" max="13829" width="12.5" style="4" bestFit="1" customWidth="1"/>
    <col min="13830" max="13830" width="13.33203125" style="4" bestFit="1" customWidth="1"/>
    <col min="13831" max="13832" width="11.5" style="4"/>
    <col min="13833" max="13834" width="14.5" style="4" bestFit="1" customWidth="1"/>
    <col min="13835" max="14078" width="11.5" style="4"/>
    <col min="14079" max="14079" width="7.1640625" style="4" customWidth="1"/>
    <col min="14080" max="14080" width="60.6640625" style="4" customWidth="1"/>
    <col min="14081" max="14081" width="20.5" style="4" customWidth="1"/>
    <col min="14082" max="14082" width="28.83203125" style="4" customWidth="1"/>
    <col min="14083" max="14083" width="29" style="4" bestFit="1" customWidth="1"/>
    <col min="14084" max="14084" width="36" style="4" bestFit="1" customWidth="1"/>
    <col min="14085" max="14085" width="12.5" style="4" bestFit="1" customWidth="1"/>
    <col min="14086" max="14086" width="13.33203125" style="4" bestFit="1" customWidth="1"/>
    <col min="14087" max="14088" width="11.5" style="4"/>
    <col min="14089" max="14090" width="14.5" style="4" bestFit="1" customWidth="1"/>
    <col min="14091" max="14334" width="11.5" style="4"/>
    <col min="14335" max="14335" width="7.1640625" style="4" customWidth="1"/>
    <col min="14336" max="14336" width="60.6640625" style="4" customWidth="1"/>
    <col min="14337" max="14337" width="20.5" style="4" customWidth="1"/>
    <col min="14338" max="14338" width="28.83203125" style="4" customWidth="1"/>
    <col min="14339" max="14339" width="29" style="4" bestFit="1" customWidth="1"/>
    <col min="14340" max="14340" width="36" style="4" bestFit="1" customWidth="1"/>
    <col min="14341" max="14341" width="12.5" style="4" bestFit="1" customWidth="1"/>
    <col min="14342" max="14342" width="13.33203125" style="4" bestFit="1" customWidth="1"/>
    <col min="14343" max="14344" width="11.5" style="4"/>
    <col min="14345" max="14346" width="14.5" style="4" bestFit="1" customWidth="1"/>
    <col min="14347" max="14590" width="11.5" style="4"/>
    <col min="14591" max="14591" width="7.1640625" style="4" customWidth="1"/>
    <col min="14592" max="14592" width="60.6640625" style="4" customWidth="1"/>
    <col min="14593" max="14593" width="20.5" style="4" customWidth="1"/>
    <col min="14594" max="14594" width="28.83203125" style="4" customWidth="1"/>
    <col min="14595" max="14595" width="29" style="4" bestFit="1" customWidth="1"/>
    <col min="14596" max="14596" width="36" style="4" bestFit="1" customWidth="1"/>
    <col min="14597" max="14597" width="12.5" style="4" bestFit="1" customWidth="1"/>
    <col min="14598" max="14598" width="13.33203125" style="4" bestFit="1" customWidth="1"/>
    <col min="14599" max="14600" width="11.5" style="4"/>
    <col min="14601" max="14602" width="14.5" style="4" bestFit="1" customWidth="1"/>
    <col min="14603" max="14846" width="11.5" style="4"/>
    <col min="14847" max="14847" width="7.1640625" style="4" customWidth="1"/>
    <col min="14848" max="14848" width="60.6640625" style="4" customWidth="1"/>
    <col min="14849" max="14849" width="20.5" style="4" customWidth="1"/>
    <col min="14850" max="14850" width="28.83203125" style="4" customWidth="1"/>
    <col min="14851" max="14851" width="29" style="4" bestFit="1" customWidth="1"/>
    <col min="14852" max="14852" width="36" style="4" bestFit="1" customWidth="1"/>
    <col min="14853" max="14853" width="12.5" style="4" bestFit="1" customWidth="1"/>
    <col min="14854" max="14854" width="13.33203125" style="4" bestFit="1" customWidth="1"/>
    <col min="14855" max="14856" width="11.5" style="4"/>
    <col min="14857" max="14858" width="14.5" style="4" bestFit="1" customWidth="1"/>
    <col min="14859" max="15102" width="11.5" style="4"/>
    <col min="15103" max="15103" width="7.1640625" style="4" customWidth="1"/>
    <col min="15104" max="15104" width="60.6640625" style="4" customWidth="1"/>
    <col min="15105" max="15105" width="20.5" style="4" customWidth="1"/>
    <col min="15106" max="15106" width="28.83203125" style="4" customWidth="1"/>
    <col min="15107" max="15107" width="29" style="4" bestFit="1" customWidth="1"/>
    <col min="15108" max="15108" width="36" style="4" bestFit="1" customWidth="1"/>
    <col min="15109" max="15109" width="12.5" style="4" bestFit="1" customWidth="1"/>
    <col min="15110" max="15110" width="13.33203125" style="4" bestFit="1" customWidth="1"/>
    <col min="15111" max="15112" width="11.5" style="4"/>
    <col min="15113" max="15114" width="14.5" style="4" bestFit="1" customWidth="1"/>
    <col min="15115" max="15358" width="11.5" style="4"/>
    <col min="15359" max="15359" width="7.1640625" style="4" customWidth="1"/>
    <col min="15360" max="15360" width="60.6640625" style="4" customWidth="1"/>
    <col min="15361" max="15361" width="20.5" style="4" customWidth="1"/>
    <col min="15362" max="15362" width="28.83203125" style="4" customWidth="1"/>
    <col min="15363" max="15363" width="29" style="4" bestFit="1" customWidth="1"/>
    <col min="15364" max="15364" width="36" style="4" bestFit="1" customWidth="1"/>
    <col min="15365" max="15365" width="12.5" style="4" bestFit="1" customWidth="1"/>
    <col min="15366" max="15366" width="13.33203125" style="4" bestFit="1" customWidth="1"/>
    <col min="15367" max="15368" width="11.5" style="4"/>
    <col min="15369" max="15370" width="14.5" style="4" bestFit="1" customWidth="1"/>
    <col min="15371" max="15614" width="11.5" style="4"/>
    <col min="15615" max="15615" width="7.1640625" style="4" customWidth="1"/>
    <col min="15616" max="15616" width="60.6640625" style="4" customWidth="1"/>
    <col min="15617" max="15617" width="20.5" style="4" customWidth="1"/>
    <col min="15618" max="15618" width="28.83203125" style="4" customWidth="1"/>
    <col min="15619" max="15619" width="29" style="4" bestFit="1" customWidth="1"/>
    <col min="15620" max="15620" width="36" style="4" bestFit="1" customWidth="1"/>
    <col min="15621" max="15621" width="12.5" style="4" bestFit="1" customWidth="1"/>
    <col min="15622" max="15622" width="13.33203125" style="4" bestFit="1" customWidth="1"/>
    <col min="15623" max="15624" width="11.5" style="4"/>
    <col min="15625" max="15626" width="14.5" style="4" bestFit="1" customWidth="1"/>
    <col min="15627" max="15870" width="11.5" style="4"/>
    <col min="15871" max="15871" width="7.1640625" style="4" customWidth="1"/>
    <col min="15872" max="15872" width="60.6640625" style="4" customWidth="1"/>
    <col min="15873" max="15873" width="20.5" style="4" customWidth="1"/>
    <col min="15874" max="15874" width="28.83203125" style="4" customWidth="1"/>
    <col min="15875" max="15875" width="29" style="4" bestFit="1" customWidth="1"/>
    <col min="15876" max="15876" width="36" style="4" bestFit="1" customWidth="1"/>
    <col min="15877" max="15877" width="12.5" style="4" bestFit="1" customWidth="1"/>
    <col min="15878" max="15878" width="13.33203125" style="4" bestFit="1" customWidth="1"/>
    <col min="15879" max="15880" width="11.5" style="4"/>
    <col min="15881" max="15882" width="14.5" style="4" bestFit="1" customWidth="1"/>
    <col min="15883" max="16126" width="11.5" style="4"/>
    <col min="16127" max="16127" width="7.1640625" style="4" customWidth="1"/>
    <col min="16128" max="16128" width="60.6640625" style="4" customWidth="1"/>
    <col min="16129" max="16129" width="20.5" style="4" customWidth="1"/>
    <col min="16130" max="16130" width="28.83203125" style="4" customWidth="1"/>
    <col min="16131" max="16131" width="29" style="4" bestFit="1" customWidth="1"/>
    <col min="16132" max="16132" width="36" style="4" bestFit="1" customWidth="1"/>
    <col min="16133" max="16133" width="12.5" style="4" bestFit="1" customWidth="1"/>
    <col min="16134" max="16134" width="13.33203125" style="4" bestFit="1" customWidth="1"/>
    <col min="16135" max="16136" width="11.5" style="4"/>
    <col min="16137" max="16138" width="14.5" style="4" bestFit="1" customWidth="1"/>
    <col min="16139" max="16381" width="11.5" style="4"/>
    <col min="16382" max="16384" width="10.83203125" style="4" customWidth="1"/>
  </cols>
  <sheetData>
    <row r="1" spans="3:12" ht="11.5" customHeight="1" thickBot="1" x14ac:dyDescent="0.25"/>
    <row r="2" spans="3:12" ht="27" customHeight="1" thickBot="1" x14ac:dyDescent="0.25">
      <c r="C2" s="205" t="s">
        <v>15</v>
      </c>
      <c r="D2" s="206"/>
      <c r="E2" s="206"/>
      <c r="F2" s="206"/>
      <c r="G2" s="206"/>
      <c r="H2" s="206"/>
      <c r="I2" s="206"/>
      <c r="J2" s="206"/>
      <c r="K2" s="206"/>
      <c r="L2" s="207"/>
    </row>
    <row r="3" spans="3:12" ht="19.5" customHeight="1" x14ac:dyDescent="0.2">
      <c r="C3" s="144" t="s">
        <v>67</v>
      </c>
      <c r="D3" s="145"/>
      <c r="E3" s="145"/>
      <c r="F3" s="145"/>
      <c r="G3" s="145"/>
      <c r="H3" s="145"/>
      <c r="I3" s="145"/>
      <c r="J3" s="145"/>
      <c r="K3" s="145"/>
      <c r="L3" s="146"/>
    </row>
    <row r="4" spans="3:12" ht="18" customHeight="1" thickBot="1" x14ac:dyDescent="0.25">
      <c r="C4" s="208"/>
      <c r="D4" s="209"/>
      <c r="E4" s="209"/>
      <c r="F4" s="209"/>
      <c r="G4" s="209"/>
      <c r="H4" s="209"/>
      <c r="I4" s="209"/>
      <c r="J4" s="209"/>
      <c r="K4" s="209"/>
      <c r="L4" s="210"/>
    </row>
    <row r="5" spans="3:12" ht="17" thickBot="1" x14ac:dyDescent="0.25">
      <c r="C5" s="211" t="s">
        <v>33</v>
      </c>
      <c r="D5" s="212"/>
      <c r="E5" s="44">
        <f>+'PRESUPUESTO '!D5</f>
        <v>4</v>
      </c>
      <c r="F5" s="8" t="s">
        <v>1</v>
      </c>
      <c r="G5" s="9"/>
      <c r="H5" s="10"/>
      <c r="I5" s="219" t="s">
        <v>16</v>
      </c>
      <c r="J5" s="222" t="s">
        <v>17</v>
      </c>
      <c r="K5" s="222" t="s">
        <v>29</v>
      </c>
      <c r="L5" s="214" t="s">
        <v>30</v>
      </c>
    </row>
    <row r="6" spans="3:12" ht="20" customHeight="1" thickBot="1" x14ac:dyDescent="0.25">
      <c r="C6" s="225" t="s">
        <v>2</v>
      </c>
      <c r="D6" s="226"/>
      <c r="E6" s="226"/>
      <c r="F6" s="226"/>
      <c r="G6" s="226"/>
      <c r="H6" s="227"/>
      <c r="I6" s="220"/>
      <c r="J6" s="223"/>
      <c r="K6" s="223"/>
      <c r="L6" s="215"/>
    </row>
    <row r="7" spans="3:12" ht="20" customHeight="1" thickBot="1" x14ac:dyDescent="0.25">
      <c r="C7" s="53">
        <f>+'PRESUPUESTO '!B6</f>
        <v>1</v>
      </c>
      <c r="D7" s="152" t="s">
        <v>68</v>
      </c>
      <c r="E7" s="152"/>
      <c r="F7" s="152"/>
      <c r="G7" s="152"/>
      <c r="H7" s="153"/>
      <c r="I7" s="221"/>
      <c r="J7" s="224"/>
      <c r="K7" s="224"/>
      <c r="L7" s="216"/>
    </row>
    <row r="8" spans="3:12" ht="20" customHeight="1" x14ac:dyDescent="0.2">
      <c r="C8" s="15" t="s">
        <v>3</v>
      </c>
      <c r="D8" s="42" t="s">
        <v>4</v>
      </c>
      <c r="E8" s="16" t="s">
        <v>5</v>
      </c>
      <c r="F8" s="17" t="s">
        <v>6</v>
      </c>
      <c r="G8" s="18" t="s">
        <v>7</v>
      </c>
      <c r="H8" s="43" t="s">
        <v>8</v>
      </c>
      <c r="I8" s="123"/>
      <c r="J8" s="124"/>
      <c r="K8" s="124"/>
      <c r="L8" s="125"/>
    </row>
    <row r="9" spans="3:12" ht="15" customHeight="1" x14ac:dyDescent="0.2">
      <c r="C9" s="185" t="str">
        <f>+'PRESUPUESTO '!B8</f>
        <v>1.1</v>
      </c>
      <c r="D9" s="186" t="str">
        <f>+'PRESUPUESTO '!C8</f>
        <v xml:space="preserve">Levantamiento Panorama de Peligros </v>
      </c>
      <c r="E9" s="187" t="str">
        <f>+'PRESUPUESTO '!D8</f>
        <v>UND.</v>
      </c>
      <c r="F9" s="188">
        <f>+'PRESUPUESTO '!E8</f>
        <v>1</v>
      </c>
      <c r="G9" s="189">
        <f>+'PRESUPUESTO '!F8</f>
        <v>22700000</v>
      </c>
      <c r="H9" s="184">
        <f>+G9*F9</f>
        <v>22700000</v>
      </c>
      <c r="I9" s="126">
        <f>+$H$9/$F$9</f>
        <v>22700000</v>
      </c>
      <c r="J9" s="127"/>
      <c r="K9" s="127"/>
      <c r="L9" s="128"/>
    </row>
    <row r="10" spans="3:12" ht="15" customHeight="1" x14ac:dyDescent="0.2">
      <c r="C10" s="185"/>
      <c r="D10" s="186"/>
      <c r="E10" s="187"/>
      <c r="F10" s="188"/>
      <c r="G10" s="189"/>
      <c r="H10" s="184"/>
      <c r="I10" s="129"/>
      <c r="J10" s="130"/>
      <c r="K10" s="130"/>
      <c r="L10" s="131"/>
    </row>
    <row r="11" spans="3:12" ht="15" customHeight="1" x14ac:dyDescent="0.2">
      <c r="C11" s="185" t="str">
        <f>+'PRESUPUESTO '!B10</f>
        <v>1.3</v>
      </c>
      <c r="D11" s="186" t="str">
        <f>+'PRESUPUESTO '!C10</f>
        <v>Estudio y Diseño de Procedimientos de vuelo</v>
      </c>
      <c r="E11" s="187" t="str">
        <f>+'PRESUPUESTO '!D10</f>
        <v>UND.</v>
      </c>
      <c r="F11" s="188">
        <f>+'PRESUPUESTO '!E10</f>
        <v>1</v>
      </c>
      <c r="G11" s="189">
        <f>+'PRESUPUESTO '!F10</f>
        <v>61519500</v>
      </c>
      <c r="H11" s="184">
        <f>+G11*F11</f>
        <v>61519500</v>
      </c>
      <c r="I11" s="132"/>
      <c r="J11" s="127">
        <f>+$H$11/2</f>
        <v>30759750</v>
      </c>
      <c r="K11" s="127">
        <f>+$H$11/2</f>
        <v>30759750</v>
      </c>
      <c r="L11" s="128"/>
    </row>
    <row r="12" spans="3:12" ht="15" customHeight="1" x14ac:dyDescent="0.2">
      <c r="C12" s="185"/>
      <c r="D12" s="186"/>
      <c r="E12" s="187"/>
      <c r="F12" s="188"/>
      <c r="G12" s="189"/>
      <c r="H12" s="184"/>
      <c r="I12" s="133"/>
      <c r="J12" s="134"/>
      <c r="K12" s="134"/>
      <c r="L12" s="131"/>
    </row>
    <row r="13" spans="3:12" x14ac:dyDescent="0.2">
      <c r="C13" s="185" t="str">
        <f>+'PRESUPUESTO '!B9</f>
        <v>1.2</v>
      </c>
      <c r="D13" s="186" t="str">
        <f>+'PRESUPUESTO '!C9</f>
        <v>Gestión Técnica y Acompañamiento durante el proceso</v>
      </c>
      <c r="E13" s="213" t="str">
        <f>+'PRESUPUESTO '!D9</f>
        <v>UND.</v>
      </c>
      <c r="F13" s="188">
        <f>+'PRESUPUESTO '!E9</f>
        <v>1</v>
      </c>
      <c r="G13" s="189">
        <f>+'PRESUPUESTO '!F9</f>
        <v>19353333</v>
      </c>
      <c r="H13" s="184">
        <f>+G13*F13</f>
        <v>19353333</v>
      </c>
      <c r="I13" s="126"/>
      <c r="J13" s="135">
        <f>+$H$13/2</f>
        <v>9676666.5</v>
      </c>
      <c r="K13" s="135">
        <f>+$H$13/2</f>
        <v>9676666.5</v>
      </c>
      <c r="L13" s="136"/>
    </row>
    <row r="14" spans="3:12" x14ac:dyDescent="0.2">
      <c r="C14" s="185"/>
      <c r="D14" s="186"/>
      <c r="E14" s="213"/>
      <c r="F14" s="188"/>
      <c r="G14" s="189"/>
      <c r="H14" s="184"/>
      <c r="I14" s="133"/>
      <c r="J14" s="134"/>
      <c r="K14" s="134"/>
      <c r="L14" s="131"/>
    </row>
    <row r="15" spans="3:12" ht="15" customHeight="1" x14ac:dyDescent="0.2">
      <c r="C15" s="185" t="str">
        <f>+'PRESUPUESTO '!B11</f>
        <v>1.4</v>
      </c>
      <c r="D15" s="186" t="str">
        <f>+'PRESUPUESTO '!C11</f>
        <v xml:space="preserve">Estudio de Demarcación </v>
      </c>
      <c r="E15" s="187" t="str">
        <f>+'PRESUPUESTO '!D11</f>
        <v>UND.</v>
      </c>
      <c r="F15" s="188">
        <f>+'PRESUPUESTO '!E11</f>
        <v>1</v>
      </c>
      <c r="G15" s="189">
        <f>+'PRESUPUESTO '!F11</f>
        <v>25570500</v>
      </c>
      <c r="H15" s="184">
        <f>+G15*F15</f>
        <v>25570500</v>
      </c>
      <c r="I15" s="132"/>
      <c r="J15" s="127"/>
      <c r="K15" s="127"/>
      <c r="L15" s="128">
        <f>+$H$15/F15</f>
        <v>25570500</v>
      </c>
    </row>
    <row r="16" spans="3:12" ht="15" customHeight="1" x14ac:dyDescent="0.2">
      <c r="C16" s="185"/>
      <c r="D16" s="186"/>
      <c r="E16" s="187"/>
      <c r="F16" s="188"/>
      <c r="G16" s="189"/>
      <c r="H16" s="184"/>
      <c r="I16" s="133"/>
      <c r="J16" s="130"/>
      <c r="K16" s="130"/>
      <c r="L16" s="137"/>
    </row>
    <row r="17" spans="3:12" ht="15" customHeight="1" x14ac:dyDescent="0.2">
      <c r="C17" s="185" t="str">
        <f>+'PRESUPUESTO '!B12</f>
        <v>1.5</v>
      </c>
      <c r="D17" s="186" t="str">
        <f>+'PRESUPUESTO '!C12</f>
        <v>Estudio Levantamiento de  Obstáculos</v>
      </c>
      <c r="E17" s="187" t="str">
        <f>+'PRESUPUESTO '!D12</f>
        <v>UND.</v>
      </c>
      <c r="F17" s="188">
        <f>+'PRESUPUESTO '!E12</f>
        <v>1</v>
      </c>
      <c r="G17" s="189">
        <f>+'PRESUPUESTO '!F12</f>
        <v>44866667</v>
      </c>
      <c r="H17" s="184">
        <f>+G17*F17</f>
        <v>44866667</v>
      </c>
      <c r="I17" s="126"/>
      <c r="J17" s="135"/>
      <c r="K17" s="135"/>
      <c r="L17" s="136">
        <f>+$H$17/$F$17</f>
        <v>44866667</v>
      </c>
    </row>
    <row r="18" spans="3:12" ht="15" customHeight="1" thickBot="1" x14ac:dyDescent="0.25">
      <c r="C18" s="185"/>
      <c r="D18" s="186"/>
      <c r="E18" s="187"/>
      <c r="F18" s="188"/>
      <c r="G18" s="189"/>
      <c r="H18" s="184"/>
      <c r="I18" s="138"/>
      <c r="J18" s="139"/>
      <c r="K18" s="139"/>
      <c r="L18" s="140"/>
    </row>
    <row r="19" spans="3:12" ht="15.75" customHeight="1" x14ac:dyDescent="0.2">
      <c r="C19" s="190" t="s">
        <v>18</v>
      </c>
      <c r="D19" s="191"/>
      <c r="E19" s="191"/>
      <c r="F19" s="191"/>
      <c r="G19" s="192"/>
      <c r="H19" s="35">
        <f>+H9+H11+H13+H15+H17</f>
        <v>174010000</v>
      </c>
      <c r="I19" s="175"/>
      <c r="J19" s="176"/>
      <c r="K19" s="176"/>
      <c r="L19" s="177"/>
    </row>
    <row r="20" spans="3:12" ht="15.75" customHeight="1" x14ac:dyDescent="0.2">
      <c r="C20" s="171" t="s">
        <v>65</v>
      </c>
      <c r="D20" s="172"/>
      <c r="E20" s="172"/>
      <c r="F20" s="172"/>
      <c r="G20" s="173"/>
      <c r="H20" s="108">
        <f>+'FM 1,4'!I27</f>
        <v>1.4</v>
      </c>
      <c r="I20" s="178"/>
      <c r="J20" s="179"/>
      <c r="K20" s="179"/>
      <c r="L20" s="180"/>
    </row>
    <row r="21" spans="3:12" ht="20" customHeight="1" x14ac:dyDescent="0.2">
      <c r="C21" s="193" t="s">
        <v>11</v>
      </c>
      <c r="D21" s="194"/>
      <c r="E21" s="194"/>
      <c r="F21" s="194"/>
      <c r="G21" s="195"/>
      <c r="H21" s="34">
        <f>+H19*H20</f>
        <v>243613999.99999997</v>
      </c>
      <c r="I21" s="178"/>
      <c r="J21" s="179"/>
      <c r="K21" s="179"/>
      <c r="L21" s="180"/>
    </row>
    <row r="22" spans="3:12" ht="21" customHeight="1" x14ac:dyDescent="0.2">
      <c r="C22" s="164" t="s">
        <v>12</v>
      </c>
      <c r="D22" s="165"/>
      <c r="E22" s="165"/>
      <c r="F22" s="165"/>
      <c r="G22" s="25">
        <v>0.19</v>
      </c>
      <c r="H22" s="35">
        <f>+G22*H21</f>
        <v>46286659.999999993</v>
      </c>
      <c r="I22" s="178"/>
      <c r="J22" s="179"/>
      <c r="K22" s="179"/>
      <c r="L22" s="180"/>
    </row>
    <row r="23" spans="3:12" ht="25" customHeight="1" thickBot="1" x14ac:dyDescent="0.25">
      <c r="C23" s="196" t="s">
        <v>28</v>
      </c>
      <c r="D23" s="197"/>
      <c r="E23" s="197"/>
      <c r="F23" s="197"/>
      <c r="G23" s="198"/>
      <c r="H23" s="36">
        <f>+H21+H22</f>
        <v>289900659.99999994</v>
      </c>
      <c r="I23" s="181"/>
      <c r="J23" s="182"/>
      <c r="K23" s="182"/>
      <c r="L23" s="183"/>
    </row>
    <row r="24" spans="3:12" ht="15" customHeight="1" x14ac:dyDescent="0.2">
      <c r="C24" s="199" t="s">
        <v>13</v>
      </c>
      <c r="D24" s="200"/>
      <c r="E24" s="200"/>
      <c r="F24" s="200"/>
      <c r="G24" s="201"/>
      <c r="H24" s="217">
        <f>+H23</f>
        <v>289900659.99999994</v>
      </c>
      <c r="I24" s="57">
        <f>+((+I9+I11+I13+I15+I17)*1.5)*1.19</f>
        <v>40519500</v>
      </c>
      <c r="J24" s="58">
        <f>+((+J9+J11+J13+J15+J17)*1.5)*1.19</f>
        <v>72179003.452500001</v>
      </c>
      <c r="K24" s="58">
        <f>+((+K9+K11+K13+K15+K17)*1.5)*1.19</f>
        <v>72179003.452500001</v>
      </c>
      <c r="L24" s="59">
        <f>+((+L9+L11+L13+L15+L17)*1.5)*1.19</f>
        <v>125730343.095</v>
      </c>
    </row>
    <row r="25" spans="3:12" ht="15" customHeight="1" thickBot="1" x14ac:dyDescent="0.25">
      <c r="C25" s="202"/>
      <c r="D25" s="203"/>
      <c r="E25" s="203"/>
      <c r="F25" s="203"/>
      <c r="G25" s="204"/>
      <c r="H25" s="218"/>
      <c r="I25" s="54"/>
      <c r="J25" s="55"/>
      <c r="K25" s="55"/>
      <c r="L25" s="56"/>
    </row>
    <row r="26" spans="3:12" x14ac:dyDescent="0.2">
      <c r="C26" s="3"/>
      <c r="D26" s="28"/>
      <c r="E26" s="3"/>
      <c r="F26" s="3"/>
      <c r="G26" s="3"/>
      <c r="H26" s="3"/>
    </row>
    <row r="27" spans="3:12" x14ac:dyDescent="0.2">
      <c r="C27" s="3"/>
      <c r="D27" s="28"/>
      <c r="E27" s="3"/>
      <c r="F27" s="3"/>
      <c r="G27" s="3"/>
      <c r="H27" s="3"/>
    </row>
    <row r="28" spans="3:12" x14ac:dyDescent="0.2">
      <c r="C28" s="3"/>
      <c r="D28" s="28"/>
      <c r="E28" s="3"/>
      <c r="F28" s="29"/>
      <c r="G28" s="3"/>
      <c r="H28" s="3"/>
    </row>
    <row r="29" spans="3:12" x14ac:dyDescent="0.2">
      <c r="C29" s="3"/>
      <c r="D29"/>
      <c r="E29" s="3"/>
      <c r="F29" s="29"/>
      <c r="G29" s="3"/>
      <c r="H29" s="3"/>
    </row>
    <row r="30" spans="3:12" x14ac:dyDescent="0.2">
      <c r="C30" s="30"/>
      <c r="D30" s="31"/>
      <c r="E30" s="3"/>
      <c r="F30" s="29"/>
      <c r="G30" s="3"/>
      <c r="H30" s="3"/>
    </row>
    <row r="31" spans="3:12" x14ac:dyDescent="0.2">
      <c r="C31" s="156" t="s">
        <v>40</v>
      </c>
      <c r="D31" s="157"/>
      <c r="E31" s="3"/>
      <c r="F31" s="29"/>
      <c r="G31" s="3"/>
      <c r="H31" s="3"/>
    </row>
    <row r="32" spans="3:12" x14ac:dyDescent="0.2">
      <c r="C32" s="158" t="s">
        <v>14</v>
      </c>
      <c r="D32" s="158"/>
      <c r="E32" s="3"/>
      <c r="F32" s="29"/>
      <c r="G32" s="3"/>
      <c r="H32" s="3"/>
      <c r="I32" s="37"/>
      <c r="J32" s="37"/>
      <c r="K32" s="37"/>
      <c r="L32" s="37"/>
    </row>
    <row r="33" spans="3:8" x14ac:dyDescent="0.2">
      <c r="C33" s="159" t="s">
        <v>41</v>
      </c>
      <c r="D33" s="159"/>
      <c r="E33" s="3"/>
      <c r="F33" s="29"/>
      <c r="G33" s="3"/>
      <c r="H33" s="3"/>
    </row>
    <row r="34" spans="3:8" x14ac:dyDescent="0.2">
      <c r="C34" s="32"/>
      <c r="D34" s="32"/>
      <c r="E34" s="3"/>
      <c r="F34" s="29"/>
      <c r="G34" s="3"/>
      <c r="H34" s="3"/>
    </row>
    <row r="35" spans="3:8" x14ac:dyDescent="0.2">
      <c r="C35" s="3"/>
      <c r="D35" s="28"/>
      <c r="E35" s="3"/>
      <c r="F35" s="174"/>
      <c r="G35" s="174"/>
      <c r="H35" s="38"/>
    </row>
    <row r="36" spans="3:8" x14ac:dyDescent="0.2">
      <c r="C36" s="3"/>
      <c r="D36" s="28"/>
      <c r="E36" s="3"/>
      <c r="F36" s="174"/>
      <c r="G36" s="174"/>
      <c r="H36" s="39"/>
    </row>
    <row r="37" spans="3:8" ht="20" customHeight="1" x14ac:dyDescent="0.2">
      <c r="C37" s="3"/>
      <c r="D37"/>
      <c r="E37" s="3"/>
      <c r="F37" s="3"/>
      <c r="G37" s="3"/>
      <c r="H37" s="40"/>
    </row>
    <row r="38" spans="3:8" x14ac:dyDescent="0.2">
      <c r="C38" s="3"/>
      <c r="D38" s="28"/>
      <c r="E38" s="3"/>
      <c r="F38" s="3"/>
      <c r="G38" s="3"/>
      <c r="H38" s="39"/>
    </row>
    <row r="39" spans="3:8" x14ac:dyDescent="0.2">
      <c r="C39" s="3"/>
      <c r="D39" s="28"/>
      <c r="E39" s="3"/>
      <c r="F39" s="3"/>
      <c r="G39" s="3"/>
      <c r="H39" s="3"/>
    </row>
    <row r="40" spans="3:8" ht="20" customHeight="1" x14ac:dyDescent="0.2"/>
    <row r="44" spans="3:8" ht="20" customHeight="1" x14ac:dyDescent="0.2"/>
    <row r="50" ht="20" customHeight="1" x14ac:dyDescent="0.2"/>
    <row r="58" ht="18" customHeight="1" x14ac:dyDescent="0.2"/>
    <row r="59" ht="18" customHeight="1" x14ac:dyDescent="0.2"/>
    <row r="61" ht="26.25" customHeight="1" x14ac:dyDescent="0.2"/>
    <row r="85" ht="21" customHeight="1" x14ac:dyDescent="0.2"/>
    <row r="86" ht="24" customHeight="1" x14ac:dyDescent="0.2"/>
    <row r="87" ht="24" customHeight="1" x14ac:dyDescent="0.2"/>
    <row r="88" ht="24.75" customHeight="1" x14ac:dyDescent="0.2"/>
    <row r="90" ht="21.75" customHeight="1" x14ac:dyDescent="0.2"/>
    <row r="91" ht="12.75" customHeight="1" x14ac:dyDescent="0.2"/>
    <row r="92" ht="12.75" customHeight="1" x14ac:dyDescent="0.2"/>
    <row r="93" ht="21.75" customHeight="1" x14ac:dyDescent="0.2"/>
    <row r="94" ht="12.75" customHeight="1" x14ac:dyDescent="0.2"/>
    <row r="95" ht="21.75" customHeight="1" x14ac:dyDescent="0.2"/>
    <row r="96" ht="12.75" customHeight="1" x14ac:dyDescent="0.2"/>
    <row r="97" spans="3:8" ht="12.75" customHeight="1" x14ac:dyDescent="0.2"/>
    <row r="98" spans="3:8" ht="12.75" customHeight="1" x14ac:dyDescent="0.2"/>
    <row r="99" spans="3:8" ht="12.75" customHeight="1" x14ac:dyDescent="0.2"/>
    <row r="100" spans="3:8" ht="12.75" customHeight="1" x14ac:dyDescent="0.2"/>
    <row r="101" spans="3:8" s="33" customFormat="1" ht="30" customHeight="1" x14ac:dyDescent="0.2">
      <c r="C101" s="1"/>
      <c r="D101" s="2"/>
      <c r="E101" s="1"/>
      <c r="F101" s="1"/>
      <c r="G101" s="1"/>
      <c r="H101" s="1"/>
    </row>
    <row r="102" spans="3:8" s="41" customFormat="1" x14ac:dyDescent="0.2">
      <c r="C102" s="1"/>
      <c r="D102" s="2"/>
      <c r="E102" s="1"/>
      <c r="F102" s="1"/>
      <c r="G102" s="1"/>
      <c r="H102" s="1"/>
    </row>
    <row r="103" spans="3:8" s="41" customFormat="1" x14ac:dyDescent="0.2">
      <c r="C103" s="1"/>
      <c r="D103" s="2"/>
      <c r="E103" s="1"/>
      <c r="F103" s="1"/>
      <c r="G103" s="1"/>
      <c r="H103" s="1"/>
    </row>
  </sheetData>
  <mergeCells count="52">
    <mergeCell ref="H24:H25"/>
    <mergeCell ref="I5:I7"/>
    <mergeCell ref="J5:J7"/>
    <mergeCell ref="K5:K7"/>
    <mergeCell ref="C6:H6"/>
    <mergeCell ref="G17:G18"/>
    <mergeCell ref="H17:H18"/>
    <mergeCell ref="E9:E10"/>
    <mergeCell ref="H9:H10"/>
    <mergeCell ref="H11:H12"/>
    <mergeCell ref="F9:F10"/>
    <mergeCell ref="G9:G10"/>
    <mergeCell ref="G11:G12"/>
    <mergeCell ref="C32:D32"/>
    <mergeCell ref="D11:D12"/>
    <mergeCell ref="E11:E12"/>
    <mergeCell ref="F11:F12"/>
    <mergeCell ref="C17:C18"/>
    <mergeCell ref="D17:D18"/>
    <mergeCell ref="E17:E18"/>
    <mergeCell ref="F17:F18"/>
    <mergeCell ref="C11:C12"/>
    <mergeCell ref="C20:G20"/>
    <mergeCell ref="C2:L2"/>
    <mergeCell ref="C3:L4"/>
    <mergeCell ref="C5:D5"/>
    <mergeCell ref="D7:H7"/>
    <mergeCell ref="H13:H14"/>
    <mergeCell ref="C13:C14"/>
    <mergeCell ref="D13:D14"/>
    <mergeCell ref="E13:E14"/>
    <mergeCell ref="F13:F14"/>
    <mergeCell ref="G13:G14"/>
    <mergeCell ref="C9:C10"/>
    <mergeCell ref="D9:D10"/>
    <mergeCell ref="L5:L7"/>
    <mergeCell ref="F36:G36"/>
    <mergeCell ref="F35:G35"/>
    <mergeCell ref="I19:L23"/>
    <mergeCell ref="H15:H16"/>
    <mergeCell ref="C15:C16"/>
    <mergeCell ref="D15:D16"/>
    <mergeCell ref="E15:E16"/>
    <mergeCell ref="F15:F16"/>
    <mergeCell ref="G15:G16"/>
    <mergeCell ref="C19:G19"/>
    <mergeCell ref="C21:G21"/>
    <mergeCell ref="C22:F22"/>
    <mergeCell ref="C23:G23"/>
    <mergeCell ref="C33:D33"/>
    <mergeCell ref="C24:G25"/>
    <mergeCell ref="C31:D31"/>
  </mergeCells>
  <phoneticPr fontId="12" type="noConversion"/>
  <printOptions horizontalCentered="1"/>
  <pageMargins left="0.23622047244094491" right="0.23622047244094491" top="0.74803149606299213" bottom="0.74803149606299213" header="0.31496062992125984" footer="0.78740157480314965"/>
  <pageSetup paperSize="190" scale="59" fitToHeight="0" orientation="landscape" r:id="rId1"/>
  <headerFooter>
    <oddFooter>&amp;C&amp;G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D8D88-EB1F-4049-B4F9-80B1EDA21E6B}">
  <dimension ref="B2:I34"/>
  <sheetViews>
    <sheetView showGridLines="0" view="pageBreakPreview" topLeftCell="A19" zoomScale="115" zoomScaleNormal="100" zoomScaleSheetLayoutView="115" workbookViewId="0">
      <selection activeCell="B30" sqref="B30"/>
    </sheetView>
  </sheetViews>
  <sheetFormatPr baseColWidth="10" defaultRowHeight="15" x14ac:dyDescent="0.2"/>
  <cols>
    <col min="9" max="9" width="17.5" customWidth="1"/>
  </cols>
  <sheetData>
    <row r="2" spans="2:9" s="91" customFormat="1" x14ac:dyDescent="0.2">
      <c r="B2" s="243" t="s">
        <v>50</v>
      </c>
      <c r="C2" s="243"/>
      <c r="D2" s="243"/>
      <c r="E2" s="243"/>
      <c r="F2" s="243"/>
      <c r="G2" s="243"/>
      <c r="H2" s="243"/>
      <c r="I2" s="243"/>
    </row>
    <row r="3" spans="2:9" s="91" customFormat="1" ht="50.5" customHeight="1" x14ac:dyDescent="0.2">
      <c r="B3" s="244" t="s">
        <v>51</v>
      </c>
      <c r="C3" s="245"/>
      <c r="D3" s="245" t="s">
        <v>67</v>
      </c>
      <c r="E3" s="245"/>
      <c r="F3" s="245"/>
      <c r="G3" s="245"/>
      <c r="H3" s="245"/>
      <c r="I3" s="246"/>
    </row>
    <row r="4" spans="2:9" s="91" customFormat="1" x14ac:dyDescent="0.2">
      <c r="B4" s="92"/>
      <c r="C4" s="243" t="s">
        <v>52</v>
      </c>
      <c r="D4" s="243"/>
      <c r="E4" s="243"/>
      <c r="F4" s="243"/>
      <c r="G4" s="243"/>
      <c r="H4" s="243"/>
      <c r="I4" s="90" t="s">
        <v>53</v>
      </c>
    </row>
    <row r="5" spans="2:9" s="91" customFormat="1" x14ac:dyDescent="0.2">
      <c r="B5" s="92"/>
      <c r="C5" s="239" t="s">
        <v>54</v>
      </c>
      <c r="D5" s="239"/>
      <c r="E5" s="239"/>
      <c r="F5" s="239"/>
      <c r="G5" s="240"/>
      <c r="H5" s="93"/>
      <c r="I5" s="90">
        <v>100</v>
      </c>
    </row>
    <row r="6" spans="2:9" s="91" customFormat="1" x14ac:dyDescent="0.2">
      <c r="B6" s="94">
        <v>1</v>
      </c>
      <c r="C6" s="242" t="s">
        <v>55</v>
      </c>
      <c r="D6" s="242"/>
      <c r="E6" s="242"/>
      <c r="F6" s="242"/>
      <c r="G6" s="242"/>
      <c r="H6" s="242"/>
      <c r="I6" s="242"/>
    </row>
    <row r="7" spans="2:9" s="91" customFormat="1" x14ac:dyDescent="0.2">
      <c r="B7" s="95">
        <v>1.1000000000000001</v>
      </c>
      <c r="C7" s="239" t="s">
        <v>20</v>
      </c>
      <c r="D7" s="239"/>
      <c r="E7" s="239"/>
      <c r="F7" s="239"/>
      <c r="G7" s="240"/>
      <c r="H7" s="96"/>
      <c r="I7" s="97">
        <v>2</v>
      </c>
    </row>
    <row r="8" spans="2:9" s="91" customFormat="1" x14ac:dyDescent="0.2">
      <c r="B8" s="95">
        <v>1.2</v>
      </c>
      <c r="C8" s="239" t="s">
        <v>21</v>
      </c>
      <c r="D8" s="239"/>
      <c r="E8" s="239"/>
      <c r="F8" s="239"/>
      <c r="G8" s="240"/>
      <c r="H8" s="96"/>
      <c r="I8" s="97">
        <v>2</v>
      </c>
    </row>
    <row r="9" spans="2:9" s="91" customFormat="1" x14ac:dyDescent="0.2">
      <c r="B9" s="95">
        <v>1.3</v>
      </c>
      <c r="C9" s="239" t="s">
        <v>22</v>
      </c>
      <c r="D9" s="239"/>
      <c r="E9" s="239"/>
      <c r="F9" s="239"/>
      <c r="G9" s="240"/>
      <c r="H9" s="96"/>
      <c r="I9" s="97">
        <v>2</v>
      </c>
    </row>
    <row r="10" spans="2:9" s="91" customFormat="1" x14ac:dyDescent="0.2">
      <c r="B10" s="95">
        <v>1.4</v>
      </c>
      <c r="C10" s="239" t="s">
        <v>23</v>
      </c>
      <c r="D10" s="239"/>
      <c r="E10" s="239"/>
      <c r="F10" s="239"/>
      <c r="G10" s="240"/>
      <c r="H10" s="96"/>
      <c r="I10" s="97">
        <v>2</v>
      </c>
    </row>
    <row r="11" spans="2:9" s="91" customFormat="1" x14ac:dyDescent="0.2">
      <c r="B11" s="95">
        <v>1.5</v>
      </c>
      <c r="C11" s="239" t="s">
        <v>24</v>
      </c>
      <c r="D11" s="239"/>
      <c r="E11" s="239"/>
      <c r="F11" s="239"/>
      <c r="G11" s="240"/>
      <c r="H11" s="96"/>
      <c r="I11" s="97">
        <v>2</v>
      </c>
    </row>
    <row r="12" spans="2:9" s="91" customFormat="1" x14ac:dyDescent="0.2">
      <c r="B12" s="95">
        <v>1.6</v>
      </c>
      <c r="C12" s="239" t="s">
        <v>25</v>
      </c>
      <c r="D12" s="239"/>
      <c r="E12" s="239"/>
      <c r="F12" s="239"/>
      <c r="G12" s="240"/>
      <c r="H12" s="96"/>
      <c r="I12" s="97">
        <v>2</v>
      </c>
    </row>
    <row r="13" spans="2:9" s="91" customFormat="1" x14ac:dyDescent="0.2">
      <c r="B13" s="95">
        <v>1.7</v>
      </c>
      <c r="C13" s="239" t="s">
        <v>26</v>
      </c>
      <c r="D13" s="239"/>
      <c r="E13" s="239"/>
      <c r="F13" s="239"/>
      <c r="G13" s="240"/>
      <c r="H13" s="96"/>
      <c r="I13" s="97">
        <v>2</v>
      </c>
    </row>
    <row r="14" spans="2:9" s="91" customFormat="1" x14ac:dyDescent="0.2">
      <c r="B14" s="95">
        <v>1.8</v>
      </c>
      <c r="C14" s="239" t="s">
        <v>56</v>
      </c>
      <c r="D14" s="239"/>
      <c r="E14" s="239"/>
      <c r="F14" s="239"/>
      <c r="G14" s="240"/>
      <c r="H14" s="96"/>
      <c r="I14" s="97">
        <v>1.4</v>
      </c>
    </row>
    <row r="15" spans="2:9" s="91" customFormat="1" x14ac:dyDescent="0.2">
      <c r="B15" s="98"/>
      <c r="C15" s="241" t="s">
        <v>57</v>
      </c>
      <c r="D15" s="241"/>
      <c r="E15" s="241"/>
      <c r="F15" s="241"/>
      <c r="G15" s="241"/>
      <c r="H15" s="241"/>
      <c r="I15" s="99">
        <f>SUM(I7:I14)</f>
        <v>15.4</v>
      </c>
    </row>
    <row r="16" spans="2:9" s="91" customFormat="1" x14ac:dyDescent="0.2">
      <c r="B16" s="94">
        <v>2</v>
      </c>
      <c r="C16" s="236" t="str">
        <f>+UPPER("Gastos Generales")</f>
        <v>GASTOS GENERALES</v>
      </c>
      <c r="D16" s="237"/>
      <c r="E16" s="237"/>
      <c r="F16" s="237"/>
      <c r="G16" s="237"/>
      <c r="H16" s="238"/>
      <c r="I16" s="100"/>
    </row>
    <row r="17" spans="2:9" s="91" customFormat="1" x14ac:dyDescent="0.2">
      <c r="B17" s="101">
        <v>2.1</v>
      </c>
      <c r="C17" s="235" t="s">
        <v>58</v>
      </c>
      <c r="D17" s="235"/>
      <c r="E17" s="235"/>
      <c r="F17" s="235"/>
      <c r="G17" s="235"/>
      <c r="H17" s="235"/>
      <c r="I17" s="102">
        <v>6</v>
      </c>
    </row>
    <row r="18" spans="2:9" s="91" customFormat="1" x14ac:dyDescent="0.2">
      <c r="B18" s="101">
        <v>2.2000000000000002</v>
      </c>
      <c r="C18" s="235" t="s">
        <v>59</v>
      </c>
      <c r="D18" s="235"/>
      <c r="E18" s="235"/>
      <c r="F18" s="235"/>
      <c r="G18" s="235"/>
      <c r="H18" s="235"/>
      <c r="I18" s="102">
        <v>4</v>
      </c>
    </row>
    <row r="19" spans="2:9" s="91" customFormat="1" x14ac:dyDescent="0.2">
      <c r="B19" s="101">
        <v>2.2999999999999998</v>
      </c>
      <c r="C19" s="235" t="s">
        <v>60</v>
      </c>
      <c r="D19" s="235"/>
      <c r="E19" s="235"/>
      <c r="F19" s="235"/>
      <c r="G19" s="235"/>
      <c r="H19" s="235"/>
      <c r="I19" s="102">
        <v>5</v>
      </c>
    </row>
    <row r="20" spans="2:9" s="91" customFormat="1" x14ac:dyDescent="0.2">
      <c r="B20" s="101">
        <v>2.4</v>
      </c>
      <c r="C20" s="235" t="s">
        <v>61</v>
      </c>
      <c r="D20" s="235"/>
      <c r="E20" s="235"/>
      <c r="F20" s="235"/>
      <c r="G20" s="235"/>
      <c r="H20" s="235"/>
      <c r="I20" s="102">
        <v>1</v>
      </c>
    </row>
    <row r="21" spans="2:9" s="91" customFormat="1" x14ac:dyDescent="0.2">
      <c r="B21" s="101">
        <v>2.5</v>
      </c>
      <c r="C21" s="235" t="s">
        <v>19</v>
      </c>
      <c r="D21" s="235"/>
      <c r="E21" s="235"/>
      <c r="F21" s="235"/>
      <c r="G21" s="235"/>
      <c r="H21" s="235"/>
      <c r="I21" s="102">
        <v>4</v>
      </c>
    </row>
    <row r="22" spans="2:9" s="91" customFormat="1" x14ac:dyDescent="0.2">
      <c r="B22" s="103"/>
      <c r="C22" s="228" t="s">
        <v>57</v>
      </c>
      <c r="D22" s="228"/>
      <c r="E22" s="228"/>
      <c r="F22" s="228"/>
      <c r="G22" s="228"/>
      <c r="H22" s="228"/>
      <c r="I22" s="104">
        <f>SUM(I17:I21)</f>
        <v>20</v>
      </c>
    </row>
    <row r="23" spans="2:9" s="91" customFormat="1" x14ac:dyDescent="0.2">
      <c r="B23" s="94">
        <v>3</v>
      </c>
      <c r="C23" s="236" t="s">
        <v>27</v>
      </c>
      <c r="D23" s="237"/>
      <c r="E23" s="237"/>
      <c r="F23" s="237"/>
      <c r="G23" s="237"/>
      <c r="H23" s="238"/>
      <c r="I23" s="100"/>
    </row>
    <row r="24" spans="2:9" s="91" customFormat="1" x14ac:dyDescent="0.2">
      <c r="B24" s="101">
        <v>3.1</v>
      </c>
      <c r="C24" s="235" t="s">
        <v>62</v>
      </c>
      <c r="D24" s="235"/>
      <c r="E24" s="235"/>
      <c r="F24" s="235"/>
      <c r="G24" s="235"/>
      <c r="H24" s="235"/>
      <c r="I24" s="102">
        <v>5</v>
      </c>
    </row>
    <row r="25" spans="2:9" s="91" customFormat="1" x14ac:dyDescent="0.2">
      <c r="B25" s="103"/>
      <c r="C25" s="228" t="s">
        <v>57</v>
      </c>
      <c r="D25" s="228"/>
      <c r="E25" s="228"/>
      <c r="F25" s="228"/>
      <c r="G25" s="228"/>
      <c r="H25" s="228"/>
      <c r="I25" s="104">
        <f>SUM(I24)</f>
        <v>5</v>
      </c>
    </row>
    <row r="26" spans="2:9" s="91" customFormat="1" x14ac:dyDescent="0.2">
      <c r="B26" s="105"/>
      <c r="C26" s="229" t="s">
        <v>63</v>
      </c>
      <c r="D26" s="230"/>
      <c r="E26" s="230"/>
      <c r="F26" s="230"/>
      <c r="G26" s="230"/>
      <c r="H26" s="231"/>
      <c r="I26" s="106">
        <f>ROUND(+I15+I22+I25+I5,0)</f>
        <v>140</v>
      </c>
    </row>
    <row r="27" spans="2:9" s="91" customFormat="1" x14ac:dyDescent="0.2">
      <c r="B27" s="232" t="s">
        <v>64</v>
      </c>
      <c r="C27" s="233"/>
      <c r="D27" s="233"/>
      <c r="E27" s="233"/>
      <c r="F27" s="233"/>
      <c r="G27" s="233"/>
      <c r="H27" s="234"/>
      <c r="I27" s="107">
        <f>+ROUND(I26/100,4)</f>
        <v>1.4</v>
      </c>
    </row>
    <row r="28" spans="2:9" s="91" customFormat="1" x14ac:dyDescent="0.2"/>
    <row r="29" spans="2:9" s="91" customFormat="1" x14ac:dyDescent="0.2"/>
    <row r="30" spans="2:9" s="91" customFormat="1" x14ac:dyDescent="0.2">
      <c r="B30"/>
    </row>
    <row r="31" spans="2:9" s="91" customFormat="1" x14ac:dyDescent="0.2">
      <c r="B31" s="111"/>
      <c r="C31" s="111"/>
      <c r="D31" s="111"/>
      <c r="E31" s="111"/>
    </row>
    <row r="32" spans="2:9" s="91" customFormat="1" x14ac:dyDescent="0.2">
      <c r="B32" s="112" t="str">
        <f>+'PRESUPUESTO '!B25:C25</f>
        <v>Carlos Andres Castillo Ruiz</v>
      </c>
      <c r="G32"/>
    </row>
    <row r="33" spans="2:2" x14ac:dyDescent="0.2">
      <c r="B33" s="91" t="str">
        <f>+'PRESUPUESTO '!B26:C26</f>
        <v>Ingeniero Civil - CPS-Profesional de apoyo</v>
      </c>
    </row>
    <row r="34" spans="2:2" x14ac:dyDescent="0.2">
      <c r="B34" s="91" t="str">
        <f>+'PRESUPUESTO '!B27:C27</f>
        <v>M.P.68202-305545 STD</v>
      </c>
    </row>
  </sheetData>
  <mergeCells count="27">
    <mergeCell ref="C6:I6"/>
    <mergeCell ref="B2:I2"/>
    <mergeCell ref="B3:C3"/>
    <mergeCell ref="D3:I3"/>
    <mergeCell ref="C4:H4"/>
    <mergeCell ref="C5:G5"/>
    <mergeCell ref="C18:H18"/>
    <mergeCell ref="C7:G7"/>
    <mergeCell ref="C8:G8"/>
    <mergeCell ref="C9:G9"/>
    <mergeCell ref="C10:G10"/>
    <mergeCell ref="C11:G11"/>
    <mergeCell ref="C12:G12"/>
    <mergeCell ref="C13:G13"/>
    <mergeCell ref="C14:G14"/>
    <mergeCell ref="C15:H15"/>
    <mergeCell ref="C16:H16"/>
    <mergeCell ref="C17:H17"/>
    <mergeCell ref="C25:H25"/>
    <mergeCell ref="C26:H26"/>
    <mergeCell ref="B27:H27"/>
    <mergeCell ref="C19:H19"/>
    <mergeCell ref="C20:H20"/>
    <mergeCell ref="C21:H21"/>
    <mergeCell ref="C22:H22"/>
    <mergeCell ref="C23:H23"/>
    <mergeCell ref="C24:H24"/>
  </mergeCells>
  <pageMargins left="0.7" right="0.7" top="0.75" bottom="0.75" header="0.3" footer="0.3"/>
  <pageSetup paperSize="190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EED80-E256-40FD-803C-B865CB8F7B54}">
  <sheetPr>
    <tabColor theme="3" tint="0.39997558519241921"/>
    <pageSetUpPr fitToPage="1"/>
  </sheetPr>
  <dimension ref="B1:O80"/>
  <sheetViews>
    <sheetView showGridLines="0" topLeftCell="A4" zoomScale="70" zoomScaleNormal="70" zoomScaleSheetLayoutView="70" zoomScalePageLayoutView="85" workbookViewId="0">
      <selection activeCell="C21" sqref="C21"/>
    </sheetView>
  </sheetViews>
  <sheetFormatPr baseColWidth="10" defaultRowHeight="16" x14ac:dyDescent="0.2"/>
  <cols>
    <col min="1" max="1" width="2" style="4" customWidth="1"/>
    <col min="2" max="2" width="22.1640625" style="3" bestFit="1" customWidth="1"/>
    <col min="3" max="3" width="60.33203125" style="28" customWidth="1"/>
    <col min="4" max="4" width="20.6640625" style="3" customWidth="1"/>
    <col min="5" max="5" width="25.6640625" style="3" customWidth="1"/>
    <col min="6" max="8" width="22.6640625" style="3" customWidth="1"/>
    <col min="9" max="9" width="28" style="3" customWidth="1"/>
    <col min="10" max="10" width="1.33203125" style="3" customWidth="1"/>
    <col min="11" max="11" width="17.6640625" style="4" bestFit="1" customWidth="1"/>
    <col min="12" max="12" width="14.33203125" style="48" bestFit="1" customWidth="1"/>
    <col min="13" max="13" width="13.1640625" style="48" bestFit="1" customWidth="1"/>
    <col min="14" max="254" width="11.5" style="4"/>
    <col min="255" max="255" width="7.1640625" style="4" customWidth="1"/>
    <col min="256" max="256" width="60.6640625" style="4" customWidth="1"/>
    <col min="257" max="257" width="20.5" style="4" customWidth="1"/>
    <col min="258" max="258" width="28.83203125" style="4" customWidth="1"/>
    <col min="259" max="259" width="29" style="4" bestFit="1" customWidth="1"/>
    <col min="260" max="260" width="36" style="4" bestFit="1" customWidth="1"/>
    <col min="261" max="261" width="12.5" style="4" bestFit="1" customWidth="1"/>
    <col min="262" max="262" width="13.33203125" style="4" bestFit="1" customWidth="1"/>
    <col min="263" max="264" width="11.5" style="4"/>
    <col min="265" max="266" width="14.5" style="4" bestFit="1" customWidth="1"/>
    <col min="267" max="510" width="11.5" style="4"/>
    <col min="511" max="511" width="7.1640625" style="4" customWidth="1"/>
    <col min="512" max="512" width="60.6640625" style="4" customWidth="1"/>
    <col min="513" max="513" width="20.5" style="4" customWidth="1"/>
    <col min="514" max="514" width="28.83203125" style="4" customWidth="1"/>
    <col min="515" max="515" width="29" style="4" bestFit="1" customWidth="1"/>
    <col min="516" max="516" width="36" style="4" bestFit="1" customWidth="1"/>
    <col min="517" max="517" width="12.5" style="4" bestFit="1" customWidth="1"/>
    <col min="518" max="518" width="13.33203125" style="4" bestFit="1" customWidth="1"/>
    <col min="519" max="520" width="11.5" style="4"/>
    <col min="521" max="522" width="14.5" style="4" bestFit="1" customWidth="1"/>
    <col min="523" max="766" width="11.5" style="4"/>
    <col min="767" max="767" width="7.1640625" style="4" customWidth="1"/>
    <col min="768" max="768" width="60.6640625" style="4" customWidth="1"/>
    <col min="769" max="769" width="20.5" style="4" customWidth="1"/>
    <col min="770" max="770" width="28.83203125" style="4" customWidth="1"/>
    <col min="771" max="771" width="29" style="4" bestFit="1" customWidth="1"/>
    <col min="772" max="772" width="36" style="4" bestFit="1" customWidth="1"/>
    <col min="773" max="773" width="12.5" style="4" bestFit="1" customWidth="1"/>
    <col min="774" max="774" width="13.33203125" style="4" bestFit="1" customWidth="1"/>
    <col min="775" max="776" width="11.5" style="4"/>
    <col min="777" max="778" width="14.5" style="4" bestFit="1" customWidth="1"/>
    <col min="779" max="1022" width="11.5" style="4"/>
    <col min="1023" max="1023" width="7.1640625" style="4" customWidth="1"/>
    <col min="1024" max="1024" width="60.6640625" style="4" customWidth="1"/>
    <col min="1025" max="1025" width="20.5" style="4" customWidth="1"/>
    <col min="1026" max="1026" width="28.83203125" style="4" customWidth="1"/>
    <col min="1027" max="1027" width="29" style="4" bestFit="1" customWidth="1"/>
    <col min="1028" max="1028" width="36" style="4" bestFit="1" customWidth="1"/>
    <col min="1029" max="1029" width="12.5" style="4" bestFit="1" customWidth="1"/>
    <col min="1030" max="1030" width="13.33203125" style="4" bestFit="1" customWidth="1"/>
    <col min="1031" max="1032" width="11.5" style="4"/>
    <col min="1033" max="1034" width="14.5" style="4" bestFit="1" customWidth="1"/>
    <col min="1035" max="1278" width="11.5" style="4"/>
    <col min="1279" max="1279" width="7.1640625" style="4" customWidth="1"/>
    <col min="1280" max="1280" width="60.6640625" style="4" customWidth="1"/>
    <col min="1281" max="1281" width="20.5" style="4" customWidth="1"/>
    <col min="1282" max="1282" width="28.83203125" style="4" customWidth="1"/>
    <col min="1283" max="1283" width="29" style="4" bestFit="1" customWidth="1"/>
    <col min="1284" max="1284" width="36" style="4" bestFit="1" customWidth="1"/>
    <col min="1285" max="1285" width="12.5" style="4" bestFit="1" customWidth="1"/>
    <col min="1286" max="1286" width="13.33203125" style="4" bestFit="1" customWidth="1"/>
    <col min="1287" max="1288" width="11.5" style="4"/>
    <col min="1289" max="1290" width="14.5" style="4" bestFit="1" customWidth="1"/>
    <col min="1291" max="1534" width="11.5" style="4"/>
    <col min="1535" max="1535" width="7.1640625" style="4" customWidth="1"/>
    <col min="1536" max="1536" width="60.6640625" style="4" customWidth="1"/>
    <col min="1537" max="1537" width="20.5" style="4" customWidth="1"/>
    <col min="1538" max="1538" width="28.83203125" style="4" customWidth="1"/>
    <col min="1539" max="1539" width="29" style="4" bestFit="1" customWidth="1"/>
    <col min="1540" max="1540" width="36" style="4" bestFit="1" customWidth="1"/>
    <col min="1541" max="1541" width="12.5" style="4" bestFit="1" customWidth="1"/>
    <col min="1542" max="1542" width="13.33203125" style="4" bestFit="1" customWidth="1"/>
    <col min="1543" max="1544" width="11.5" style="4"/>
    <col min="1545" max="1546" width="14.5" style="4" bestFit="1" customWidth="1"/>
    <col min="1547" max="1790" width="11.5" style="4"/>
    <col min="1791" max="1791" width="7.1640625" style="4" customWidth="1"/>
    <col min="1792" max="1792" width="60.6640625" style="4" customWidth="1"/>
    <col min="1793" max="1793" width="20.5" style="4" customWidth="1"/>
    <col min="1794" max="1794" width="28.83203125" style="4" customWidth="1"/>
    <col min="1795" max="1795" width="29" style="4" bestFit="1" customWidth="1"/>
    <col min="1796" max="1796" width="36" style="4" bestFit="1" customWidth="1"/>
    <col min="1797" max="1797" width="12.5" style="4" bestFit="1" customWidth="1"/>
    <col min="1798" max="1798" width="13.33203125" style="4" bestFit="1" customWidth="1"/>
    <col min="1799" max="1800" width="11.5" style="4"/>
    <col min="1801" max="1802" width="14.5" style="4" bestFit="1" customWidth="1"/>
    <col min="1803" max="2046" width="11.5" style="4"/>
    <col min="2047" max="2047" width="7.1640625" style="4" customWidth="1"/>
    <col min="2048" max="2048" width="60.6640625" style="4" customWidth="1"/>
    <col min="2049" max="2049" width="20.5" style="4" customWidth="1"/>
    <col min="2050" max="2050" width="28.83203125" style="4" customWidth="1"/>
    <col min="2051" max="2051" width="29" style="4" bestFit="1" customWidth="1"/>
    <col min="2052" max="2052" width="36" style="4" bestFit="1" customWidth="1"/>
    <col min="2053" max="2053" width="12.5" style="4" bestFit="1" customWidth="1"/>
    <col min="2054" max="2054" width="13.33203125" style="4" bestFit="1" customWidth="1"/>
    <col min="2055" max="2056" width="11.5" style="4"/>
    <col min="2057" max="2058" width="14.5" style="4" bestFit="1" customWidth="1"/>
    <col min="2059" max="2302" width="11.5" style="4"/>
    <col min="2303" max="2303" width="7.1640625" style="4" customWidth="1"/>
    <col min="2304" max="2304" width="60.6640625" style="4" customWidth="1"/>
    <col min="2305" max="2305" width="20.5" style="4" customWidth="1"/>
    <col min="2306" max="2306" width="28.83203125" style="4" customWidth="1"/>
    <col min="2307" max="2307" width="29" style="4" bestFit="1" customWidth="1"/>
    <col min="2308" max="2308" width="36" style="4" bestFit="1" customWidth="1"/>
    <col min="2309" max="2309" width="12.5" style="4" bestFit="1" customWidth="1"/>
    <col min="2310" max="2310" width="13.33203125" style="4" bestFit="1" customWidth="1"/>
    <col min="2311" max="2312" width="11.5" style="4"/>
    <col min="2313" max="2314" width="14.5" style="4" bestFit="1" customWidth="1"/>
    <col min="2315" max="2558" width="11.5" style="4"/>
    <col min="2559" max="2559" width="7.1640625" style="4" customWidth="1"/>
    <col min="2560" max="2560" width="60.6640625" style="4" customWidth="1"/>
    <col min="2561" max="2561" width="20.5" style="4" customWidth="1"/>
    <col min="2562" max="2562" width="28.83203125" style="4" customWidth="1"/>
    <col min="2563" max="2563" width="29" style="4" bestFit="1" customWidth="1"/>
    <col min="2564" max="2564" width="36" style="4" bestFit="1" customWidth="1"/>
    <col min="2565" max="2565" width="12.5" style="4" bestFit="1" customWidth="1"/>
    <col min="2566" max="2566" width="13.33203125" style="4" bestFit="1" customWidth="1"/>
    <col min="2567" max="2568" width="11.5" style="4"/>
    <col min="2569" max="2570" width="14.5" style="4" bestFit="1" customWidth="1"/>
    <col min="2571" max="2814" width="11.5" style="4"/>
    <col min="2815" max="2815" width="7.1640625" style="4" customWidth="1"/>
    <col min="2816" max="2816" width="60.6640625" style="4" customWidth="1"/>
    <col min="2817" max="2817" width="20.5" style="4" customWidth="1"/>
    <col min="2818" max="2818" width="28.83203125" style="4" customWidth="1"/>
    <col min="2819" max="2819" width="29" style="4" bestFit="1" customWidth="1"/>
    <col min="2820" max="2820" width="36" style="4" bestFit="1" customWidth="1"/>
    <col min="2821" max="2821" width="12.5" style="4" bestFit="1" customWidth="1"/>
    <col min="2822" max="2822" width="13.33203125" style="4" bestFit="1" customWidth="1"/>
    <col min="2823" max="2824" width="11.5" style="4"/>
    <col min="2825" max="2826" width="14.5" style="4" bestFit="1" customWidth="1"/>
    <col min="2827" max="3070" width="11.5" style="4"/>
    <col min="3071" max="3071" width="7.1640625" style="4" customWidth="1"/>
    <col min="3072" max="3072" width="60.6640625" style="4" customWidth="1"/>
    <col min="3073" max="3073" width="20.5" style="4" customWidth="1"/>
    <col min="3074" max="3074" width="28.83203125" style="4" customWidth="1"/>
    <col min="3075" max="3075" width="29" style="4" bestFit="1" customWidth="1"/>
    <col min="3076" max="3076" width="36" style="4" bestFit="1" customWidth="1"/>
    <col min="3077" max="3077" width="12.5" style="4" bestFit="1" customWidth="1"/>
    <col min="3078" max="3078" width="13.33203125" style="4" bestFit="1" customWidth="1"/>
    <col min="3079" max="3080" width="11.5" style="4"/>
    <col min="3081" max="3082" width="14.5" style="4" bestFit="1" customWidth="1"/>
    <col min="3083" max="3326" width="11.5" style="4"/>
    <col min="3327" max="3327" width="7.1640625" style="4" customWidth="1"/>
    <col min="3328" max="3328" width="60.6640625" style="4" customWidth="1"/>
    <col min="3329" max="3329" width="20.5" style="4" customWidth="1"/>
    <col min="3330" max="3330" width="28.83203125" style="4" customWidth="1"/>
    <col min="3331" max="3331" width="29" style="4" bestFit="1" customWidth="1"/>
    <col min="3332" max="3332" width="36" style="4" bestFit="1" customWidth="1"/>
    <col min="3333" max="3333" width="12.5" style="4" bestFit="1" customWidth="1"/>
    <col min="3334" max="3334" width="13.33203125" style="4" bestFit="1" customWidth="1"/>
    <col min="3335" max="3336" width="11.5" style="4"/>
    <col min="3337" max="3338" width="14.5" style="4" bestFit="1" customWidth="1"/>
    <col min="3339" max="3582" width="11.5" style="4"/>
    <col min="3583" max="3583" width="7.1640625" style="4" customWidth="1"/>
    <col min="3584" max="3584" width="60.6640625" style="4" customWidth="1"/>
    <col min="3585" max="3585" width="20.5" style="4" customWidth="1"/>
    <col min="3586" max="3586" width="28.83203125" style="4" customWidth="1"/>
    <col min="3587" max="3587" width="29" style="4" bestFit="1" customWidth="1"/>
    <col min="3588" max="3588" width="36" style="4" bestFit="1" customWidth="1"/>
    <col min="3589" max="3589" width="12.5" style="4" bestFit="1" customWidth="1"/>
    <col min="3590" max="3590" width="13.33203125" style="4" bestFit="1" customWidth="1"/>
    <col min="3591" max="3592" width="11.5" style="4"/>
    <col min="3593" max="3594" width="14.5" style="4" bestFit="1" customWidth="1"/>
    <col min="3595" max="3838" width="11.5" style="4"/>
    <col min="3839" max="3839" width="7.1640625" style="4" customWidth="1"/>
    <col min="3840" max="3840" width="60.6640625" style="4" customWidth="1"/>
    <col min="3841" max="3841" width="20.5" style="4" customWidth="1"/>
    <col min="3842" max="3842" width="28.83203125" style="4" customWidth="1"/>
    <col min="3843" max="3843" width="29" style="4" bestFit="1" customWidth="1"/>
    <col min="3844" max="3844" width="36" style="4" bestFit="1" customWidth="1"/>
    <col min="3845" max="3845" width="12.5" style="4" bestFit="1" customWidth="1"/>
    <col min="3846" max="3846" width="13.33203125" style="4" bestFit="1" customWidth="1"/>
    <col min="3847" max="3848" width="11.5" style="4"/>
    <col min="3849" max="3850" width="14.5" style="4" bestFit="1" customWidth="1"/>
    <col min="3851" max="4094" width="11.5" style="4"/>
    <col min="4095" max="4095" width="7.1640625" style="4" customWidth="1"/>
    <col min="4096" max="4096" width="60.6640625" style="4" customWidth="1"/>
    <col min="4097" max="4097" width="20.5" style="4" customWidth="1"/>
    <col min="4098" max="4098" width="28.83203125" style="4" customWidth="1"/>
    <col min="4099" max="4099" width="29" style="4" bestFit="1" customWidth="1"/>
    <col min="4100" max="4100" width="36" style="4" bestFit="1" customWidth="1"/>
    <col min="4101" max="4101" width="12.5" style="4" bestFit="1" customWidth="1"/>
    <col min="4102" max="4102" width="13.33203125" style="4" bestFit="1" customWidth="1"/>
    <col min="4103" max="4104" width="11.5" style="4"/>
    <col min="4105" max="4106" width="14.5" style="4" bestFit="1" customWidth="1"/>
    <col min="4107" max="4350" width="11.5" style="4"/>
    <col min="4351" max="4351" width="7.1640625" style="4" customWidth="1"/>
    <col min="4352" max="4352" width="60.6640625" style="4" customWidth="1"/>
    <col min="4353" max="4353" width="20.5" style="4" customWidth="1"/>
    <col min="4354" max="4354" width="28.83203125" style="4" customWidth="1"/>
    <col min="4355" max="4355" width="29" style="4" bestFit="1" customWidth="1"/>
    <col min="4356" max="4356" width="36" style="4" bestFit="1" customWidth="1"/>
    <col min="4357" max="4357" width="12.5" style="4" bestFit="1" customWidth="1"/>
    <col min="4358" max="4358" width="13.33203125" style="4" bestFit="1" customWidth="1"/>
    <col min="4359" max="4360" width="11.5" style="4"/>
    <col min="4361" max="4362" width="14.5" style="4" bestFit="1" customWidth="1"/>
    <col min="4363" max="4606" width="11.5" style="4"/>
    <col min="4607" max="4607" width="7.1640625" style="4" customWidth="1"/>
    <col min="4608" max="4608" width="60.6640625" style="4" customWidth="1"/>
    <col min="4609" max="4609" width="20.5" style="4" customWidth="1"/>
    <col min="4610" max="4610" width="28.83203125" style="4" customWidth="1"/>
    <col min="4611" max="4611" width="29" style="4" bestFit="1" customWidth="1"/>
    <col min="4612" max="4612" width="36" style="4" bestFit="1" customWidth="1"/>
    <col min="4613" max="4613" width="12.5" style="4" bestFit="1" customWidth="1"/>
    <col min="4614" max="4614" width="13.33203125" style="4" bestFit="1" customWidth="1"/>
    <col min="4615" max="4616" width="11.5" style="4"/>
    <col min="4617" max="4618" width="14.5" style="4" bestFit="1" customWidth="1"/>
    <col min="4619" max="4862" width="11.5" style="4"/>
    <col min="4863" max="4863" width="7.1640625" style="4" customWidth="1"/>
    <col min="4864" max="4864" width="60.6640625" style="4" customWidth="1"/>
    <col min="4865" max="4865" width="20.5" style="4" customWidth="1"/>
    <col min="4866" max="4866" width="28.83203125" style="4" customWidth="1"/>
    <col min="4867" max="4867" width="29" style="4" bestFit="1" customWidth="1"/>
    <col min="4868" max="4868" width="36" style="4" bestFit="1" customWidth="1"/>
    <col min="4869" max="4869" width="12.5" style="4" bestFit="1" customWidth="1"/>
    <col min="4870" max="4870" width="13.33203125" style="4" bestFit="1" customWidth="1"/>
    <col min="4871" max="4872" width="11.5" style="4"/>
    <col min="4873" max="4874" width="14.5" style="4" bestFit="1" customWidth="1"/>
    <col min="4875" max="5118" width="11.5" style="4"/>
    <col min="5119" max="5119" width="7.1640625" style="4" customWidth="1"/>
    <col min="5120" max="5120" width="60.6640625" style="4" customWidth="1"/>
    <col min="5121" max="5121" width="20.5" style="4" customWidth="1"/>
    <col min="5122" max="5122" width="28.83203125" style="4" customWidth="1"/>
    <col min="5123" max="5123" width="29" style="4" bestFit="1" customWidth="1"/>
    <col min="5124" max="5124" width="36" style="4" bestFit="1" customWidth="1"/>
    <col min="5125" max="5125" width="12.5" style="4" bestFit="1" customWidth="1"/>
    <col min="5126" max="5126" width="13.33203125" style="4" bestFit="1" customWidth="1"/>
    <col min="5127" max="5128" width="11.5" style="4"/>
    <col min="5129" max="5130" width="14.5" style="4" bestFit="1" customWidth="1"/>
    <col min="5131" max="5374" width="11.5" style="4"/>
    <col min="5375" max="5375" width="7.1640625" style="4" customWidth="1"/>
    <col min="5376" max="5376" width="60.6640625" style="4" customWidth="1"/>
    <col min="5377" max="5377" width="20.5" style="4" customWidth="1"/>
    <col min="5378" max="5378" width="28.83203125" style="4" customWidth="1"/>
    <col min="5379" max="5379" width="29" style="4" bestFit="1" customWidth="1"/>
    <col min="5380" max="5380" width="36" style="4" bestFit="1" customWidth="1"/>
    <col min="5381" max="5381" width="12.5" style="4" bestFit="1" customWidth="1"/>
    <col min="5382" max="5382" width="13.33203125" style="4" bestFit="1" customWidth="1"/>
    <col min="5383" max="5384" width="11.5" style="4"/>
    <col min="5385" max="5386" width="14.5" style="4" bestFit="1" customWidth="1"/>
    <col min="5387" max="5630" width="11.5" style="4"/>
    <col min="5631" max="5631" width="7.1640625" style="4" customWidth="1"/>
    <col min="5632" max="5632" width="60.6640625" style="4" customWidth="1"/>
    <col min="5633" max="5633" width="20.5" style="4" customWidth="1"/>
    <col min="5634" max="5634" width="28.83203125" style="4" customWidth="1"/>
    <col min="5635" max="5635" width="29" style="4" bestFit="1" customWidth="1"/>
    <col min="5636" max="5636" width="36" style="4" bestFit="1" customWidth="1"/>
    <col min="5637" max="5637" width="12.5" style="4" bestFit="1" customWidth="1"/>
    <col min="5638" max="5638" width="13.33203125" style="4" bestFit="1" customWidth="1"/>
    <col min="5639" max="5640" width="11.5" style="4"/>
    <col min="5641" max="5642" width="14.5" style="4" bestFit="1" customWidth="1"/>
    <col min="5643" max="5886" width="11.5" style="4"/>
    <col min="5887" max="5887" width="7.1640625" style="4" customWidth="1"/>
    <col min="5888" max="5888" width="60.6640625" style="4" customWidth="1"/>
    <col min="5889" max="5889" width="20.5" style="4" customWidth="1"/>
    <col min="5890" max="5890" width="28.83203125" style="4" customWidth="1"/>
    <col min="5891" max="5891" width="29" style="4" bestFit="1" customWidth="1"/>
    <col min="5892" max="5892" width="36" style="4" bestFit="1" customWidth="1"/>
    <col min="5893" max="5893" width="12.5" style="4" bestFit="1" customWidth="1"/>
    <col min="5894" max="5894" width="13.33203125" style="4" bestFit="1" customWidth="1"/>
    <col min="5895" max="5896" width="11.5" style="4"/>
    <col min="5897" max="5898" width="14.5" style="4" bestFit="1" customWidth="1"/>
    <col min="5899" max="6142" width="11.5" style="4"/>
    <col min="6143" max="6143" width="7.1640625" style="4" customWidth="1"/>
    <col min="6144" max="6144" width="60.6640625" style="4" customWidth="1"/>
    <col min="6145" max="6145" width="20.5" style="4" customWidth="1"/>
    <col min="6146" max="6146" width="28.83203125" style="4" customWidth="1"/>
    <col min="6147" max="6147" width="29" style="4" bestFit="1" customWidth="1"/>
    <col min="6148" max="6148" width="36" style="4" bestFit="1" customWidth="1"/>
    <col min="6149" max="6149" width="12.5" style="4" bestFit="1" customWidth="1"/>
    <col min="6150" max="6150" width="13.33203125" style="4" bestFit="1" customWidth="1"/>
    <col min="6151" max="6152" width="11.5" style="4"/>
    <col min="6153" max="6154" width="14.5" style="4" bestFit="1" customWidth="1"/>
    <col min="6155" max="6398" width="11.5" style="4"/>
    <col min="6399" max="6399" width="7.1640625" style="4" customWidth="1"/>
    <col min="6400" max="6400" width="60.6640625" style="4" customWidth="1"/>
    <col min="6401" max="6401" width="20.5" style="4" customWidth="1"/>
    <col min="6402" max="6402" width="28.83203125" style="4" customWidth="1"/>
    <col min="6403" max="6403" width="29" style="4" bestFit="1" customWidth="1"/>
    <col min="6404" max="6404" width="36" style="4" bestFit="1" customWidth="1"/>
    <col min="6405" max="6405" width="12.5" style="4" bestFit="1" customWidth="1"/>
    <col min="6406" max="6406" width="13.33203125" style="4" bestFit="1" customWidth="1"/>
    <col min="6407" max="6408" width="11.5" style="4"/>
    <col min="6409" max="6410" width="14.5" style="4" bestFit="1" customWidth="1"/>
    <col min="6411" max="6654" width="11.5" style="4"/>
    <col min="6655" max="6655" width="7.1640625" style="4" customWidth="1"/>
    <col min="6656" max="6656" width="60.6640625" style="4" customWidth="1"/>
    <col min="6657" max="6657" width="20.5" style="4" customWidth="1"/>
    <col min="6658" max="6658" width="28.83203125" style="4" customWidth="1"/>
    <col min="6659" max="6659" width="29" style="4" bestFit="1" customWidth="1"/>
    <col min="6660" max="6660" width="36" style="4" bestFit="1" customWidth="1"/>
    <col min="6661" max="6661" width="12.5" style="4" bestFit="1" customWidth="1"/>
    <col min="6662" max="6662" width="13.33203125" style="4" bestFit="1" customWidth="1"/>
    <col min="6663" max="6664" width="11.5" style="4"/>
    <col min="6665" max="6666" width="14.5" style="4" bestFit="1" customWidth="1"/>
    <col min="6667" max="6910" width="11.5" style="4"/>
    <col min="6911" max="6911" width="7.1640625" style="4" customWidth="1"/>
    <col min="6912" max="6912" width="60.6640625" style="4" customWidth="1"/>
    <col min="6913" max="6913" width="20.5" style="4" customWidth="1"/>
    <col min="6914" max="6914" width="28.83203125" style="4" customWidth="1"/>
    <col min="6915" max="6915" width="29" style="4" bestFit="1" customWidth="1"/>
    <col min="6916" max="6916" width="36" style="4" bestFit="1" customWidth="1"/>
    <col min="6917" max="6917" width="12.5" style="4" bestFit="1" customWidth="1"/>
    <col min="6918" max="6918" width="13.33203125" style="4" bestFit="1" customWidth="1"/>
    <col min="6919" max="6920" width="11.5" style="4"/>
    <col min="6921" max="6922" width="14.5" style="4" bestFit="1" customWidth="1"/>
    <col min="6923" max="7166" width="11.5" style="4"/>
    <col min="7167" max="7167" width="7.1640625" style="4" customWidth="1"/>
    <col min="7168" max="7168" width="60.6640625" style="4" customWidth="1"/>
    <col min="7169" max="7169" width="20.5" style="4" customWidth="1"/>
    <col min="7170" max="7170" width="28.83203125" style="4" customWidth="1"/>
    <col min="7171" max="7171" width="29" style="4" bestFit="1" customWidth="1"/>
    <col min="7172" max="7172" width="36" style="4" bestFit="1" customWidth="1"/>
    <col min="7173" max="7173" width="12.5" style="4" bestFit="1" customWidth="1"/>
    <col min="7174" max="7174" width="13.33203125" style="4" bestFit="1" customWidth="1"/>
    <col min="7175" max="7176" width="11.5" style="4"/>
    <col min="7177" max="7178" width="14.5" style="4" bestFit="1" customWidth="1"/>
    <col min="7179" max="7422" width="11.5" style="4"/>
    <col min="7423" max="7423" width="7.1640625" style="4" customWidth="1"/>
    <col min="7424" max="7424" width="60.6640625" style="4" customWidth="1"/>
    <col min="7425" max="7425" width="20.5" style="4" customWidth="1"/>
    <col min="7426" max="7426" width="28.83203125" style="4" customWidth="1"/>
    <col min="7427" max="7427" width="29" style="4" bestFit="1" customWidth="1"/>
    <col min="7428" max="7428" width="36" style="4" bestFit="1" customWidth="1"/>
    <col min="7429" max="7429" width="12.5" style="4" bestFit="1" customWidth="1"/>
    <col min="7430" max="7430" width="13.33203125" style="4" bestFit="1" customWidth="1"/>
    <col min="7431" max="7432" width="11.5" style="4"/>
    <col min="7433" max="7434" width="14.5" style="4" bestFit="1" customWidth="1"/>
    <col min="7435" max="7678" width="11.5" style="4"/>
    <col min="7679" max="7679" width="7.1640625" style="4" customWidth="1"/>
    <col min="7680" max="7680" width="60.6640625" style="4" customWidth="1"/>
    <col min="7681" max="7681" width="20.5" style="4" customWidth="1"/>
    <col min="7682" max="7682" width="28.83203125" style="4" customWidth="1"/>
    <col min="7683" max="7683" width="29" style="4" bestFit="1" customWidth="1"/>
    <col min="7684" max="7684" width="36" style="4" bestFit="1" customWidth="1"/>
    <col min="7685" max="7685" width="12.5" style="4" bestFit="1" customWidth="1"/>
    <col min="7686" max="7686" width="13.33203125" style="4" bestFit="1" customWidth="1"/>
    <col min="7687" max="7688" width="11.5" style="4"/>
    <col min="7689" max="7690" width="14.5" style="4" bestFit="1" customWidth="1"/>
    <col min="7691" max="7934" width="11.5" style="4"/>
    <col min="7935" max="7935" width="7.1640625" style="4" customWidth="1"/>
    <col min="7936" max="7936" width="60.6640625" style="4" customWidth="1"/>
    <col min="7937" max="7937" width="20.5" style="4" customWidth="1"/>
    <col min="7938" max="7938" width="28.83203125" style="4" customWidth="1"/>
    <col min="7939" max="7939" width="29" style="4" bestFit="1" customWidth="1"/>
    <col min="7940" max="7940" width="36" style="4" bestFit="1" customWidth="1"/>
    <col min="7941" max="7941" width="12.5" style="4" bestFit="1" customWidth="1"/>
    <col min="7942" max="7942" width="13.33203125" style="4" bestFit="1" customWidth="1"/>
    <col min="7943" max="7944" width="11.5" style="4"/>
    <col min="7945" max="7946" width="14.5" style="4" bestFit="1" customWidth="1"/>
    <col min="7947" max="8190" width="11.5" style="4"/>
    <col min="8191" max="8191" width="7.1640625" style="4" customWidth="1"/>
    <col min="8192" max="8192" width="60.6640625" style="4" customWidth="1"/>
    <col min="8193" max="8193" width="20.5" style="4" customWidth="1"/>
    <col min="8194" max="8194" width="28.83203125" style="4" customWidth="1"/>
    <col min="8195" max="8195" width="29" style="4" bestFit="1" customWidth="1"/>
    <col min="8196" max="8196" width="36" style="4" bestFit="1" customWidth="1"/>
    <col min="8197" max="8197" width="12.5" style="4" bestFit="1" customWidth="1"/>
    <col min="8198" max="8198" width="13.33203125" style="4" bestFit="1" customWidth="1"/>
    <col min="8199" max="8200" width="11.5" style="4"/>
    <col min="8201" max="8202" width="14.5" style="4" bestFit="1" customWidth="1"/>
    <col min="8203" max="8446" width="11.5" style="4"/>
    <col min="8447" max="8447" width="7.1640625" style="4" customWidth="1"/>
    <col min="8448" max="8448" width="60.6640625" style="4" customWidth="1"/>
    <col min="8449" max="8449" width="20.5" style="4" customWidth="1"/>
    <col min="8450" max="8450" width="28.83203125" style="4" customWidth="1"/>
    <col min="8451" max="8451" width="29" style="4" bestFit="1" customWidth="1"/>
    <col min="8452" max="8452" width="36" style="4" bestFit="1" customWidth="1"/>
    <col min="8453" max="8453" width="12.5" style="4" bestFit="1" customWidth="1"/>
    <col min="8454" max="8454" width="13.33203125" style="4" bestFit="1" customWidth="1"/>
    <col min="8455" max="8456" width="11.5" style="4"/>
    <col min="8457" max="8458" width="14.5" style="4" bestFit="1" customWidth="1"/>
    <col min="8459" max="8702" width="11.5" style="4"/>
    <col min="8703" max="8703" width="7.1640625" style="4" customWidth="1"/>
    <col min="8704" max="8704" width="60.6640625" style="4" customWidth="1"/>
    <col min="8705" max="8705" width="20.5" style="4" customWidth="1"/>
    <col min="8706" max="8706" width="28.83203125" style="4" customWidth="1"/>
    <col min="8707" max="8707" width="29" style="4" bestFit="1" customWidth="1"/>
    <col min="8708" max="8708" width="36" style="4" bestFit="1" customWidth="1"/>
    <col min="8709" max="8709" width="12.5" style="4" bestFit="1" customWidth="1"/>
    <col min="8710" max="8710" width="13.33203125" style="4" bestFit="1" customWidth="1"/>
    <col min="8711" max="8712" width="11.5" style="4"/>
    <col min="8713" max="8714" width="14.5" style="4" bestFit="1" customWidth="1"/>
    <col min="8715" max="8958" width="11.5" style="4"/>
    <col min="8959" max="8959" width="7.1640625" style="4" customWidth="1"/>
    <col min="8960" max="8960" width="60.6640625" style="4" customWidth="1"/>
    <col min="8961" max="8961" width="20.5" style="4" customWidth="1"/>
    <col min="8962" max="8962" width="28.83203125" style="4" customWidth="1"/>
    <col min="8963" max="8963" width="29" style="4" bestFit="1" customWidth="1"/>
    <col min="8964" max="8964" width="36" style="4" bestFit="1" customWidth="1"/>
    <col min="8965" max="8965" width="12.5" style="4" bestFit="1" customWidth="1"/>
    <col min="8966" max="8966" width="13.33203125" style="4" bestFit="1" customWidth="1"/>
    <col min="8967" max="8968" width="11.5" style="4"/>
    <col min="8969" max="8970" width="14.5" style="4" bestFit="1" customWidth="1"/>
    <col min="8971" max="9214" width="11.5" style="4"/>
    <col min="9215" max="9215" width="7.1640625" style="4" customWidth="1"/>
    <col min="9216" max="9216" width="60.6640625" style="4" customWidth="1"/>
    <col min="9217" max="9217" width="20.5" style="4" customWidth="1"/>
    <col min="9218" max="9218" width="28.83203125" style="4" customWidth="1"/>
    <col min="9219" max="9219" width="29" style="4" bestFit="1" customWidth="1"/>
    <col min="9220" max="9220" width="36" style="4" bestFit="1" customWidth="1"/>
    <col min="9221" max="9221" width="12.5" style="4" bestFit="1" customWidth="1"/>
    <col min="9222" max="9222" width="13.33203125" style="4" bestFit="1" customWidth="1"/>
    <col min="9223" max="9224" width="11.5" style="4"/>
    <col min="9225" max="9226" width="14.5" style="4" bestFit="1" customWidth="1"/>
    <col min="9227" max="9470" width="11.5" style="4"/>
    <col min="9471" max="9471" width="7.1640625" style="4" customWidth="1"/>
    <col min="9472" max="9472" width="60.6640625" style="4" customWidth="1"/>
    <col min="9473" max="9473" width="20.5" style="4" customWidth="1"/>
    <col min="9474" max="9474" width="28.83203125" style="4" customWidth="1"/>
    <col min="9475" max="9475" width="29" style="4" bestFit="1" customWidth="1"/>
    <col min="9476" max="9476" width="36" style="4" bestFit="1" customWidth="1"/>
    <col min="9477" max="9477" width="12.5" style="4" bestFit="1" customWidth="1"/>
    <col min="9478" max="9478" width="13.33203125" style="4" bestFit="1" customWidth="1"/>
    <col min="9479" max="9480" width="11.5" style="4"/>
    <col min="9481" max="9482" width="14.5" style="4" bestFit="1" customWidth="1"/>
    <col min="9483" max="9726" width="11.5" style="4"/>
    <col min="9727" max="9727" width="7.1640625" style="4" customWidth="1"/>
    <col min="9728" max="9728" width="60.6640625" style="4" customWidth="1"/>
    <col min="9729" max="9729" width="20.5" style="4" customWidth="1"/>
    <col min="9730" max="9730" width="28.83203125" style="4" customWidth="1"/>
    <col min="9731" max="9731" width="29" style="4" bestFit="1" customWidth="1"/>
    <col min="9732" max="9732" width="36" style="4" bestFit="1" customWidth="1"/>
    <col min="9733" max="9733" width="12.5" style="4" bestFit="1" customWidth="1"/>
    <col min="9734" max="9734" width="13.33203125" style="4" bestFit="1" customWidth="1"/>
    <col min="9735" max="9736" width="11.5" style="4"/>
    <col min="9737" max="9738" width="14.5" style="4" bestFit="1" customWidth="1"/>
    <col min="9739" max="9982" width="11.5" style="4"/>
    <col min="9983" max="9983" width="7.1640625" style="4" customWidth="1"/>
    <col min="9984" max="9984" width="60.6640625" style="4" customWidth="1"/>
    <col min="9985" max="9985" width="20.5" style="4" customWidth="1"/>
    <col min="9986" max="9986" width="28.83203125" style="4" customWidth="1"/>
    <col min="9987" max="9987" width="29" style="4" bestFit="1" customWidth="1"/>
    <col min="9988" max="9988" width="36" style="4" bestFit="1" customWidth="1"/>
    <col min="9989" max="9989" width="12.5" style="4" bestFit="1" customWidth="1"/>
    <col min="9990" max="9990" width="13.33203125" style="4" bestFit="1" customWidth="1"/>
    <col min="9991" max="9992" width="11.5" style="4"/>
    <col min="9993" max="9994" width="14.5" style="4" bestFit="1" customWidth="1"/>
    <col min="9995" max="10238" width="11.5" style="4"/>
    <col min="10239" max="10239" width="7.1640625" style="4" customWidth="1"/>
    <col min="10240" max="10240" width="60.6640625" style="4" customWidth="1"/>
    <col min="10241" max="10241" width="20.5" style="4" customWidth="1"/>
    <col min="10242" max="10242" width="28.83203125" style="4" customWidth="1"/>
    <col min="10243" max="10243" width="29" style="4" bestFit="1" customWidth="1"/>
    <col min="10244" max="10244" width="36" style="4" bestFit="1" customWidth="1"/>
    <col min="10245" max="10245" width="12.5" style="4" bestFit="1" customWidth="1"/>
    <col min="10246" max="10246" width="13.33203125" style="4" bestFit="1" customWidth="1"/>
    <col min="10247" max="10248" width="11.5" style="4"/>
    <col min="10249" max="10250" width="14.5" style="4" bestFit="1" customWidth="1"/>
    <col min="10251" max="10494" width="11.5" style="4"/>
    <col min="10495" max="10495" width="7.1640625" style="4" customWidth="1"/>
    <col min="10496" max="10496" width="60.6640625" style="4" customWidth="1"/>
    <col min="10497" max="10497" width="20.5" style="4" customWidth="1"/>
    <col min="10498" max="10498" width="28.83203125" style="4" customWidth="1"/>
    <col min="10499" max="10499" width="29" style="4" bestFit="1" customWidth="1"/>
    <col min="10500" max="10500" width="36" style="4" bestFit="1" customWidth="1"/>
    <col min="10501" max="10501" width="12.5" style="4" bestFit="1" customWidth="1"/>
    <col min="10502" max="10502" width="13.33203125" style="4" bestFit="1" customWidth="1"/>
    <col min="10503" max="10504" width="11.5" style="4"/>
    <col min="10505" max="10506" width="14.5" style="4" bestFit="1" customWidth="1"/>
    <col min="10507" max="10750" width="11.5" style="4"/>
    <col min="10751" max="10751" width="7.1640625" style="4" customWidth="1"/>
    <col min="10752" max="10752" width="60.6640625" style="4" customWidth="1"/>
    <col min="10753" max="10753" width="20.5" style="4" customWidth="1"/>
    <col min="10754" max="10754" width="28.83203125" style="4" customWidth="1"/>
    <col min="10755" max="10755" width="29" style="4" bestFit="1" customWidth="1"/>
    <col min="10756" max="10756" width="36" style="4" bestFit="1" customWidth="1"/>
    <col min="10757" max="10757" width="12.5" style="4" bestFit="1" customWidth="1"/>
    <col min="10758" max="10758" width="13.33203125" style="4" bestFit="1" customWidth="1"/>
    <col min="10759" max="10760" width="11.5" style="4"/>
    <col min="10761" max="10762" width="14.5" style="4" bestFit="1" customWidth="1"/>
    <col min="10763" max="11006" width="11.5" style="4"/>
    <col min="11007" max="11007" width="7.1640625" style="4" customWidth="1"/>
    <col min="11008" max="11008" width="60.6640625" style="4" customWidth="1"/>
    <col min="11009" max="11009" width="20.5" style="4" customWidth="1"/>
    <col min="11010" max="11010" width="28.83203125" style="4" customWidth="1"/>
    <col min="11011" max="11011" width="29" style="4" bestFit="1" customWidth="1"/>
    <col min="11012" max="11012" width="36" style="4" bestFit="1" customWidth="1"/>
    <col min="11013" max="11013" width="12.5" style="4" bestFit="1" customWidth="1"/>
    <col min="11014" max="11014" width="13.33203125" style="4" bestFit="1" customWidth="1"/>
    <col min="11015" max="11016" width="11.5" style="4"/>
    <col min="11017" max="11018" width="14.5" style="4" bestFit="1" customWidth="1"/>
    <col min="11019" max="11262" width="11.5" style="4"/>
    <col min="11263" max="11263" width="7.1640625" style="4" customWidth="1"/>
    <col min="11264" max="11264" width="60.6640625" style="4" customWidth="1"/>
    <col min="11265" max="11265" width="20.5" style="4" customWidth="1"/>
    <col min="11266" max="11266" width="28.83203125" style="4" customWidth="1"/>
    <col min="11267" max="11267" width="29" style="4" bestFit="1" customWidth="1"/>
    <col min="11268" max="11268" width="36" style="4" bestFit="1" customWidth="1"/>
    <col min="11269" max="11269" width="12.5" style="4" bestFit="1" customWidth="1"/>
    <col min="11270" max="11270" width="13.33203125" style="4" bestFit="1" customWidth="1"/>
    <col min="11271" max="11272" width="11.5" style="4"/>
    <col min="11273" max="11274" width="14.5" style="4" bestFit="1" customWidth="1"/>
    <col min="11275" max="11518" width="11.5" style="4"/>
    <col min="11519" max="11519" width="7.1640625" style="4" customWidth="1"/>
    <col min="11520" max="11520" width="60.6640625" style="4" customWidth="1"/>
    <col min="11521" max="11521" width="20.5" style="4" customWidth="1"/>
    <col min="11522" max="11522" width="28.83203125" style="4" customWidth="1"/>
    <col min="11523" max="11523" width="29" style="4" bestFit="1" customWidth="1"/>
    <col min="11524" max="11524" width="36" style="4" bestFit="1" customWidth="1"/>
    <col min="11525" max="11525" width="12.5" style="4" bestFit="1" customWidth="1"/>
    <col min="11526" max="11526" width="13.33203125" style="4" bestFit="1" customWidth="1"/>
    <col min="11527" max="11528" width="11.5" style="4"/>
    <col min="11529" max="11530" width="14.5" style="4" bestFit="1" customWidth="1"/>
    <col min="11531" max="11774" width="11.5" style="4"/>
    <col min="11775" max="11775" width="7.1640625" style="4" customWidth="1"/>
    <col min="11776" max="11776" width="60.6640625" style="4" customWidth="1"/>
    <col min="11777" max="11777" width="20.5" style="4" customWidth="1"/>
    <col min="11778" max="11778" width="28.83203125" style="4" customWidth="1"/>
    <col min="11779" max="11779" width="29" style="4" bestFit="1" customWidth="1"/>
    <col min="11780" max="11780" width="36" style="4" bestFit="1" customWidth="1"/>
    <col min="11781" max="11781" width="12.5" style="4" bestFit="1" customWidth="1"/>
    <col min="11782" max="11782" width="13.33203125" style="4" bestFit="1" customWidth="1"/>
    <col min="11783" max="11784" width="11.5" style="4"/>
    <col min="11785" max="11786" width="14.5" style="4" bestFit="1" customWidth="1"/>
    <col min="11787" max="12030" width="11.5" style="4"/>
    <col min="12031" max="12031" width="7.1640625" style="4" customWidth="1"/>
    <col min="12032" max="12032" width="60.6640625" style="4" customWidth="1"/>
    <col min="12033" max="12033" width="20.5" style="4" customWidth="1"/>
    <col min="12034" max="12034" width="28.83203125" style="4" customWidth="1"/>
    <col min="12035" max="12035" width="29" style="4" bestFit="1" customWidth="1"/>
    <col min="12036" max="12036" width="36" style="4" bestFit="1" customWidth="1"/>
    <col min="12037" max="12037" width="12.5" style="4" bestFit="1" customWidth="1"/>
    <col min="12038" max="12038" width="13.33203125" style="4" bestFit="1" customWidth="1"/>
    <col min="12039" max="12040" width="11.5" style="4"/>
    <col min="12041" max="12042" width="14.5" style="4" bestFit="1" customWidth="1"/>
    <col min="12043" max="12286" width="11.5" style="4"/>
    <col min="12287" max="12287" width="7.1640625" style="4" customWidth="1"/>
    <col min="12288" max="12288" width="60.6640625" style="4" customWidth="1"/>
    <col min="12289" max="12289" width="20.5" style="4" customWidth="1"/>
    <col min="12290" max="12290" width="28.83203125" style="4" customWidth="1"/>
    <col min="12291" max="12291" width="29" style="4" bestFit="1" customWidth="1"/>
    <col min="12292" max="12292" width="36" style="4" bestFit="1" customWidth="1"/>
    <col min="12293" max="12293" width="12.5" style="4" bestFit="1" customWidth="1"/>
    <col min="12294" max="12294" width="13.33203125" style="4" bestFit="1" customWidth="1"/>
    <col min="12295" max="12296" width="11.5" style="4"/>
    <col min="12297" max="12298" width="14.5" style="4" bestFit="1" customWidth="1"/>
    <col min="12299" max="12542" width="11.5" style="4"/>
    <col min="12543" max="12543" width="7.1640625" style="4" customWidth="1"/>
    <col min="12544" max="12544" width="60.6640625" style="4" customWidth="1"/>
    <col min="12545" max="12545" width="20.5" style="4" customWidth="1"/>
    <col min="12546" max="12546" width="28.83203125" style="4" customWidth="1"/>
    <col min="12547" max="12547" width="29" style="4" bestFit="1" customWidth="1"/>
    <col min="12548" max="12548" width="36" style="4" bestFit="1" customWidth="1"/>
    <col min="12549" max="12549" width="12.5" style="4" bestFit="1" customWidth="1"/>
    <col min="12550" max="12550" width="13.33203125" style="4" bestFit="1" customWidth="1"/>
    <col min="12551" max="12552" width="11.5" style="4"/>
    <col min="12553" max="12554" width="14.5" style="4" bestFit="1" customWidth="1"/>
    <col min="12555" max="12798" width="11.5" style="4"/>
    <col min="12799" max="12799" width="7.1640625" style="4" customWidth="1"/>
    <col min="12800" max="12800" width="60.6640625" style="4" customWidth="1"/>
    <col min="12801" max="12801" width="20.5" style="4" customWidth="1"/>
    <col min="12802" max="12802" width="28.83203125" style="4" customWidth="1"/>
    <col min="12803" max="12803" width="29" style="4" bestFit="1" customWidth="1"/>
    <col min="12804" max="12804" width="36" style="4" bestFit="1" customWidth="1"/>
    <col min="12805" max="12805" width="12.5" style="4" bestFit="1" customWidth="1"/>
    <col min="12806" max="12806" width="13.33203125" style="4" bestFit="1" customWidth="1"/>
    <col min="12807" max="12808" width="11.5" style="4"/>
    <col min="12809" max="12810" width="14.5" style="4" bestFit="1" customWidth="1"/>
    <col min="12811" max="13054" width="11.5" style="4"/>
    <col min="13055" max="13055" width="7.1640625" style="4" customWidth="1"/>
    <col min="13056" max="13056" width="60.6640625" style="4" customWidth="1"/>
    <col min="13057" max="13057" width="20.5" style="4" customWidth="1"/>
    <col min="13058" max="13058" width="28.83203125" style="4" customWidth="1"/>
    <col min="13059" max="13059" width="29" style="4" bestFit="1" customWidth="1"/>
    <col min="13060" max="13060" width="36" style="4" bestFit="1" customWidth="1"/>
    <col min="13061" max="13061" width="12.5" style="4" bestFit="1" customWidth="1"/>
    <col min="13062" max="13062" width="13.33203125" style="4" bestFit="1" customWidth="1"/>
    <col min="13063" max="13064" width="11.5" style="4"/>
    <col min="13065" max="13066" width="14.5" style="4" bestFit="1" customWidth="1"/>
    <col min="13067" max="13310" width="11.5" style="4"/>
    <col min="13311" max="13311" width="7.1640625" style="4" customWidth="1"/>
    <col min="13312" max="13312" width="60.6640625" style="4" customWidth="1"/>
    <col min="13313" max="13313" width="20.5" style="4" customWidth="1"/>
    <col min="13314" max="13314" width="28.83203125" style="4" customWidth="1"/>
    <col min="13315" max="13315" width="29" style="4" bestFit="1" customWidth="1"/>
    <col min="13316" max="13316" width="36" style="4" bestFit="1" customWidth="1"/>
    <col min="13317" max="13317" width="12.5" style="4" bestFit="1" customWidth="1"/>
    <col min="13318" max="13318" width="13.33203125" style="4" bestFit="1" customWidth="1"/>
    <col min="13319" max="13320" width="11.5" style="4"/>
    <col min="13321" max="13322" width="14.5" style="4" bestFit="1" customWidth="1"/>
    <col min="13323" max="13566" width="11.5" style="4"/>
    <col min="13567" max="13567" width="7.1640625" style="4" customWidth="1"/>
    <col min="13568" max="13568" width="60.6640625" style="4" customWidth="1"/>
    <col min="13569" max="13569" width="20.5" style="4" customWidth="1"/>
    <col min="13570" max="13570" width="28.83203125" style="4" customWidth="1"/>
    <col min="13571" max="13571" width="29" style="4" bestFit="1" customWidth="1"/>
    <col min="13572" max="13572" width="36" style="4" bestFit="1" customWidth="1"/>
    <col min="13573" max="13573" width="12.5" style="4" bestFit="1" customWidth="1"/>
    <col min="13574" max="13574" width="13.33203125" style="4" bestFit="1" customWidth="1"/>
    <col min="13575" max="13576" width="11.5" style="4"/>
    <col min="13577" max="13578" width="14.5" style="4" bestFit="1" customWidth="1"/>
    <col min="13579" max="13822" width="11.5" style="4"/>
    <col min="13823" max="13823" width="7.1640625" style="4" customWidth="1"/>
    <col min="13824" max="13824" width="60.6640625" style="4" customWidth="1"/>
    <col min="13825" max="13825" width="20.5" style="4" customWidth="1"/>
    <col min="13826" max="13826" width="28.83203125" style="4" customWidth="1"/>
    <col min="13827" max="13827" width="29" style="4" bestFit="1" customWidth="1"/>
    <col min="13828" max="13828" width="36" style="4" bestFit="1" customWidth="1"/>
    <col min="13829" max="13829" width="12.5" style="4" bestFit="1" customWidth="1"/>
    <col min="13830" max="13830" width="13.33203125" style="4" bestFit="1" customWidth="1"/>
    <col min="13831" max="13832" width="11.5" style="4"/>
    <col min="13833" max="13834" width="14.5" style="4" bestFit="1" customWidth="1"/>
    <col min="13835" max="14078" width="11.5" style="4"/>
    <col min="14079" max="14079" width="7.1640625" style="4" customWidth="1"/>
    <col min="14080" max="14080" width="60.6640625" style="4" customWidth="1"/>
    <col min="14081" max="14081" width="20.5" style="4" customWidth="1"/>
    <col min="14082" max="14082" width="28.83203125" style="4" customWidth="1"/>
    <col min="14083" max="14083" width="29" style="4" bestFit="1" customWidth="1"/>
    <col min="14084" max="14084" width="36" style="4" bestFit="1" customWidth="1"/>
    <col min="14085" max="14085" width="12.5" style="4" bestFit="1" customWidth="1"/>
    <col min="14086" max="14086" width="13.33203125" style="4" bestFit="1" customWidth="1"/>
    <col min="14087" max="14088" width="11.5" style="4"/>
    <col min="14089" max="14090" width="14.5" style="4" bestFit="1" customWidth="1"/>
    <col min="14091" max="14334" width="11.5" style="4"/>
    <col min="14335" max="14335" width="7.1640625" style="4" customWidth="1"/>
    <col min="14336" max="14336" width="60.6640625" style="4" customWidth="1"/>
    <col min="14337" max="14337" width="20.5" style="4" customWidth="1"/>
    <col min="14338" max="14338" width="28.83203125" style="4" customWidth="1"/>
    <col min="14339" max="14339" width="29" style="4" bestFit="1" customWidth="1"/>
    <col min="14340" max="14340" width="36" style="4" bestFit="1" customWidth="1"/>
    <col min="14341" max="14341" width="12.5" style="4" bestFit="1" customWidth="1"/>
    <col min="14342" max="14342" width="13.33203125" style="4" bestFit="1" customWidth="1"/>
    <col min="14343" max="14344" width="11.5" style="4"/>
    <col min="14345" max="14346" width="14.5" style="4" bestFit="1" customWidth="1"/>
    <col min="14347" max="14590" width="11.5" style="4"/>
    <col min="14591" max="14591" width="7.1640625" style="4" customWidth="1"/>
    <col min="14592" max="14592" width="60.6640625" style="4" customWidth="1"/>
    <col min="14593" max="14593" width="20.5" style="4" customWidth="1"/>
    <col min="14594" max="14594" width="28.83203125" style="4" customWidth="1"/>
    <col min="14595" max="14595" width="29" style="4" bestFit="1" customWidth="1"/>
    <col min="14596" max="14596" width="36" style="4" bestFit="1" customWidth="1"/>
    <col min="14597" max="14597" width="12.5" style="4" bestFit="1" customWidth="1"/>
    <col min="14598" max="14598" width="13.33203125" style="4" bestFit="1" customWidth="1"/>
    <col min="14599" max="14600" width="11.5" style="4"/>
    <col min="14601" max="14602" width="14.5" style="4" bestFit="1" customWidth="1"/>
    <col min="14603" max="14846" width="11.5" style="4"/>
    <col min="14847" max="14847" width="7.1640625" style="4" customWidth="1"/>
    <col min="14848" max="14848" width="60.6640625" style="4" customWidth="1"/>
    <col min="14849" max="14849" width="20.5" style="4" customWidth="1"/>
    <col min="14850" max="14850" width="28.83203125" style="4" customWidth="1"/>
    <col min="14851" max="14851" width="29" style="4" bestFit="1" customWidth="1"/>
    <col min="14852" max="14852" width="36" style="4" bestFit="1" customWidth="1"/>
    <col min="14853" max="14853" width="12.5" style="4" bestFit="1" customWidth="1"/>
    <col min="14854" max="14854" width="13.33203125" style="4" bestFit="1" customWidth="1"/>
    <col min="14855" max="14856" width="11.5" style="4"/>
    <col min="14857" max="14858" width="14.5" style="4" bestFit="1" customWidth="1"/>
    <col min="14859" max="15102" width="11.5" style="4"/>
    <col min="15103" max="15103" width="7.1640625" style="4" customWidth="1"/>
    <col min="15104" max="15104" width="60.6640625" style="4" customWidth="1"/>
    <col min="15105" max="15105" width="20.5" style="4" customWidth="1"/>
    <col min="15106" max="15106" width="28.83203125" style="4" customWidth="1"/>
    <col min="15107" max="15107" width="29" style="4" bestFit="1" customWidth="1"/>
    <col min="15108" max="15108" width="36" style="4" bestFit="1" customWidth="1"/>
    <col min="15109" max="15109" width="12.5" style="4" bestFit="1" customWidth="1"/>
    <col min="15110" max="15110" width="13.33203125" style="4" bestFit="1" customWidth="1"/>
    <col min="15111" max="15112" width="11.5" style="4"/>
    <col min="15113" max="15114" width="14.5" style="4" bestFit="1" customWidth="1"/>
    <col min="15115" max="15358" width="11.5" style="4"/>
    <col min="15359" max="15359" width="7.1640625" style="4" customWidth="1"/>
    <col min="15360" max="15360" width="60.6640625" style="4" customWidth="1"/>
    <col min="15361" max="15361" width="20.5" style="4" customWidth="1"/>
    <col min="15362" max="15362" width="28.83203125" style="4" customWidth="1"/>
    <col min="15363" max="15363" width="29" style="4" bestFit="1" customWidth="1"/>
    <col min="15364" max="15364" width="36" style="4" bestFit="1" customWidth="1"/>
    <col min="15365" max="15365" width="12.5" style="4" bestFit="1" customWidth="1"/>
    <col min="15366" max="15366" width="13.33203125" style="4" bestFit="1" customWidth="1"/>
    <col min="15367" max="15368" width="11.5" style="4"/>
    <col min="15369" max="15370" width="14.5" style="4" bestFit="1" customWidth="1"/>
    <col min="15371" max="15614" width="11.5" style="4"/>
    <col min="15615" max="15615" width="7.1640625" style="4" customWidth="1"/>
    <col min="15616" max="15616" width="60.6640625" style="4" customWidth="1"/>
    <col min="15617" max="15617" width="20.5" style="4" customWidth="1"/>
    <col min="15618" max="15618" width="28.83203125" style="4" customWidth="1"/>
    <col min="15619" max="15619" width="29" style="4" bestFit="1" customWidth="1"/>
    <col min="15620" max="15620" width="36" style="4" bestFit="1" customWidth="1"/>
    <col min="15621" max="15621" width="12.5" style="4" bestFit="1" customWidth="1"/>
    <col min="15622" max="15622" width="13.33203125" style="4" bestFit="1" customWidth="1"/>
    <col min="15623" max="15624" width="11.5" style="4"/>
    <col min="15625" max="15626" width="14.5" style="4" bestFit="1" customWidth="1"/>
    <col min="15627" max="15870" width="11.5" style="4"/>
    <col min="15871" max="15871" width="7.1640625" style="4" customWidth="1"/>
    <col min="15872" max="15872" width="60.6640625" style="4" customWidth="1"/>
    <col min="15873" max="15873" width="20.5" style="4" customWidth="1"/>
    <col min="15874" max="15874" width="28.83203125" style="4" customWidth="1"/>
    <col min="15875" max="15875" width="29" style="4" bestFit="1" customWidth="1"/>
    <col min="15876" max="15876" width="36" style="4" bestFit="1" customWidth="1"/>
    <col min="15877" max="15877" width="12.5" style="4" bestFit="1" customWidth="1"/>
    <col min="15878" max="15878" width="13.33203125" style="4" bestFit="1" customWidth="1"/>
    <col min="15879" max="15880" width="11.5" style="4"/>
    <col min="15881" max="15882" width="14.5" style="4" bestFit="1" customWidth="1"/>
    <col min="15883" max="16126" width="11.5" style="4"/>
    <col min="16127" max="16127" width="7.1640625" style="4" customWidth="1"/>
    <col min="16128" max="16128" width="60.6640625" style="4" customWidth="1"/>
    <col min="16129" max="16129" width="20.5" style="4" customWidth="1"/>
    <col min="16130" max="16130" width="28.83203125" style="4" customWidth="1"/>
    <col min="16131" max="16131" width="29" style="4" bestFit="1" customWidth="1"/>
    <col min="16132" max="16132" width="36" style="4" bestFit="1" customWidth="1"/>
    <col min="16133" max="16133" width="12.5" style="4" bestFit="1" customWidth="1"/>
    <col min="16134" max="16134" width="13.33203125" style="4" bestFit="1" customWidth="1"/>
    <col min="16135" max="16136" width="11.5" style="4"/>
    <col min="16137" max="16138" width="14.5" style="4" bestFit="1" customWidth="1"/>
    <col min="16139" max="16381" width="11.5" style="4"/>
    <col min="16382" max="16384" width="10.83203125" style="4" customWidth="1"/>
  </cols>
  <sheetData>
    <row r="1" spans="2:15" ht="11.5" customHeight="1" thickBot="1" x14ac:dyDescent="0.25">
      <c r="B1" s="1"/>
      <c r="C1" s="2"/>
      <c r="D1" s="1"/>
      <c r="E1" s="1"/>
      <c r="F1" s="1"/>
      <c r="G1" s="1"/>
      <c r="H1" s="1"/>
      <c r="I1" s="1"/>
    </row>
    <row r="2" spans="2:15" ht="33" customHeight="1" thickBot="1" x14ac:dyDescent="0.25">
      <c r="B2" s="141" t="s">
        <v>46</v>
      </c>
      <c r="C2" s="142"/>
      <c r="D2" s="142"/>
      <c r="E2" s="142"/>
      <c r="F2" s="142"/>
      <c r="G2" s="142"/>
      <c r="H2" s="142"/>
      <c r="I2" s="143"/>
      <c r="J2" s="5"/>
    </row>
    <row r="3" spans="2:15" ht="19.5" customHeight="1" x14ac:dyDescent="0.2">
      <c r="B3" s="144" t="s">
        <v>67</v>
      </c>
      <c r="C3" s="145"/>
      <c r="D3" s="145"/>
      <c r="E3" s="145"/>
      <c r="F3" s="145"/>
      <c r="G3" s="145"/>
      <c r="H3" s="145"/>
      <c r="I3" s="146"/>
      <c r="J3" s="6"/>
    </row>
    <row r="4" spans="2:15" ht="18" customHeight="1" thickBot="1" x14ac:dyDescent="0.25">
      <c r="B4" s="147"/>
      <c r="C4" s="148"/>
      <c r="D4" s="148"/>
      <c r="E4" s="148"/>
      <c r="F4" s="148"/>
      <c r="G4" s="148"/>
      <c r="H4" s="148"/>
      <c r="I4" s="149"/>
      <c r="J4" s="6"/>
    </row>
    <row r="5" spans="2:15" s="48" customFormat="1" ht="30" customHeight="1" thickBot="1" x14ac:dyDescent="0.25">
      <c r="B5" s="53">
        <v>1</v>
      </c>
      <c r="C5" s="152" t="s">
        <v>37</v>
      </c>
      <c r="D5" s="152"/>
      <c r="E5" s="152"/>
      <c r="F5" s="152"/>
      <c r="G5" s="247"/>
      <c r="H5" s="247"/>
      <c r="I5" s="153"/>
      <c r="J5" s="12"/>
      <c r="K5" s="4"/>
    </row>
    <row r="6" spans="2:15" s="48" customFormat="1" ht="66" customHeight="1" x14ac:dyDescent="0.2">
      <c r="B6" s="15" t="s">
        <v>3</v>
      </c>
      <c r="C6" s="42" t="s">
        <v>4</v>
      </c>
      <c r="D6" s="16" t="s">
        <v>5</v>
      </c>
      <c r="E6" s="17" t="s">
        <v>6</v>
      </c>
      <c r="F6" s="79" t="s">
        <v>70</v>
      </c>
      <c r="G6" s="113" t="s">
        <v>69</v>
      </c>
      <c r="H6" s="79" t="s">
        <v>71</v>
      </c>
      <c r="I6" s="43" t="s">
        <v>47</v>
      </c>
      <c r="J6" s="14"/>
      <c r="K6" s="4"/>
    </row>
    <row r="7" spans="2:15" s="48" customFormat="1" ht="25" customHeight="1" x14ac:dyDescent="0.2">
      <c r="B7" s="67" t="s">
        <v>36</v>
      </c>
      <c r="C7" s="68" t="str">
        <f>+'PRESUPUESTO '!C8</f>
        <v xml:space="preserve">Levantamiento Panorama de Peligros </v>
      </c>
      <c r="D7" s="69" t="s">
        <v>9</v>
      </c>
      <c r="E7" s="70">
        <v>1</v>
      </c>
      <c r="F7" s="71">
        <v>18000000</v>
      </c>
      <c r="G7" s="80">
        <v>20000000</v>
      </c>
      <c r="H7" s="80">
        <v>30100000</v>
      </c>
      <c r="I7" s="72">
        <f>+ROUND(AVERAGE(F7:H7),0)</f>
        <v>22700000</v>
      </c>
      <c r="J7" s="13"/>
      <c r="K7" s="19"/>
      <c r="L7" s="20"/>
    </row>
    <row r="8" spans="2:15" s="48" customFormat="1" ht="25" customHeight="1" x14ac:dyDescent="0.2">
      <c r="B8" s="115" t="s">
        <v>38</v>
      </c>
      <c r="C8" s="116" t="str">
        <f>+'PRESUPUESTO '!C9</f>
        <v>Gestión Técnica y Acompañamiento durante el proceso</v>
      </c>
      <c r="D8" s="117" t="s">
        <v>9</v>
      </c>
      <c r="E8" s="118">
        <v>1</v>
      </c>
      <c r="F8" s="119">
        <v>22000000</v>
      </c>
      <c r="G8" s="122">
        <v>15000000</v>
      </c>
      <c r="H8" s="122">
        <v>21060000</v>
      </c>
      <c r="I8" s="120">
        <f>+ROUND(AVERAGE(F8:H8),0)</f>
        <v>19353333</v>
      </c>
      <c r="J8" s="13"/>
      <c r="K8" s="19"/>
      <c r="L8" s="4"/>
      <c r="M8" s="4"/>
      <c r="N8" s="4"/>
      <c r="O8" s="4"/>
    </row>
    <row r="9" spans="2:15" s="48" customFormat="1" ht="25" customHeight="1" x14ac:dyDescent="0.2">
      <c r="B9" s="115" t="s">
        <v>34</v>
      </c>
      <c r="C9" s="116" t="str">
        <f>+'PRESUPUESTO '!C10</f>
        <v>Estudio y Diseño de Procedimientos de vuelo</v>
      </c>
      <c r="D9" s="121" t="s">
        <v>9</v>
      </c>
      <c r="E9" s="118">
        <v>1</v>
      </c>
      <c r="F9" s="119">
        <v>56000000</v>
      </c>
      <c r="G9" s="122">
        <v>64500000</v>
      </c>
      <c r="H9" s="122">
        <v>64058500</v>
      </c>
      <c r="I9" s="120">
        <f>+ROUND(AVERAGE(F9:H9),0)</f>
        <v>61519500</v>
      </c>
      <c r="J9" s="13"/>
      <c r="K9" s="19"/>
    </row>
    <row r="10" spans="2:15" s="48" customFormat="1" ht="25" customHeight="1" x14ac:dyDescent="0.2">
      <c r="B10" s="115" t="s">
        <v>32</v>
      </c>
      <c r="C10" s="116" t="str">
        <f>+'PRESUPUESTO '!C11</f>
        <v xml:space="preserve">Estudio de Demarcación </v>
      </c>
      <c r="D10" s="121" t="s">
        <v>9</v>
      </c>
      <c r="E10" s="118">
        <v>1</v>
      </c>
      <c r="F10" s="119">
        <v>20000000</v>
      </c>
      <c r="G10" s="122">
        <v>25000000</v>
      </c>
      <c r="H10" s="122">
        <v>31711500</v>
      </c>
      <c r="I10" s="120">
        <f>+ROUND(AVERAGE(F10:H10),0)</f>
        <v>25570500</v>
      </c>
      <c r="J10" s="13"/>
      <c r="K10" s="19"/>
    </row>
    <row r="11" spans="2:15" s="48" customFormat="1" ht="25" customHeight="1" thickBot="1" x14ac:dyDescent="0.25">
      <c r="B11" s="81" t="s">
        <v>39</v>
      </c>
      <c r="C11" s="82" t="str">
        <f>+'PRESUPUESTO '!C12</f>
        <v>Estudio Levantamiento de  Obstáculos</v>
      </c>
      <c r="D11" s="83" t="s">
        <v>9</v>
      </c>
      <c r="E11" s="84">
        <v>1</v>
      </c>
      <c r="F11" s="85">
        <v>44000000</v>
      </c>
      <c r="G11" s="86">
        <v>52600000</v>
      </c>
      <c r="H11" s="86">
        <v>38000000</v>
      </c>
      <c r="I11" s="87">
        <f>+ROUND(AVERAGE(F11:H11),0)</f>
        <v>44866667</v>
      </c>
      <c r="J11" s="13"/>
      <c r="K11" s="19"/>
    </row>
    <row r="13" spans="2:15" s="48" customFormat="1" x14ac:dyDescent="0.2">
      <c r="B13" s="3"/>
      <c r="C13" s="28"/>
      <c r="D13" s="3"/>
      <c r="E13" s="3"/>
      <c r="F13" s="88">
        <f>+F7+F9+F8+F10+F11</f>
        <v>160000000</v>
      </c>
      <c r="G13" s="88">
        <f>+G7+G9+G8+G10+G11</f>
        <v>177100000</v>
      </c>
      <c r="H13" s="50">
        <v>286000000</v>
      </c>
      <c r="I13" s="45"/>
      <c r="J13" s="3"/>
      <c r="K13" s="66"/>
    </row>
    <row r="14" spans="2:15" x14ac:dyDescent="0.2">
      <c r="E14" s="45"/>
      <c r="F14" s="89"/>
      <c r="G14" s="89"/>
      <c r="H14" s="89"/>
      <c r="I14" s="50"/>
      <c r="J14" s="45"/>
      <c r="K14" s="48"/>
      <c r="M14" s="4"/>
    </row>
    <row r="15" spans="2:15" x14ac:dyDescent="0.2">
      <c r="B15"/>
      <c r="E15"/>
      <c r="F15" s="89"/>
      <c r="G15" s="89"/>
      <c r="H15" s="89"/>
      <c r="I15" s="50"/>
      <c r="J15" s="45"/>
      <c r="K15" s="45"/>
      <c r="M15" s="4"/>
    </row>
    <row r="16" spans="2:15" x14ac:dyDescent="0.2">
      <c r="B16" s="30"/>
      <c r="C16" s="31"/>
      <c r="E16" s="45"/>
      <c r="F16" s="89"/>
      <c r="G16" s="89"/>
      <c r="H16" s="89"/>
      <c r="I16" s="50"/>
      <c r="J16" s="45"/>
      <c r="K16" s="48"/>
      <c r="M16" s="4"/>
    </row>
    <row r="17" spans="2:13" x14ac:dyDescent="0.2">
      <c r="B17" s="156" t="s">
        <v>40</v>
      </c>
      <c r="C17" s="157"/>
      <c r="E17" s="45"/>
      <c r="F17" s="89"/>
      <c r="G17" s="89"/>
      <c r="H17" s="89"/>
      <c r="I17" s="50"/>
      <c r="J17" s="47"/>
      <c r="K17" s="48"/>
      <c r="M17" s="4"/>
    </row>
    <row r="18" spans="2:13" x14ac:dyDescent="0.2">
      <c r="B18" s="158" t="s">
        <v>14</v>
      </c>
      <c r="C18" s="158"/>
      <c r="E18" s="45"/>
      <c r="F18" s="89"/>
      <c r="G18" s="89"/>
      <c r="H18" s="89"/>
      <c r="I18" s="50"/>
      <c r="J18" s="45"/>
      <c r="K18" s="49"/>
      <c r="M18" s="4"/>
    </row>
    <row r="19" spans="2:13" x14ac:dyDescent="0.2">
      <c r="B19" s="159" t="s">
        <v>41</v>
      </c>
      <c r="C19" s="159"/>
      <c r="L19" s="4"/>
      <c r="M19" s="4"/>
    </row>
    <row r="20" spans="2:13" x14ac:dyDescent="0.2">
      <c r="B20" s="32"/>
      <c r="C20" s="32"/>
      <c r="L20" s="4"/>
      <c r="M20" s="4"/>
    </row>
    <row r="21" spans="2:13" ht="20" customHeight="1" x14ac:dyDescent="0.2">
      <c r="E21" s="45"/>
      <c r="F21" s="45"/>
      <c r="G21" s="45"/>
      <c r="H21" s="45"/>
      <c r="I21" s="45"/>
      <c r="J21" s="45"/>
      <c r="K21" s="48"/>
      <c r="M21" s="4"/>
    </row>
    <row r="22" spans="2:13" x14ac:dyDescent="0.2">
      <c r="E22" s="45"/>
      <c r="F22" s="45"/>
      <c r="G22" s="45"/>
      <c r="H22" s="45"/>
      <c r="I22" s="45"/>
      <c r="J22" s="45"/>
      <c r="K22" s="48"/>
      <c r="M22" s="4"/>
    </row>
    <row r="23" spans="2:13" x14ac:dyDescent="0.2">
      <c r="E23" s="45"/>
      <c r="F23" s="45"/>
      <c r="G23" s="45"/>
      <c r="H23" s="45"/>
      <c r="I23" s="50">
        <f>+F29*1.37</f>
        <v>209580000</v>
      </c>
      <c r="J23" s="45"/>
      <c r="K23" s="51"/>
      <c r="M23" s="4"/>
    </row>
    <row r="24" spans="2:13" x14ac:dyDescent="0.2">
      <c r="E24" s="45"/>
      <c r="F24" s="60">
        <f>+F25/1.37</f>
        <v>509927007.29927003</v>
      </c>
      <c r="G24" s="60"/>
      <c r="H24" s="60"/>
      <c r="I24" s="50">
        <f>+F30*1.37</f>
        <v>244510000</v>
      </c>
      <c r="J24" s="45"/>
      <c r="K24" s="51"/>
      <c r="M24" s="4"/>
    </row>
    <row r="25" spans="2:13" x14ac:dyDescent="0.2">
      <c r="E25" s="45"/>
      <c r="F25" s="60">
        <f>+F26/1.19</f>
        <v>698600000</v>
      </c>
      <c r="G25" s="60"/>
      <c r="H25" s="60"/>
      <c r="I25" s="50">
        <f>+F31*1.37</f>
        <v>104790000</v>
      </c>
      <c r="J25" s="45"/>
      <c r="K25" s="51"/>
      <c r="M25" s="4"/>
    </row>
    <row r="26" spans="2:13" x14ac:dyDescent="0.2">
      <c r="E26" s="45"/>
      <c r="F26" s="61">
        <v>831334000</v>
      </c>
      <c r="G26" s="61"/>
      <c r="H26" s="61"/>
      <c r="I26" s="50">
        <f>+F32*1.37</f>
        <v>139720000</v>
      </c>
      <c r="J26" s="45"/>
      <c r="K26" s="51"/>
      <c r="M26" s="4"/>
    </row>
    <row r="27" spans="2:13" ht="20" customHeight="1" x14ac:dyDescent="0.2">
      <c r="E27" s="45"/>
      <c r="F27" s="45"/>
      <c r="G27" s="45"/>
      <c r="H27" s="45"/>
      <c r="I27" s="45"/>
      <c r="J27" s="45"/>
      <c r="K27" s="48"/>
      <c r="M27" s="4"/>
    </row>
    <row r="28" spans="2:13" x14ac:dyDescent="0.2">
      <c r="E28" s="45"/>
      <c r="F28" s="45"/>
      <c r="G28" s="45"/>
      <c r="H28" s="45"/>
      <c r="I28" s="45"/>
      <c r="J28" s="45"/>
      <c r="K28" s="48"/>
      <c r="M28" s="4"/>
    </row>
    <row r="29" spans="2:13" x14ac:dyDescent="0.2">
      <c r="E29" s="62">
        <v>0.3</v>
      </c>
      <c r="F29" s="63">
        <f>+E29*$F$24</f>
        <v>152978102.18978101</v>
      </c>
      <c r="G29" s="63"/>
      <c r="H29" s="63"/>
      <c r="I29" s="46"/>
      <c r="J29" s="45"/>
      <c r="K29" s="64"/>
      <c r="M29" s="4"/>
    </row>
    <row r="30" spans="2:13" x14ac:dyDescent="0.2">
      <c r="E30" s="62">
        <v>0.35</v>
      </c>
      <c r="F30" s="63">
        <f>+E30*$F$24</f>
        <v>178474452.55474451</v>
      </c>
      <c r="G30" s="63"/>
      <c r="H30" s="63"/>
      <c r="I30" s="46"/>
      <c r="J30" s="45"/>
      <c r="K30" s="64"/>
      <c r="M30" s="4"/>
    </row>
    <row r="31" spans="2:13" x14ac:dyDescent="0.2">
      <c r="E31" s="62">
        <v>0.15</v>
      </c>
      <c r="F31" s="63">
        <f>+E31*$F$24</f>
        <v>76489051.094890505</v>
      </c>
      <c r="G31" s="63"/>
      <c r="H31" s="63"/>
      <c r="I31" s="46"/>
      <c r="J31" s="45"/>
      <c r="K31" s="64"/>
      <c r="M31" s="4"/>
    </row>
    <row r="32" spans="2:13" x14ac:dyDescent="0.2">
      <c r="E32" s="62">
        <v>0.2</v>
      </c>
      <c r="F32" s="63">
        <f>+E32*$F$24</f>
        <v>101985401.45985401</v>
      </c>
      <c r="G32" s="63"/>
      <c r="H32" s="63"/>
      <c r="I32" s="46"/>
      <c r="J32" s="45"/>
      <c r="K32" s="64"/>
      <c r="M32" s="4"/>
    </row>
    <row r="33" spans="5:13" x14ac:dyDescent="0.2">
      <c r="E33" s="45"/>
      <c r="F33" s="45"/>
      <c r="G33" s="45"/>
      <c r="H33" s="45"/>
      <c r="I33" s="45"/>
      <c r="J33" s="45"/>
      <c r="K33" s="48"/>
      <c r="M33" s="4"/>
    </row>
    <row r="34" spans="5:13" x14ac:dyDescent="0.2">
      <c r="E34" s="45"/>
      <c r="F34" s="45"/>
      <c r="G34" s="45"/>
      <c r="H34" s="45"/>
      <c r="I34" s="45"/>
      <c r="J34" s="45"/>
      <c r="K34" s="48"/>
      <c r="M34" s="4"/>
    </row>
    <row r="35" spans="5:13" ht="18" customHeight="1" x14ac:dyDescent="0.2">
      <c r="L35" s="4"/>
      <c r="M35" s="4"/>
    </row>
    <row r="36" spans="5:13" ht="18" customHeight="1" x14ac:dyDescent="0.2">
      <c r="L36" s="4"/>
    </row>
    <row r="37" spans="5:13" x14ac:dyDescent="0.2">
      <c r="E37" s="45"/>
      <c r="F37" s="45"/>
      <c r="G37" s="45"/>
      <c r="H37" s="45"/>
      <c r="I37" s="45"/>
      <c r="J37" s="45"/>
      <c r="K37" s="48"/>
    </row>
    <row r="38" spans="5:13" ht="26.25" customHeight="1" x14ac:dyDescent="0.2">
      <c r="E38" s="45"/>
      <c r="F38" s="45"/>
      <c r="G38" s="45"/>
      <c r="H38" s="45"/>
      <c r="I38" s="45"/>
      <c r="J38" s="45"/>
      <c r="K38" s="48"/>
    </row>
    <row r="62" spans="3:13" s="3" customFormat="1" ht="21" customHeight="1" x14ac:dyDescent="0.2">
      <c r="C62" s="28"/>
      <c r="K62" s="4"/>
      <c r="L62" s="48"/>
      <c r="M62" s="48"/>
    </row>
    <row r="63" spans="3:13" s="3" customFormat="1" ht="24" customHeight="1" x14ac:dyDescent="0.2">
      <c r="C63" s="28"/>
      <c r="K63" s="4"/>
      <c r="L63" s="48"/>
      <c r="M63" s="48"/>
    </row>
    <row r="64" spans="3:13" s="3" customFormat="1" ht="24" customHeight="1" x14ac:dyDescent="0.2">
      <c r="C64" s="28"/>
      <c r="K64" s="4"/>
      <c r="L64" s="48"/>
      <c r="M64" s="48"/>
    </row>
    <row r="65" spans="2:13" s="3" customFormat="1" ht="24.75" customHeight="1" x14ac:dyDescent="0.2">
      <c r="C65" s="28"/>
      <c r="K65" s="4"/>
      <c r="L65" s="48"/>
      <c r="M65" s="48"/>
    </row>
    <row r="67" spans="2:13" s="3" customFormat="1" ht="21.75" customHeight="1" x14ac:dyDescent="0.2">
      <c r="C67" s="28"/>
      <c r="K67" s="4"/>
      <c r="L67" s="48"/>
      <c r="M67" s="48"/>
    </row>
    <row r="68" spans="2:13" s="3" customFormat="1" ht="12.75" customHeight="1" x14ac:dyDescent="0.2">
      <c r="C68" s="28"/>
      <c r="K68" s="4"/>
      <c r="L68" s="48"/>
      <c r="M68" s="48"/>
    </row>
    <row r="69" spans="2:13" s="3" customFormat="1" ht="12.75" customHeight="1" x14ac:dyDescent="0.2">
      <c r="C69" s="28"/>
      <c r="K69" s="4"/>
      <c r="L69" s="48"/>
      <c r="M69" s="48"/>
    </row>
    <row r="70" spans="2:13" s="3" customFormat="1" ht="21.75" customHeight="1" x14ac:dyDescent="0.2">
      <c r="C70" s="28"/>
      <c r="K70" s="4"/>
      <c r="L70" s="48"/>
      <c r="M70" s="48"/>
    </row>
    <row r="71" spans="2:13" s="3" customFormat="1" ht="12.75" customHeight="1" x14ac:dyDescent="0.2">
      <c r="C71" s="28"/>
      <c r="K71" s="4"/>
      <c r="L71" s="48"/>
      <c r="M71" s="48"/>
    </row>
    <row r="72" spans="2:13" s="3" customFormat="1" ht="21.75" customHeight="1" x14ac:dyDescent="0.2">
      <c r="C72" s="28"/>
      <c r="K72" s="4"/>
      <c r="L72" s="48"/>
      <c r="M72" s="48"/>
    </row>
    <row r="73" spans="2:13" s="3" customFormat="1" ht="12.75" customHeight="1" x14ac:dyDescent="0.2">
      <c r="C73" s="28"/>
      <c r="K73" s="4"/>
      <c r="L73" s="48"/>
      <c r="M73" s="48"/>
    </row>
    <row r="74" spans="2:13" s="3" customFormat="1" ht="12.75" customHeight="1" x14ac:dyDescent="0.2">
      <c r="C74" s="28"/>
      <c r="K74" s="4"/>
      <c r="L74" s="48"/>
      <c r="M74" s="48"/>
    </row>
    <row r="75" spans="2:13" s="3" customFormat="1" ht="12.75" customHeight="1" x14ac:dyDescent="0.2">
      <c r="C75" s="28"/>
      <c r="K75" s="4"/>
      <c r="L75" s="48"/>
      <c r="M75" s="48"/>
    </row>
    <row r="76" spans="2:13" s="3" customFormat="1" ht="12.75" customHeight="1" x14ac:dyDescent="0.2">
      <c r="C76" s="28"/>
      <c r="K76" s="4"/>
      <c r="L76" s="48"/>
      <c r="M76" s="48"/>
    </row>
    <row r="77" spans="2:13" s="3" customFormat="1" ht="12.75" customHeight="1" x14ac:dyDescent="0.2">
      <c r="C77" s="28"/>
      <c r="K77" s="4"/>
      <c r="L77" s="48"/>
      <c r="M77" s="48"/>
    </row>
    <row r="78" spans="2:13" s="33" customFormat="1" ht="30" customHeight="1" x14ac:dyDescent="0.2">
      <c r="B78" s="3"/>
      <c r="C78" s="28"/>
      <c r="D78" s="3"/>
      <c r="E78" s="3"/>
      <c r="F78" s="3"/>
      <c r="G78" s="3"/>
      <c r="H78" s="3"/>
      <c r="I78" s="3"/>
      <c r="J78" s="3"/>
      <c r="L78" s="65"/>
      <c r="M78" s="65"/>
    </row>
    <row r="79" spans="2:13" s="33" customFormat="1" x14ac:dyDescent="0.2">
      <c r="B79" s="3"/>
      <c r="C79" s="28"/>
      <c r="D79" s="3"/>
      <c r="E79" s="3"/>
      <c r="F79" s="3"/>
      <c r="G79" s="3"/>
      <c r="H79" s="3"/>
      <c r="I79" s="3"/>
      <c r="J79" s="3"/>
      <c r="L79" s="65"/>
      <c r="M79" s="65"/>
    </row>
    <row r="80" spans="2:13" s="33" customFormat="1" x14ac:dyDescent="0.2">
      <c r="B80" s="3"/>
      <c r="C80" s="28"/>
      <c r="D80" s="3"/>
      <c r="E80" s="3"/>
      <c r="F80" s="3"/>
      <c r="G80" s="3"/>
      <c r="H80" s="3"/>
      <c r="I80" s="3"/>
      <c r="J80" s="3"/>
      <c r="L80" s="65"/>
      <c r="M80" s="65"/>
    </row>
  </sheetData>
  <mergeCells count="6">
    <mergeCell ref="B18:C18"/>
    <mergeCell ref="B19:C19"/>
    <mergeCell ref="B2:I2"/>
    <mergeCell ref="B3:I4"/>
    <mergeCell ref="C5:I5"/>
    <mergeCell ref="B17:C17"/>
  </mergeCells>
  <printOptions horizontalCentered="1"/>
  <pageMargins left="0.23622047244094491" right="0.23622047244094491" top="0.74803149606299213" bottom="0.74803149606299213" header="0.31496062992125984" footer="0.78740157480314965"/>
  <pageSetup paperSize="190" scale="72" fitToHeight="0" orientation="landscape" r:id="rId1"/>
  <headerFooter>
    <oddFooter>&amp;C&amp;G</oddFooter>
  </headerFooter>
  <rowBreaks count="1" manualBreakCount="1">
    <brk id="21" max="7" man="1"/>
  </rowBreaks>
  <colBreaks count="1" manualBreakCount="1">
    <brk id="10" max="1048575" man="1"/>
  </colBreaks>
  <ignoredErrors>
    <ignoredError sqref="C9:E9 I9 C10:E10 I10:I11 I7:I8" formulaRange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PRESUPUESTO </vt:lpstr>
      <vt:lpstr>CRONOGRAMA - FLUJO FONDOS</vt:lpstr>
      <vt:lpstr>FM 1,4</vt:lpstr>
      <vt:lpstr>Vlrs PROMEDIO</vt:lpstr>
      <vt:lpstr>'CRONOGRAMA - FLUJO FONDOS'!Área_de_impresión</vt:lpstr>
      <vt:lpstr>'PRESUPUESTO '!Área_de_impresión</vt:lpstr>
      <vt:lpstr>'Vlrs PROMEDIO'!Área_de_impresión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castillo</dc:creator>
  <cp:lastModifiedBy>Carlos Fernando Quesada León</cp:lastModifiedBy>
  <cp:lastPrinted>2026-04-15T00:07:02Z</cp:lastPrinted>
  <dcterms:created xsi:type="dcterms:W3CDTF">2025-05-16T14:21:20Z</dcterms:created>
  <dcterms:modified xsi:type="dcterms:W3CDTF">2026-08-19T16:20:29Z</dcterms:modified>
</cp:coreProperties>
</file>