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Doc Jhonny Gomez\6. Contrato UNIPUTUMAYO 2026\2. Aulas Informatica\Py Aulas de sistemas 112 113\1. Presupuesto\"/>
    </mc:Choice>
  </mc:AlternateContent>
  <xr:revisionPtr revIDLastSave="0" documentId="13_ncr:1_{98BB1ED4-D984-4F77-BB4A-05B37D705661}" xr6:coauthVersionLast="47" xr6:coauthVersionMax="47" xr10:uidLastSave="{00000000-0000-0000-0000-000000000000}"/>
  <bookViews>
    <workbookView xWindow="-108" yWindow="-108" windowWidth="23256" windowHeight="12456" xr2:uid="{6121010D-6112-4F67-9438-56D4CFC30A23}"/>
  </bookViews>
  <sheets>
    <sheet name="V1" sheetId="1" r:id="rId1"/>
    <sheet name="Obra"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s>
  <definedNames>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A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POR1">#REF!</definedName>
    <definedName name="__________POR2">#REF!</definedName>
    <definedName name="__________POR3">#REF!</definedName>
    <definedName name="__________POR4">#REF!</definedName>
    <definedName name="__________POR5">#REF!</definedName>
    <definedName name="_________A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OR1">#REF!</definedName>
    <definedName name="_________POR2">#REF!</definedName>
    <definedName name="_________POR3">#REF!</definedName>
    <definedName name="_________POR4">#REF!</definedName>
    <definedName name="_________POR5">#REF!</definedName>
    <definedName name="________A1">#REF!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A1">#REF!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A1">#REF!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A1">#REF!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PJ50">#REF!</definedName>
    <definedName name="_____POR1">#REF!</definedName>
    <definedName name="_____POR2">#REF!</definedName>
    <definedName name="_____POR3">#REF!</definedName>
    <definedName name="_____POR4">#REF!</definedName>
    <definedName name="_____POR5">#REF!</definedName>
    <definedName name="_____PR1">[1]PRECIOS!$A:$E</definedName>
    <definedName name="____A1">#REF!</definedName>
    <definedName name="____CON123">'[2]Base Datos'!$B$8</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M14">'[2]Base Datos'!$B$9</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'[2]Base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'[3]Base Datos'!$B$212</definedName>
    <definedName name="____MAT171">'[3]Base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'[4]Base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'[5]Base Datos'!$B$11</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PJ50">#REF!</definedName>
    <definedName name="____POR1">#REF!</definedName>
    <definedName name="____POR2">#REF!</definedName>
    <definedName name="____POR3">#REF!</definedName>
    <definedName name="____POR4">#REF!</definedName>
    <definedName name="____POR5">#REF!</definedName>
    <definedName name="____PR1">[6]PRECIOS!$A:$E</definedName>
    <definedName name="___A1">#REF!</definedName>
    <definedName name="___Adi2">[7]Sábana!#REF!</definedName>
    <definedName name="___Adi3">[7]Sábana!#REF!</definedName>
    <definedName name="___Ady1">[8]Sábana!#REF!</definedName>
    <definedName name="___Ady2">[8]Sábana!#REF!</definedName>
    <definedName name="___Ady3">[8]Sábana!#REF!</definedName>
    <definedName name="___Alt2">[7]Sábana!#REF!</definedName>
    <definedName name="___Alt3">[7]Sábana!#REF!</definedName>
    <definedName name="___And1">[8]Sábana!#REF!</definedName>
    <definedName name="___And2">[8]Sábana!#REF!</definedName>
    <definedName name="___And3">[8]Sábana!#REF!</definedName>
    <definedName name="___Ant2">[8]Sábana!#REF!</definedName>
    <definedName name="___Ant3">[8]Sábana!#REF!</definedName>
    <definedName name="___Con1">[8]Sábana!#REF!</definedName>
    <definedName name="___CON123">'[9]Base Datos'!$B$8</definedName>
    <definedName name="___Con2">[8]Sábana!#REF!</definedName>
    <definedName name="___Con3">[8]Sábana!#REF!</definedName>
    <definedName name="___Ega2">[8]Sábana!#REF!</definedName>
    <definedName name="___Ega3">[8]Sábana!#REF!</definedName>
    <definedName name="___Ele2">[8]Sábana!#REF!</definedName>
    <definedName name="___Ele3">[8]Sábana!#REF!</definedName>
    <definedName name="___Epm2">[8]Sábana!#REF!</definedName>
    <definedName name="___Epm3">[8]Sábana!#REF!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xc1">[8]Sábana!#REF!</definedName>
    <definedName name="___Exc2">[8]Sábana!#REF!</definedName>
    <definedName name="___Exc3">[8]Sábana!#REF!</definedName>
    <definedName name="___Inc1">[8]Sábana!#REF!</definedName>
    <definedName name="___Inc2">[8]Sábana!#REF!</definedName>
    <definedName name="___Inc3">[8]Sábana!#REF!</definedName>
    <definedName name="___Ing1">[8]Sábana!#REF!</definedName>
    <definedName name="___Ing2">[8]Sábana!#REF!</definedName>
    <definedName name="___Ing3">[8]Sábana!#REF!</definedName>
    <definedName name="___Jai1">[8]Sábana!#REF!</definedName>
    <definedName name="___Jai2">[8]Sábana!#REF!</definedName>
    <definedName name="___Jai3">[8]Sábana!#REF!</definedName>
    <definedName name="___M14">'[9]Base Datos'!$B$9</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'[9]Base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'[10]Base Datos'!$B$212</definedName>
    <definedName name="___MAT171">'[10]Base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'[11]Base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'[12]Base Datos'!$B$11</definedName>
    <definedName name="___MB1">[8]Sábana!#REF!</definedName>
    <definedName name="___MB2">[8]Sábana!#REF!</definedName>
    <definedName name="___MB3">[8]Sábana!#REF!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pe1">[8]Sábana!#REF!</definedName>
    <definedName name="___Ope2">[8]Sábana!#REF!</definedName>
    <definedName name="___Ope3">[8]Sábana!#REF!</definedName>
    <definedName name="___Pae1">[8]Sábana!#REF!</definedName>
    <definedName name="___Pae2">[8]Sábana!#REF!</definedName>
    <definedName name="___Pae3">[8]Sábana!#REF!</definedName>
    <definedName name="___PJ50">#REF!</definedName>
    <definedName name="___POR1">#REF!</definedName>
    <definedName name="___POR2">#REF!</definedName>
    <definedName name="___POR3">#REF!</definedName>
    <definedName name="___POR4">#REF!</definedName>
    <definedName name="___POR5">#REF!</definedName>
    <definedName name="___PR1">[1]PRECIOS!$A:$E</definedName>
    <definedName name="___Red1">[8]Sábana!#REF!</definedName>
    <definedName name="___Red2">[8]Sábana!#REF!</definedName>
    <definedName name="___Red3">[8]Sábana!#REF!</definedName>
    <definedName name="___Sum3">[8]Sábana!#REF!</definedName>
    <definedName name="___Tra1">[8]Sábana!#REF!</definedName>
    <definedName name="___Tra2">[8]Sábana!#REF!</definedName>
    <definedName name="___Tra3">[8]Sábana!#REF!</definedName>
    <definedName name="__1Sin_nombre">'[13]Control AVance'!$B$4:$K$226</definedName>
    <definedName name="__A1">'[14]Base Datos'!$B$22</definedName>
    <definedName name="__CON123">'[15]Base Datos'!$B$8</definedName>
    <definedName name="__DEC1">[16]PRECIOS!$G$7</definedName>
    <definedName name="__DEC12">[16]PRECIOS!$G$7</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M14">'[17]Base Datos'!$B$9</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'[17]Base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'[18]Base Datos'!$B$212</definedName>
    <definedName name="__MAT171">'[18]Base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'[19]Base Datos'!$B$123</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'[19]Base Datos'!$B$134</definedName>
    <definedName name="__MAT832">'[20]Base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'[21]Base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PJ50">#REF!</definedName>
    <definedName name="__POR1">#REF!</definedName>
    <definedName name="__POR2">#REF!</definedName>
    <definedName name="__POR3">#REF!</definedName>
    <definedName name="__POR4">#REF!</definedName>
    <definedName name="__POR5">#REF!</definedName>
    <definedName name="__PR1">[22]PRECIOS!$A:$E</definedName>
    <definedName name="__R">[23]C!$C$9</definedName>
    <definedName name="_1Sin_nombre">#REF!</definedName>
    <definedName name="_A">[24]FORMULACION!$C$39</definedName>
    <definedName name="_A1">'[14]Base Datos'!$B$22</definedName>
    <definedName name="_Adi2">[7]Sábana!#REF!</definedName>
    <definedName name="_Adi3">[7]Sábana!#REF!</definedName>
    <definedName name="_Ady1">[8]Sábana!#REF!</definedName>
    <definedName name="_Ady2">[8]Sábana!#REF!</definedName>
    <definedName name="_Ady3">[8]Sábana!#REF!</definedName>
    <definedName name="_Alt2">[7]Sábana!#REF!</definedName>
    <definedName name="_Alt3">[7]Sábana!#REF!</definedName>
    <definedName name="_And1">[8]Sábana!#REF!</definedName>
    <definedName name="_And2">[8]Sábana!#REF!</definedName>
    <definedName name="_And3">[8]Sábana!#REF!</definedName>
    <definedName name="_Ant2">[8]Sábana!#REF!</definedName>
    <definedName name="_Ant3">[8]Sábana!#REF!</definedName>
    <definedName name="_B">[24]FORMULACION!$C$56</definedName>
    <definedName name="_C">[24]FORMULACION!$C$73</definedName>
    <definedName name="_Con1">[8]Sábana!#REF!</definedName>
    <definedName name="_CON123">'[15]Base Datos'!$B$8</definedName>
    <definedName name="_Con2">[8]Sábana!#REF!</definedName>
    <definedName name="_Con3">[8]Sábana!#REF!</definedName>
    <definedName name="_DEC1">[16]PRECIOS!$G$7</definedName>
    <definedName name="_DEC12">[16]PRECIOS!$G$7</definedName>
    <definedName name="_E">[24]FORMULACION!$D$110</definedName>
    <definedName name="_Ega2">[8]Sábana!#REF!</definedName>
    <definedName name="_Ega3">[8]Sábana!#REF!</definedName>
    <definedName name="_Ele2">[8]Sábana!#REF!</definedName>
    <definedName name="_Ele3">[8]Sábana!#REF!</definedName>
    <definedName name="_Epm2">[8]Sábana!#REF!</definedName>
    <definedName name="_Epm3">[8]Sábana!#REF!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xc1">[8]Sábana!#REF!</definedName>
    <definedName name="_Exc2">[8]Sábana!#REF!</definedName>
    <definedName name="_Exc3">[8]Sábana!#REF!</definedName>
    <definedName name="_f">[25]C!$B$3</definedName>
    <definedName name="_Fill" hidden="1">#REF!</definedName>
    <definedName name="_Inc1">[8]Sábana!#REF!</definedName>
    <definedName name="_Inc2">[8]Sábana!#REF!</definedName>
    <definedName name="_Inc3">[8]Sábana!#REF!</definedName>
    <definedName name="_INF1">#REF!</definedName>
    <definedName name="_Ing1">[8]Sábana!#REF!</definedName>
    <definedName name="_Ing2">[8]Sábana!#REF!</definedName>
    <definedName name="_Ing3">[8]Sábana!#REF!</definedName>
    <definedName name="_IPC2002">#REF!</definedName>
    <definedName name="_Jai1">[8]Sábana!#REF!</definedName>
    <definedName name="_Jai2">[8]Sábana!#REF!</definedName>
    <definedName name="_Jai3">[8]Sábana!#REF!</definedName>
    <definedName name="_Key1" hidden="1">#REF!</definedName>
    <definedName name="_Key2" hidden="1">#REF!</definedName>
    <definedName name="_M14">'[17]Base Datos'!$B$9</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'[17]Base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'[18]Base Datos'!$B$212</definedName>
    <definedName name="_MAT171">'[18]Base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'[19]Base Datos'!$B$123</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'[19]Base Datos'!$B$134</definedName>
    <definedName name="_MAT832">'[20]Base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'[21]Base Datos'!$B$11</definedName>
    <definedName name="_MB1">[8]Sábana!#REF!</definedName>
    <definedName name="_MB2">[8]Sábana!#REF!</definedName>
    <definedName name="_MB3">[8]Sábana!#REF!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[24]FORMULACION!$C$40</definedName>
    <definedName name="_Ope1">[8]Sábana!#REF!</definedName>
    <definedName name="_Ope2">[8]Sábana!#REF!</definedName>
    <definedName name="_Ope3">[8]Sábana!#REF!</definedName>
    <definedName name="_Order1" hidden="1">0</definedName>
    <definedName name="_Order2" hidden="1">0</definedName>
    <definedName name="_Pae1">[8]Sábana!#REF!</definedName>
    <definedName name="_Pae2">[8]Sábana!#REF!</definedName>
    <definedName name="_Pae3">[8]Sábana!#REF!</definedName>
    <definedName name="_PJ50">#REF!</definedName>
    <definedName name="_POR1">#REF!</definedName>
    <definedName name="_POR2">#REF!</definedName>
    <definedName name="_POR3">#REF!</definedName>
    <definedName name="_POR4">#REF!</definedName>
    <definedName name="_POR5">#REF!</definedName>
    <definedName name="_PR1">[26]PRECIOS!$A:$E</definedName>
    <definedName name="_r">[27]C!$C$9</definedName>
    <definedName name="_Red1">[8]Sábana!#REF!</definedName>
    <definedName name="_Red2">[8]Sábana!#REF!</definedName>
    <definedName name="_Red3">[8]Sábana!#REF!</definedName>
    <definedName name="_Sort" hidden="1">#REF!</definedName>
    <definedName name="_Sum3">[8]Sábana!#REF!</definedName>
    <definedName name="_Tra1">[8]Sábana!#REF!</definedName>
    <definedName name="_Tra2">[8]Sábana!#REF!</definedName>
    <definedName name="_Tra3">[8]Sábana!#REF!</definedName>
    <definedName name="A">#REF!</definedName>
    <definedName name="A.1">'[17]Base Datos'!$B$7</definedName>
    <definedName name="A_IMPRESIÓN_IM">#REF!</definedName>
    <definedName name="aa">'[28]Base Datos'!$B$1:$F$65536</definedName>
    <definedName name="AAA">'[29]PU (2)'!#REF!</definedName>
    <definedName name="AAAA">'[29]PU (2)'!$F$10</definedName>
    <definedName name="AAAAA">'[30]Base Datos'!$B$8</definedName>
    <definedName name="AB">[31]PRECIOS!#REF!</definedName>
    <definedName name="absc">[32]!absc</definedName>
    <definedName name="AccesoriosPresionPVC" localSheetId="1">[33]TEMPORALES!#REF!</definedName>
    <definedName name="AccessDatabase" hidden="1">"A:\SAIN.mdb"</definedName>
    <definedName name="AceroDeTransferenciaPavimentos" localSheetId="1">[33]UNITARIOS!#REF!</definedName>
    <definedName name="AceroFigurado" localSheetId="1">[33]UNITARIOS!#REF!</definedName>
    <definedName name="AcometidaEléctrica" localSheetId="1">[33]UNITARIOS!#REF!</definedName>
    <definedName name="AcometidaElectricaMonofasica" localSheetId="1">[33]UNITARIOS!#REF!</definedName>
    <definedName name="AcometidaHca" localSheetId="1">[33]TEMPORALES!#REF!</definedName>
    <definedName name="AcometidaSubterranea" localSheetId="1">[33]UNITARIOS!#REF!</definedName>
    <definedName name="ACTIVIDAD">#REF!</definedName>
    <definedName name="ACTIVIDADES">#REF!</definedName>
    <definedName name="admon">#REF!</definedName>
    <definedName name="adoq">[34]!absc</definedName>
    <definedName name="Afirmado" localSheetId="1">[33]UNITARIOS!#REF!</definedName>
    <definedName name="AIU">#REF!</definedName>
    <definedName name="AlambreDesnudoN8" localSheetId="1">[33]UNITARIOS!#REF!</definedName>
    <definedName name="Alcantarilla24p" localSheetId="1">[33]UNITARIOS!#REF!</definedName>
    <definedName name="Alcantarilla36p" localSheetId="1">[33]UNITARIOS!#REF!</definedName>
    <definedName name="AlfajiaConcreto" localSheetId="1">[33]UNITARIOS!#REF!</definedName>
    <definedName name="AlistadoCubiertaImpermeabilizada" localSheetId="1">[33]UNITARIOS!#REF!</definedName>
    <definedName name="AlistadoPisos" localSheetId="1">[33]UNITARIOS!#REF!</definedName>
    <definedName name="AndenesE10" localSheetId="1">[33]UNITARIOS!#REF!</definedName>
    <definedName name="AndenesE8_17Mpa" localSheetId="1">[33]UNITARIOS!#REF!</definedName>
    <definedName name="ANDENESENCONCRETOE10" localSheetId="1">[33]UNITARIOS!#REF!</definedName>
    <definedName name="ANE">'[35]ANEXO 7'!#REF!</definedName>
    <definedName name="ANTI">#REF!</definedName>
    <definedName name="ANTIC">'[36]1'!#REF!</definedName>
    <definedName name="AÑOWUIE">'[37]Res-Accide-10'!$R$2:$R$7</definedName>
    <definedName name="APB">[31]PRECIOS!#REF!</definedName>
    <definedName name="apisonado" localSheetId="1">[33]UNITARIOS!#REF!</definedName>
    <definedName name="APUS">[16]APU!$A$6:$C$255</definedName>
    <definedName name="AREA__M2">#REF!</definedName>
    <definedName name="_xlnm.Print_Area" localSheetId="1">Obra!$A$1:$F$85</definedName>
    <definedName name="Arial">#REF!</definedName>
    <definedName name="AseoGeneral" localSheetId="1">[33]UNITARIOS!#REF!</definedName>
    <definedName name="AseoGeneralGlobal" localSheetId="1">[33]TEMPORALES!#REF!</definedName>
    <definedName name="ASFALTO">'[38]5.2'!$D$21</definedName>
    <definedName name="auto1">#REF!</definedName>
    <definedName name="auto2">#REF!</definedName>
    <definedName name="ay">[39]C!$B$14</definedName>
    <definedName name="AYU">[31]PRECIOS!$F$6</definedName>
    <definedName name="AYUDANTE">#REF!</definedName>
    <definedName name="B">#REF!</definedName>
    <definedName name="Bajanteaguaslluvias4p" localSheetId="1">[33]UNITARIOS!#REF!</definedName>
    <definedName name="BaldosinGranito33p33" localSheetId="1">[33]UNITARIOS!#REF!</definedName>
    <definedName name="BarnizSobreMuro" localSheetId="1">[33]UNITARIOS!#REF!</definedName>
    <definedName name="BarraDiscapacitados" localSheetId="1">[33]TEMPORALES!#REF!</definedName>
    <definedName name="BaseDatos">#REF!</definedName>
    <definedName name="_xlnm.Database">[40]nits!$A$5:$D$99</definedName>
    <definedName name="BASICO">#REF!</definedName>
    <definedName name="BBA">'[20]Base Datos'!$B:$F</definedName>
    <definedName name="BDLICITACION">[41]BD!$1:$1048576</definedName>
    <definedName name="BLOQUE_DE_ARCILLA_H5">#REF!</definedName>
    <definedName name="BoxCulverts2p2p6m" localSheetId="1">[33]UNITARIOS!#REF!</definedName>
    <definedName name="BuiltIn_Print_Area">#REF!</definedName>
    <definedName name="BuiltIn_Print_Area___0">#REF!</definedName>
    <definedName name="BuiltIn_Print_Titles">#REF!</definedName>
    <definedName name="bustos">[42]Hoja1!$G$10</definedName>
    <definedName name="C.A">[43]UNIT.!#REF!</definedName>
    <definedName name="C_">#REF!</definedName>
    <definedName name="ca">[27]C!$B$12</definedName>
    <definedName name="CaballeteAC" localSheetId="1">[33]UNITARIOS!#REF!</definedName>
    <definedName name="CaballeteUnionG_Etenit" localSheetId="1">[33]TEMPORALES!#REF!</definedName>
    <definedName name="CaballeteVentilacionEternit" localSheetId="1">[33]TEMPORALES!#REF!</definedName>
    <definedName name="CajaInpeccion40p40" localSheetId="1">[33]UNITARIOS!#REF!</definedName>
    <definedName name="CajaInspección60p60" localSheetId="1">[33]UNITARIOS!#REF!</definedName>
    <definedName name="CajaInspección80p80" localSheetId="1">[33]UNITARIOS!#REF!</definedName>
    <definedName name="CajasInspeccionLadrillo" localSheetId="1">[33]UNITARIOS!#REF!</definedName>
    <definedName name="CajasInspeccionLadrillo70p70" localSheetId="1">[33]UNITARIOS!#REF!</definedName>
    <definedName name="CamaraInspeccion200m" localSheetId="1">[33]UNITARIOS!#REF!</definedName>
    <definedName name="CamaraInspeccion300m" localSheetId="1">[33]UNITARIOS!#REF!</definedName>
    <definedName name="CamaraInspecciónHasta150m" localSheetId="1">[33]UNITARIOS!#REF!</definedName>
    <definedName name="CanalAguasLluvias" localSheetId="1">[33]TEMPORALES!#REF!</definedName>
    <definedName name="CanalLaton" localSheetId="1">[33]TEMPORALES!#REF!</definedName>
    <definedName name="CanalMediaCaña_2500psi" localSheetId="1">[33]UNITARIOS!#REF!</definedName>
    <definedName name="CANT">#REF!</definedName>
    <definedName name="CANTIDADES">'[41]CANTIDADES DE OBRA'!$D$9:$G$33</definedName>
    <definedName name="CARLOS">'[21]Base Datos'!$B$46</definedName>
    <definedName name="CarpinteriaMetalica" localSheetId="1">[33]UNITARIOS!#REF!</definedName>
    <definedName name="CarpinteriaMetalicaPuertas" localSheetId="1">[33]UNITARIOS!#REF!</definedName>
    <definedName name="CarpinteriaMetalicaVentanas" localSheetId="1">[33]UNITARIOS!#REF!</definedName>
    <definedName name="cc">'[29]PU (2)'!#REF!</definedName>
    <definedName name="ccto210">#REF!</definedName>
    <definedName name="ccuuaa">#REF!</definedName>
    <definedName name="cdir">#REF!</definedName>
    <definedName name="CEL_A">'[44]FORMATO SOCIAL'!$BE$1,'[44]FORMATO SOCIAL'!$BC$1,'[44]FORMATO SOCIAL'!$BA$1,'[44]FORMATO SOCIAL'!$AY$1,'[44]FORMATO SOCIAL'!$AW$1,'[44]FORMATO SOCIAL'!$AU$1,'[44]FORMATO SOCIAL'!$AS$1,'[44]FORMATO SOCIAL'!$AQ$1,'[44]FORMATO SOCIAL'!$AO$1,'[44]FORMATO SOCIAL'!$AM$1,'[44]FORMATO SOCIAL'!$AK$1,'[44]FORMATO SOCIAL'!$AI$1,'[44]FORMATO SOCIAL'!$AG$1,'[44]FORMATO SOCIAL'!$AE$1,'[44]FORMATO SOCIAL'!$AC$1,'[44]FORMATO SOCIAL'!$AA$1,'[44]FORMATO SOCIAL'!$Y$1,'[44]FORMATO SOCIAL'!$W$1,'[44]FORMATO SOCIAL'!$U$1,'[44]FORMATO SOCIAL'!$S$1,'[44]FORMATO SOCIAL'!$Q$1,'[44]FORMATO SOCIAL'!$O$1,'[44]FORMATO SOCIAL'!$M$1,'[44]FORMATO SOCIAL'!$K$1,'[44]FORMATO SOCIAL'!$I$1,'[44]FORMATO SOCIAL'!$G$1,'[44]FORMATO SOCIAL'!$E$1,'[44]FORMATO SOCIAL'!$C$1</definedName>
    <definedName name="CEMENTO">[45]Insum!$A$3:$H$63</definedName>
    <definedName name="CeramicaAlfa20p20" localSheetId="1">[33]TEMPORALES!#REF!</definedName>
    <definedName name="CeramicaAlfa30p30" localSheetId="1">[33]TEMPORALES!#REF!</definedName>
    <definedName name="CeramicaBaños20p20" localSheetId="1">[33]UNITARIOS!#REF!</definedName>
    <definedName name="CeramicaCocina" localSheetId="1">[33]UNITARIOS!#REF!</definedName>
    <definedName name="CerámicaCocina" localSheetId="1">[33]UNITARIOS!#REF!</definedName>
    <definedName name="CeramicaPiso30p30" localSheetId="1">[33]UNITARIOS!#REF!</definedName>
    <definedName name="CeramicaPisos" localSheetId="1">[33]UNITARIOS!#REF!</definedName>
    <definedName name="CerchasMetalicas" localSheetId="1">[33]UNITARIOS!#REF!</definedName>
    <definedName name="Cerramiento" localSheetId="1">[33]UNITARIOS!#REF!</definedName>
    <definedName name="CieloRasoDuracustic" localSheetId="1">[33]UNITARIOS!#REF!</definedName>
    <definedName name="CieloRasoIcopor" localSheetId="1">[33]UNITARIOS!#REF!</definedName>
    <definedName name="CieloRasoSupercel" localSheetId="1">[33]TEMPORALES!#REF!</definedName>
    <definedName name="cindir">#REF!</definedName>
    <definedName name="Cinta" localSheetId="1">[33]UNITARIOS!#REF!</definedName>
    <definedName name="Ciudad">'[46]FIRMAS y DATOS'!$F:$F</definedName>
    <definedName name="co">[27]C!$B$2</definedName>
    <definedName name="Columna30p30" localSheetId="1">[33]UNITARIOS!#REF!</definedName>
    <definedName name="Columnas12p20" localSheetId="1">[33]UNITARIOS!#REF!</definedName>
    <definedName name="Columnas15p25" localSheetId="1">[33]UNITARIOS!#REF!</definedName>
    <definedName name="Columnas25p25" localSheetId="1">[33]UNITARIOS!#REF!</definedName>
    <definedName name="Columnetas15p20" localSheetId="1">[33]UNITARIOS!#REF!</definedName>
    <definedName name="ComboSanitario" localSheetId="1">[33]UNITARIOS!#REF!</definedName>
    <definedName name="Compilado">#REF!</definedName>
    <definedName name="Conc3">[7]Sábana!#REF!</definedName>
    <definedName name="CONCRETO123">'[15]Base Datos'!$B$29</definedName>
    <definedName name="Concreto13Mpa" localSheetId="1">[33]UNITARIOS!#REF!</definedName>
    <definedName name="Concreto14Mpa" localSheetId="1">[33]UNITARIOS!#REF!</definedName>
    <definedName name="Concreto17.5Mpa" localSheetId="1">[33]UNITARIOS!#REF!</definedName>
    <definedName name="Concreto17Mpa" localSheetId="1">[33]UNITARIOS!#REF!</definedName>
    <definedName name="Concreto21Mpa" localSheetId="1">[33]UNITARIOS!#REF!</definedName>
    <definedName name="Concretoalfagia" localSheetId="1">[33]UNITARIOS!#REF!</definedName>
    <definedName name="ConcretoAndenes" localSheetId="1">[33]UNITARIOS!#REF!</definedName>
    <definedName name="ConcretoCiclopeo" localSheetId="1">[33]UNITARIOS!#REF!</definedName>
    <definedName name="ConcretoCiclopeo30p40" localSheetId="1">[33]UNITARIOS!#REF!</definedName>
    <definedName name="ConcretoColumnas" localSheetId="1">[33]UNITARIOS!#REF!</definedName>
    <definedName name="ConcretoElevaciones" localSheetId="1">[33]UNITARIOS!#REF!</definedName>
    <definedName name="ConcretoEscaleras" localSheetId="1">[33]UNITARIOS!#REF!</definedName>
    <definedName name="ConcretoLosaAligerada" localSheetId="1">[33]UNITARIOS!#REF!</definedName>
    <definedName name="Concretoparapisose0.10m" localSheetId="1">[33]UNITARIOS!#REF!</definedName>
    <definedName name="ConcretoPavimentoE18cm" localSheetId="1">[33]UNITARIOS!#REF!</definedName>
    <definedName name="ConcretoPisoE20" localSheetId="1">[33]UNITARIOS!#REF!</definedName>
    <definedName name="ConcretoPisos" localSheetId="1">[33]UNITARIOS!#REF!</definedName>
    <definedName name="ConcretoVigasAereas" localSheetId="1">[33]UNITARIOS!#REF!</definedName>
    <definedName name="ConcretoVigasCimentacion" localSheetId="1">[33]UNITARIOS!#REF!</definedName>
    <definedName name="ConcretoZapatas" localSheetId="1">[33]UNITARIOS!#REF!</definedName>
    <definedName name="COPIA">[43]UNIT.!#REF!</definedName>
    <definedName name="CorreasMetalicas" localSheetId="1">[33]UNITARIOS!#REF!</definedName>
    <definedName name="CorreasPerfilMetalico" localSheetId="1">[33]UNITARIOS!#REF!</definedName>
    <definedName name="COTIZACION">#REF!</definedName>
    <definedName name="CUA">'[47]PRECIOS R'!$G$2:$J$26</definedName>
    <definedName name="CUADRILLA">#REF!</definedName>
    <definedName name="CUADRO">#REF!</definedName>
    <definedName name="CubiertaTejaTermoacustica" localSheetId="1">[33]UNITARIOS!#REF!</definedName>
    <definedName name="D">[31]PRECIOS!#REF!</definedName>
    <definedName name="Datos">'[48]Base de Diseño'!$A$1:$I$216</definedName>
    <definedName name="DATOS_1">#REF!</definedName>
    <definedName name="datosx">#REF!</definedName>
    <definedName name="DD">#REF!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e">#REF!</definedName>
    <definedName name="DEC">[49]PRECIOS!$G$7</definedName>
    <definedName name="decisión">'[46]FIRMAS y DATOS'!$M$1:$M$2</definedName>
    <definedName name="DECSAN">[16]PRECIOS!$G$7</definedName>
    <definedName name="DemolicionCtoCiclopeo" localSheetId="1">[33]UNITARIOS!#REF!</definedName>
    <definedName name="DemolicionMuros" localSheetId="1">[33]UNITARIOS!#REF!</definedName>
    <definedName name="DemoliciónPlacaConcreto" localSheetId="1">[33]UNITARIOS!#REF!</definedName>
    <definedName name="Desague2p" localSheetId="1">[33]TEMPORALES!#REF!</definedName>
    <definedName name="Desague8p" localSheetId="1">[33]TEMPORALES!#REF!</definedName>
    <definedName name="DescapoteNivelaciónTerreno" localSheetId="1">[33]UNITARIOS!#REF!</definedName>
    <definedName name="Descripcion">#REF!</definedName>
    <definedName name="Descripción">[50]Mat!$A$11:$A$1039</definedName>
    <definedName name="design">'[51]Design (3)'!$A$12:$CM$71</definedName>
    <definedName name="design2">[51]Design!$A$24:$CM$66</definedName>
    <definedName name="DesmonteCubierta" localSheetId="1">[33]UNITARIOS!#REF!</definedName>
    <definedName name="dflt2">[52]Personalizar!$G$21</definedName>
    <definedName name="DGDF">#REF!</definedName>
    <definedName name="DIAS">#REF!</definedName>
    <definedName name="diego">[42]Hoja1!$G$5</definedName>
    <definedName name="DIOGE">'[21]Base Datos'!$B$1:$F$65536</definedName>
    <definedName name="DIRECCIÓN">'[46]FIRMAS y DATOS'!$E:$E</definedName>
    <definedName name="DISEÑOS">[53]UNIT.!#REF!</definedName>
    <definedName name="Divisionbaño" localSheetId="1">[33]UNITARIOS!#REF!</definedName>
    <definedName name="Domiciliarias" localSheetId="1">[33]UNITARIOS!#REF!</definedName>
    <definedName name="DPM">'[19]Base Datos'!$B:$F</definedName>
    <definedName name="DS">#REF!,#REF!,#REF!,#REF!,#REF!,#REF!,#REF!,#REF!,#REF!,#REF!,#REF!,#REF!,#REF!</definedName>
    <definedName name="DSAGASG">#REF!</definedName>
    <definedName name="DT_1">'[44]FORMATO SOCIAL'!$K$8,'[44]FORMATO SOCIAL'!$AE$8,'[44]FORMATO SOCIAL'!$AU$8,'[44]FORMATO SOCIAL'!$AP$10,'[44]FORMATO SOCIAL'!$AP$12,'[44]FORMATO SOCIAL'!$AP$13,'[44]FORMATO SOCIAL'!$AS$14,'[44]FORMATO SOCIAL'!$AS$16,'[44]FORMATO SOCIAL'!$M$16,'[44]FORMATO SOCIAL'!$J$14,'[44]FORMATO SOCIAL'!$J$13,'[44]FORMATO SOCIAL'!$J$12,'[44]FORMATO SOCIAL'!$J$10</definedName>
    <definedName name="DT_2">'[44]FORMATO SOCIAL'!$E$24,'[44]FORMATO SOCIAL'!$S$24,'[44]FORMATO SOCIAL'!$E$27,'[44]FORMATO SOCIAL'!$S$27,'[44]FORMATO SOCIAL'!$E$30,'[44]FORMATO SOCIAL'!$S$30,'[44]FORMATO SOCIAL'!$E$33,'[44]FORMATO SOCIAL'!$S$33,'[44]FORMATO SOCIAL'!$E$36,'[44]FORMATO SOCIAL'!$S$36,'[44]FORMATO SOCIAL'!$E$39,'[44]FORMATO SOCIAL'!$S$39,'[44]FORMATO SOCIAL'!$E$42,'[44]FORMATO SOCIAL'!$S$42,'[44]FORMATO SOCIAL'!$E$45,'[44]FORMATO SOCIAL'!$S$45,'[44]FORMATO SOCIAL'!$E$48,'[44]FORMATO SOCIAL'!$S$48,'[44]FORMATO SOCIAL'!$E$51,'[44]FORMATO SOCIAL'!$S$51</definedName>
    <definedName name="DT_4">'[44]FORMATO SOCIAL'!$AS$27,'[44]FORMATO SOCIAL'!$BA$27,'[44]FORMATO SOCIAL'!$AS$30,'[44]FORMATO SOCIAL'!$BA$30,'[44]FORMATO SOCIAL'!$AS$33,'[44]FORMATO SOCIAL'!$BA$33,'[44]FORMATO SOCIAL'!$AS$36,'[44]FORMATO SOCIAL'!$BA$36,'[44]FORMATO SOCIAL'!$AS$39,'[44]FORMATO SOCIAL'!$BA$39,'[44]FORMATO SOCIAL'!$AS$42,'[44]FORMATO SOCIAL'!$BA$42,'[44]FORMATO SOCIAL'!$AS$45,'[44]FORMATO SOCIAL'!$BA$45,'[44]FORMATO SOCIAL'!$AS$48,'[44]FORMATO SOCIAL'!$BA$48,'[44]FORMATO SOCIAL'!$AS$51,'[44]FORMATO SOCIAL'!$BA$51</definedName>
    <definedName name="DT_5">'[44]FORMATO SOCIAL'!$AU$86,'[44]FORMATO SOCIAL'!$AW$78,'[44]FORMATO SOCIAL'!$AW$74,'[44]FORMATO SOCIAL'!$U$58,'[44]FORMATO SOCIAL'!$U$55</definedName>
    <definedName name="Ducha1_2p" localSheetId="1">[33]UNITARIOS!#REF!</definedName>
    <definedName name="DuctoVozDatos" localSheetId="1">[33]TEMPORALES!#REF!</definedName>
    <definedName name="ed">#REF!</definedName>
    <definedName name="Elec1">[7]Sábana!#REF!</definedName>
    <definedName name="Elec2">[7]Sábana!#REF!</definedName>
    <definedName name="Elec3">[7]Sábana!#REF!</definedName>
    <definedName name="EQ">[16]PRECIOS!$F$32:$I$176</definedName>
    <definedName name="EQUI">[54]Equipo!$A$7:$A$118</definedName>
    <definedName name="EQUIPO">#REF!</definedName>
    <definedName name="Equipos">[55]INSUMOS!$B$394:$B$404</definedName>
    <definedName name="Equipos_Macro">'[56]MAT. Y EQ.'!$M$24:$O$42</definedName>
    <definedName name="ERROR">#REF!</definedName>
    <definedName name="ESPECIFICACION">#REF!</definedName>
    <definedName name="Especificación">#REF!</definedName>
    <definedName name="EstabilizaciónEnMadera" localSheetId="1">[33]UNITARIOS!#REF!</definedName>
    <definedName name="EstucoVinilo3Manos" localSheetId="1">[33]TEMPORALES!#REF!</definedName>
    <definedName name="ETAPA1">#REF!</definedName>
    <definedName name="ETAPA2">#REF!</definedName>
    <definedName name="ETAPA3">#REF!</definedName>
    <definedName name="ETAPA4">#REF!</definedName>
    <definedName name="etffg">'[57]Ba Da'!$B$218</definedName>
    <definedName name="EXC">NA()</definedName>
    <definedName name="EXC_12">NA()</definedName>
    <definedName name="ExcavacionesConglomerado" localSheetId="1">[33]UNITARIOS!#REF!</definedName>
    <definedName name="ExcavacionesMaterialComun" localSheetId="1">[33]UNITARIOS!#REF!</definedName>
    <definedName name="ExcavaciónMecanicaMaterialComún" localSheetId="1">[33]UNITARIOS!#REF!</definedName>
    <definedName name="EXCROC">'[58]Análisis de precios'!$H$52</definedName>
    <definedName name="ExplanaciónEnCorte" localSheetId="1">[33]UNITARIOS!#REF!</definedName>
    <definedName name="ExplanaciónEnTerraplen" localSheetId="1">[33]UNITARIOS!#REF!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x">'[46]FIRMAS y DATOS'!$D:$D</definedName>
    <definedName name="fe">[27]C!$B$3</definedName>
    <definedName name="FFFFF">'[59]Base Datos'!$B$29</definedName>
    <definedName name="fgfg">#REF!</definedName>
    <definedName name="firma">'[46]FIRMAS y DATOS'!$A:$A</definedName>
    <definedName name="FOR">#REF!</definedName>
    <definedName name="Formato" localSheetId="1">[33]UNITARIOS!#REF!</definedName>
    <definedName name="Formato2" localSheetId="1">#REF!</definedName>
    <definedName name="Frescasa" localSheetId="1">[33]TEMPORALES!#REF!</definedName>
    <definedName name="Gavion" localSheetId="1">[33]UNITARIOS!#REF!</definedName>
    <definedName name="Geotextil" localSheetId="1">[33]UNITARIOS!#REF!</definedName>
    <definedName name="GKJDGDIJZ">"Imagen 3"</definedName>
    <definedName name="GranitoPulido" localSheetId="1">[33]UNITARIOS!#REF!</definedName>
    <definedName name="GRUPO1">#REF!</definedName>
    <definedName name="GRUPO2">#REF!</definedName>
    <definedName name="Grupo3">[8]Sábana!#REF!</definedName>
    <definedName name="GuardaEscoba" localSheetId="1">[33]UNITARIOS!#REF!</definedName>
    <definedName name="GuardaEscobaAlfaGres" localSheetId="1">[33]UNITARIOS!#REF!</definedName>
    <definedName name="GuardaescobaMonserrate" localSheetId="1">[33]TEMPORALES!#REF!</definedName>
    <definedName name="HHG">#REF!</definedName>
    <definedName name="hijo">'[30]Base Datos'!$B$228</definedName>
    <definedName name="HM">#REF!</definedName>
    <definedName name="HOJA1">#REF!</definedName>
    <definedName name="HORAS">#REF!</definedName>
    <definedName name="horat">'[60]Itemes Renovación'!#REF!</definedName>
    <definedName name="HUN">#REF!</definedName>
    <definedName name="I">#REF!</definedName>
    <definedName name="IF">'[61]A. P. U.'!#REF!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geo1">[8]Sábana!#REF!</definedName>
    <definedName name="Ingeo2">[8]Sábana!#REF!</definedName>
    <definedName name="Ingeo3">[8]Sábana!#REF!</definedName>
    <definedName name="Inlin1">[8]Sábana!#REF!</definedName>
    <definedName name="Inlin2">[8]Sábana!#REF!</definedName>
    <definedName name="Inlin3">[8]Sábana!#REF!</definedName>
    <definedName name="InMB1">[8]Sábana!#REF!</definedName>
    <definedName name="InMB2">[8]Sábana!#REF!</definedName>
    <definedName name="InMB3">[8]Sábana!#REF!</definedName>
    <definedName name="INSUMOS">#REF!</definedName>
    <definedName name="INV_11">'[62]PR 1'!$A$2:$N$655</definedName>
    <definedName name="ITEM">#REF!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'[36]1'!#REF!</definedName>
    <definedName name="ITEM230">#REF!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N320">#REF!</definedName>
    <definedName name="IVA">#REF!</definedName>
    <definedName name="jjjjj">'[30]Base Datos'!$B$1:$F$65536</definedName>
    <definedName name="JuegoIncrustables" localSheetId="1">[33]UNITARIOS!#REF!</definedName>
    <definedName name="Kerapasta" localSheetId="1">[33]TEMPORALES!#REF!</definedName>
    <definedName name="Kerapsta" localSheetId="1">[33]UNITARIOS!#REF!</definedName>
    <definedName name="KLJKLMDS">[7]Sábana!#REF!</definedName>
    <definedName name="Koriaza" localSheetId="1">[33]UNITARIOS!#REF!</definedName>
    <definedName name="L">#REF!</definedName>
    <definedName name="LamparaAltaEficiencia" localSheetId="1">[33]TEMPORALES!#REF!</definedName>
    <definedName name="Lavamanos" localSheetId="1">[33]UNITARIOS!#REF!</definedName>
    <definedName name="LavamanosSobreponer" localSheetId="1">[33]UNITARIOS!#REF!</definedName>
    <definedName name="Lavaplatos" localSheetId="1">[33]UNITARIOS!#REF!</definedName>
    <definedName name="Lavatraperos" localSheetId="1">[33]TEMPORALES!#REF!</definedName>
    <definedName name="LICITACION">#REF!</definedName>
    <definedName name="LIDA">'[21]Base Datos'!$B$130</definedName>
    <definedName name="LimatesaAsbestoCemento" localSheetId="1">[33]UNITARIOS!#REF!</definedName>
    <definedName name="LISTADO">'[63]LISTADO PRECIOS'!$A$4:$H$5757</definedName>
    <definedName name="Listado_de_materiales">[64]INSUMOS!$AT$2:$AT$347</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veRegistro" localSheetId="1">[33]UNITARIOS!#REF!</definedName>
    <definedName name="LOCA">[65]!absc</definedName>
    <definedName name="LOCALIZACIÓN_Y_REPLANTEO._ESTRUCTURAS">[66]INDICE!#REF!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ónReplanteo" localSheetId="1">[33]UNITARIOS!#REF!</definedName>
    <definedName name="LocalizaciónReplanteoML" localSheetId="1">[33]UNITARIOS!#REF!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saAligerada" localSheetId="1">[33]UNITARIOS!#REF!</definedName>
    <definedName name="LosaMacizaE9_Impermeabilizada" localSheetId="1">[33]UNITARIOS!#REF!</definedName>
    <definedName name="M.O.">#REF!</definedName>
    <definedName name="MallaElectrosoldada" localSheetId="1">[33]UNITARIOS!#REF!</definedName>
    <definedName name="Mano_de_obra">[56]PERS.!$B$10:$B$26</definedName>
    <definedName name="MANO_OBRA">#REF!</definedName>
    <definedName name="MAP">'[67]PU (2)'!#REF!</definedName>
    <definedName name="MAQ">[26]PRECIOS!$G$2:$J$54</definedName>
    <definedName name="MAQUINAR">[45]Insum!$A$68:$H$98</definedName>
    <definedName name="MarcoPuertaLamina" localSheetId="1">[33]TEMPORALES!#REF!</definedName>
    <definedName name="MAT">'[68]Base Datos'!$B$106</definedName>
    <definedName name="mate">'[69]PRECIOS R'!$A$1:$D$80</definedName>
    <definedName name="mater02">[70]C!$U$2:$V$1005</definedName>
    <definedName name="Materiales">[50]Mat!$A$10:$G$1039</definedName>
    <definedName name="Materiales_Macro">'[56]MAT. Y EQ.'!$B$7:$G$579</definedName>
    <definedName name="mck">[27]C!$F$6</definedName>
    <definedName name="MDO">[71]mdo!$A$5:$A$123</definedName>
    <definedName name="MEDIDA">#REF!</definedName>
    <definedName name="MEMO">'[72]L PRECIOS'!$A$5:$D$267</definedName>
    <definedName name="MesonConcreto" localSheetId="1">[33]UNITARIOS!#REF!</definedName>
    <definedName name="MesonGranitoPulido" localSheetId="1">[33]TEMPORALES!#REF!</definedName>
    <definedName name="MI">'[73]ANALISIS RESUMIDOS'!$C$180,'[73]ANALISIS RESUMIDOS'!$C$183,'[73]ANALISIS RESUMIDOS'!$C$178,'[73]ANALISIS RESUMIDOS'!$C$176,'[73]ANALISIS RESUMIDOS'!$C$175,'[73]ANALISIS RESUMIDOS'!$C$40,'[73]ANALISIS RESUMIDOS'!$C$41</definedName>
    <definedName name="ML">'[73]ANALISIS RESUMIDOS'!$C$180,'[73]ANALISIS RESUMIDOS'!$C$183,'[73]ANALISIS RESUMIDOS'!$C$178,'[73]ANALISIS RESUMIDOS'!$C$176,'[73]ANALISIS RESUMIDOS'!$C$175,'[73]ANALISIS RESUMIDOS'!$C$40,'[73]ANALISIS RESUMIDOS'!$C$41</definedName>
    <definedName name="MM">#REF!</definedName>
    <definedName name="mo">[54]otros!$A$21:$A$74</definedName>
    <definedName name="MontajeEstructuraMetalica" localSheetId="1">[33]UNITARIOS!#REF!</definedName>
    <definedName name="MOR">'[57]Ba Da'!$B$46</definedName>
    <definedName name="MORTERO">'[74]Base Datos'!$B$218</definedName>
    <definedName name="Mortero13Mpa" localSheetId="1">[33]UNITARIOS!#REF!</definedName>
    <definedName name="Mortero14Mpa" localSheetId="1">[33]UNITARIOS!#REF!</definedName>
    <definedName name="Mortero17Mpa" localSheetId="1">[33]UNITARIOS!#REF!</definedName>
    <definedName name="MorteroImpermeabilizado" localSheetId="1">[33]UNITARIOS!#REF!</definedName>
    <definedName name="MorteroLosa" localSheetId="1">[33]UNITARIOS!#REF!</definedName>
    <definedName name="MorteroMuro1.4" localSheetId="1">[33]UNITARIOS!#REF!</definedName>
    <definedName name="MorteroMuros" localSheetId="1">[33]UNITARIOS!#REF!</definedName>
    <definedName name="MuroBloque" localSheetId="1">[33]UNITARIOS!#REF!</definedName>
    <definedName name="MuroBloqueNo5SantaFe" localSheetId="1">[33]TEMPORALES!#REF!</definedName>
    <definedName name="MuroLadrilloFarolN4" localSheetId="1">[33]UNITARIOS!#REF!</definedName>
    <definedName name="MuroLadrilloFarolN5" localSheetId="1">[33]UNITARIOS!#REF!</definedName>
    <definedName name="MuroLadrilloTolete" localSheetId="1">[33]UNITARIOS!#REF!</definedName>
    <definedName name="muroLadrilloToleteTizon" localSheetId="1">[33]UNITARIOS!#REF!</definedName>
    <definedName name="MuroLadrilloVista" localSheetId="1">[33]UNITARIOS!#REF!</definedName>
    <definedName name="MuroPrensadoSantaFe" localSheetId="1">[33]TEMPORALES!#REF!</definedName>
    <definedName name="MuroRecocido" localSheetId="1">[33]TEMPORALES!#REF!</definedName>
    <definedName name="NES">#REF!</definedName>
    <definedName name="No.copias">'[46]FIRMAS y DATOS'!$N$1:$N$6</definedName>
    <definedName name="NOMBRE">[75]PROYECTO!$A$16:$C$17</definedName>
    <definedName name="NOMBREOBRA">#REF!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O">#REF!</definedName>
    <definedName name="Obra">#REF!</definedName>
    <definedName name="OF">#REF!</definedName>
    <definedName name="OFICIAL">#REF!</definedName>
    <definedName name="oo">#REF!</definedName>
    <definedName name="OrinalCorrido" localSheetId="1">[33]TEMPORALES!#REF!</definedName>
    <definedName name="otros">[76]otros!$A$6:$A$1235</definedName>
    <definedName name="P">#REF!</definedName>
    <definedName name="Paec1">[7]Sábana!#REF!</definedName>
    <definedName name="Paec2">[7]Sábana!#REF!</definedName>
    <definedName name="Paec3">[7]Sábana!#REF!</definedName>
    <definedName name="PantallaConcretoE0.05" localSheetId="1">[33]UNITARIOS!#REF!</definedName>
    <definedName name="patch8">#REF!</definedName>
    <definedName name="pe">[27]C!$B$15</definedName>
    <definedName name="Pér1">[7]Sábana!#REF!</definedName>
    <definedName name="Personal_Macro">[56]PERS.!$B$9:$K$26</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turaKorasa" localSheetId="1">[33]UNITARIOS!#REF!</definedName>
    <definedName name="Pinturakoraza" localSheetId="1">[33]UNITARIOS!#REF!</definedName>
    <definedName name="PisoAlfaGress" localSheetId="1">[33]UNITARIOS!#REF!</definedName>
    <definedName name="PisoMineral" localSheetId="1">[33]UNITARIOS!#REF!</definedName>
    <definedName name="PisoPrimarioE10" localSheetId="1">[33]UNITARIOS!#REF!</definedName>
    <definedName name="PisoPrimarioE5" localSheetId="1">[33]UNITARIOS!#REF!</definedName>
    <definedName name="PisoPrimarioE7" localSheetId="1">[33]UNITARIOS!#REF!</definedName>
    <definedName name="PisoPrimarioE8_2500psi" localSheetId="1">[33]UNITARIOS!#REF!</definedName>
    <definedName name="PisoPrimarioE8_3000psi_Impermeabilizado" localSheetId="1">[33]UNITARIOS!#REF!</definedName>
    <definedName name="PisoTabletaGres33p33" localSheetId="1">[33]UNITARIOS!#REF!</definedName>
    <definedName name="PlacaBaseConcreto10" localSheetId="1">[33]TEMPORALES!#REF!</definedName>
    <definedName name="Ponton8m" localSheetId="1">[33]UNITARIOS!#REF!</definedName>
    <definedName name="PortonMalla" localSheetId="1">[33]UNITARIOS!#REF!</definedName>
    <definedName name="PortonMetalico2.5p2.5" localSheetId="1">[33]UNITARIOS!#REF!</definedName>
    <definedName name="PoyoConcreto" localSheetId="1">[33]TEMPORALES!#REF!</definedName>
    <definedName name="PP">#REF!</definedName>
    <definedName name="PPPP">[77]PU!#REF!</definedName>
    <definedName name="PRE">#REF!</definedName>
    <definedName name="PREST">#REF!</definedName>
    <definedName name="PRESUPUESTO">#REF!</definedName>
    <definedName name="PRINT_AREA_MI">#N/A</definedName>
    <definedName name="PRINT_TITLES_MI">#N/A</definedName>
    <definedName name="Proponente">#REF!</definedName>
    <definedName name="PROYECTO">'[14]Base Datos'!$B:$E</definedName>
    <definedName name="PRUEBA2">#REF!</definedName>
    <definedName name="Puertadobleconvaivenmrcoenlamina" localSheetId="1">[33]TEMPORALES!#REF!</definedName>
    <definedName name="PuertaEmtamborada" localSheetId="1">[33]TEMPORALES!#REF!</definedName>
    <definedName name="PuertaEmtamboradaLamina" localSheetId="1">[33]TEMPORALES!#REF!</definedName>
    <definedName name="PuertaLaminaGalvanizada" localSheetId="1">[33]TEMPORALES!#REF!</definedName>
    <definedName name="Puertamadera2p1marcoenlamina" localSheetId="1">[33]TEMPORALES!#REF!</definedName>
    <definedName name="PuntoAguaFria" localSheetId="1">[33]TEMPORALES!#REF!</definedName>
    <definedName name="PuntoAguaFria3_4" localSheetId="1">[33]TEMPORALES!#REF!</definedName>
    <definedName name="PuntoApliqueHalogeno" localSheetId="1">[33]TEMPORALES!#REF!</definedName>
    <definedName name="PuntoDesague4" localSheetId="1">[33]TEMPORALES!#REF!</definedName>
    <definedName name="PuntoDesaguePvc3p" localSheetId="1">[33]TEMPORALES!#REF!</definedName>
    <definedName name="PuntoElectrico" localSheetId="1">[33]UNITARIOS!#REF!</definedName>
    <definedName name="PuntoFluorecente" localSheetId="1">[33]TEMPORALES!#REF!</definedName>
    <definedName name="PuntoFluorecente3" localSheetId="1">[33]TEMPORALES!#REF!</definedName>
    <definedName name="PuntoHidraulico" localSheetId="1">[33]UNITARIOS!#REF!</definedName>
    <definedName name="PuntoIncandecente" localSheetId="1">[33]TEMPORALES!#REF!</definedName>
    <definedName name="PuntoPuestaTierra" localSheetId="1">[33]TEMPORALES!#REF!</definedName>
    <definedName name="PuntoSanitario" localSheetId="1">[33]UNITARIOS!#REF!</definedName>
    <definedName name="PuntoSanitario3p" localSheetId="1">[33]UNITARIOS!#REF!</definedName>
    <definedName name="PuntoSanitarioSifon180g" localSheetId="1">[33]UNITARIOS!#REF!</definedName>
    <definedName name="Q">[78]glvc!#REF!</definedName>
    <definedName name="QQ">[78]glvc!#REF!</definedName>
    <definedName name="Rango_presupuesto">#REF!</definedName>
    <definedName name="RDN">[31]PRECIOS!$G$7</definedName>
    <definedName name="RED">[70]C!$C$9</definedName>
    <definedName name="Reddesuministropvc12p" localSheetId="1">[33]TEMPORALES!#REF!</definedName>
    <definedName name="rell">#REF!</definedName>
    <definedName name="RellenoApisonado" localSheetId="1">[33]UNITARIOS!#REF!</definedName>
    <definedName name="RellenoCompactoMano" localSheetId="1">[33]UNITARIOS!#REF!</definedName>
    <definedName name="RellenoMaterialExcavacion" localSheetId="1">[33]UNITARIOS!#REF!</definedName>
    <definedName name="RellenoTipo2" localSheetId="1">[33]TEMPORALES!#REF!</definedName>
    <definedName name="Reprelegal">'[46]FIRMAS y DATOS'!$B:$B</definedName>
    <definedName name="resul">#REF!</definedName>
    <definedName name="RESUM">'[36]1'!#REF!</definedName>
    <definedName name="resum2">'[29]PU (2)'!#REF!</definedName>
    <definedName name="RetiroEscombros" localSheetId="1">[33]UNITARIOS!#REF!</definedName>
    <definedName name="rrtewtr">#REF!</definedName>
    <definedName name="S">#REF!,#REF!,#REF!,#REF!,#REF!,#REF!,#REF!,#REF!,#REF!,#REF!,#REF!,#REF!,#REF!,#REF!,#REF!,#REF!,#REF!,#REF!,#REF!,#REF!,#REF!,#REF!,#REF!,#REF!,#REF!,#REF!,#REF!,#REF!</definedName>
    <definedName name="SalidaInterruptorSencillo" localSheetId="1">[33]TEMPORALES!#REF!</definedName>
    <definedName name="SalidaInterruptorTriple" localSheetId="1">[33]TEMPORALES!#REF!</definedName>
    <definedName name="SalidaLamparas" localSheetId="1">[33]UNITARIOS!#REF!</definedName>
    <definedName name="SalidaToma" localSheetId="1">[33]UNITARIOS!#REF!</definedName>
    <definedName name="SalidaTomaDoble" localSheetId="1">[33]TEMPORALES!#REF!</definedName>
    <definedName name="SAN">[16]PRECIOS!$G$6</definedName>
    <definedName name="SANDI1">[16]PRECIOS!$G$4</definedName>
    <definedName name="SANDI2">[16]PRECIOS!$G$5</definedName>
    <definedName name="Sanitario" localSheetId="1">[33]UNITARIOS!#REF!</definedName>
    <definedName name="SanitarioAcuacer" localSheetId="1">[33]TEMPORALES!#REF!</definedName>
    <definedName name="SanitarioBlanco" localSheetId="1">[33]UNITARIOS!#REF!</definedName>
    <definedName name="Sardinel15p10p10" localSheetId="1">[33]UNITARIOS!#REF!</definedName>
    <definedName name="SchlageOficina" localSheetId="1">[33]TEMPORALES!#REF!</definedName>
    <definedName name="SECTOR">#REF!</definedName>
    <definedName name="SHARED_FORMULA_21">#N/A</definedName>
    <definedName name="SillasYee8p4" localSheetId="1">[33]UNITARIOS!#REF!</definedName>
    <definedName name="SillaYee160p160" localSheetId="1">[33]UNITARIOS!#REF!</definedName>
    <definedName name="SillaYee200p160" localSheetId="1">[33]UNITARIOS!#REF!</definedName>
    <definedName name="SOL">'[21]Base Datos'!$B$130</definedName>
    <definedName name="SoladoLimpieza" localSheetId="1">[33]UNITARIOS!#REF!</definedName>
    <definedName name="SoladoLimpiezaM3" localSheetId="1">[33]UNITARIOS!#REF!</definedName>
    <definedName name="SoladoNivelaciónArena" localSheetId="1">[33]UNITARIOS!#REF!</definedName>
    <definedName name="SoporteCarniceria" localSheetId="1">[33]UNITARIOS!#REF!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'[36]1'!#REF!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[66]INDICE!#REF!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ubBasePavimento" localSheetId="1">[33]UNITARIOS!#REF!</definedName>
    <definedName name="Sumidero" localSheetId="1">[33]UNITARIOS!#REF!</definedName>
    <definedName name="t">[65]!absc</definedName>
    <definedName name="TABLA">#REF!</definedName>
    <definedName name="Tablero18Circuitos" localSheetId="1">[33]TEMPORALES!#REF!</definedName>
    <definedName name="Tablerobifasico12circuitos" localSheetId="1">[33]TEMPORALES!#REF!</definedName>
    <definedName name="TanquePlastico1000lt" localSheetId="1">[33]UNITARIOS!#REF!</definedName>
    <definedName name="TejaEternitN3" localSheetId="1">[33]TEMPORALES!#REF!</definedName>
    <definedName name="TejaEternitN5" localSheetId="1">[33]TEMPORALES!#REF!</definedName>
    <definedName name="TejaEternitN6" localSheetId="1">[33]TEMPORALES!#REF!</definedName>
    <definedName name="TejaVentilacionEternit" localSheetId="1">[33]TEMPORALES!#REF!</definedName>
    <definedName name="Teléfono">'[46]FIRMAS y DATOS'!$C:$C</definedName>
    <definedName name="Templete5_8" localSheetId="1">[33]TEMPORALES!#REF!</definedName>
    <definedName name="TITULO">#REF!</definedName>
    <definedName name="Títulos">'[79]062'!$A$1:$G$7</definedName>
    <definedName name="tk">[39]C!$F$7</definedName>
    <definedName name="to">[27]C!$B$16</definedName>
    <definedName name="TOCHE">'[59]Base Datos'!$B$1:$F$65536</definedName>
    <definedName name="TOP">[26]PRECIOS!$J$63</definedName>
    <definedName name="TOTAL">#REF!</definedName>
    <definedName name="TrampaGrasas250lt" localSheetId="1">[33]UNITARIOS!#REF!</definedName>
    <definedName name="Transporte">'[56]MAT. Y EQ.'!$M$9:$M$15</definedName>
    <definedName name="Transporte_Macro">'[56]MAT. Y EQ.'!$M$7:$P$15</definedName>
    <definedName name="TRAT">[80]desmonte!$E$48</definedName>
    <definedName name="TTTTTT">[78]glvc!#REF!</definedName>
    <definedName name="TuberiaPresion1_2" localSheetId="1">[33]UNITARIOS!#REF!</definedName>
    <definedName name="TuberiaPresion1p" localSheetId="1">[33]UNITARIOS!#REF!</definedName>
    <definedName name="TuberiaPresion2p" localSheetId="1">[33]UNITARIOS!#REF!</definedName>
    <definedName name="TuberiaSanitaria10p" localSheetId="1">[33]UNITARIOS!#REF!</definedName>
    <definedName name="TuberiaSanitaria12p" localSheetId="1">[33]UNITARIOS!#REF!</definedName>
    <definedName name="TuberiaSanitaria16" localSheetId="1">[33]UNITARIOS!#REF!</definedName>
    <definedName name="TuberiaSanitaria2p" localSheetId="1">[33]UNITARIOS!#REF!</definedName>
    <definedName name="TuberiaSanitaria3p" localSheetId="1">[33]UNITARIOS!#REF!</definedName>
    <definedName name="TuberiaSanitaria4p" localSheetId="1">[33]UNITARIOS!#REF!</definedName>
    <definedName name="TuberiaSanitaria6p" localSheetId="1">[33]UNITARIOS!#REF!</definedName>
    <definedName name="TuberiaSanitaria8p" localSheetId="1">[33]UNITARIOS!#REF!</definedName>
    <definedName name="TuberiaSanitariaNofafort8p" localSheetId="1">[33]UNITARIOS!#REF!</definedName>
    <definedName name="TuboVentilacion4p" localSheetId="1">[33]UNITARIOS!#REF!</definedName>
    <definedName name="TY">#REF!</definedName>
    <definedName name="U">#REF!</definedName>
    <definedName name="U.10">[43]UNIT.!#REF!</definedName>
    <definedName name="U.11">[43]UNIT.!#REF!</definedName>
    <definedName name="U.12">[43]UNIT.!#REF!</definedName>
    <definedName name="U.13">[43]UNIT.!#REF!</definedName>
    <definedName name="U.14">[43]UNIT.!#REF!</definedName>
    <definedName name="U.2">[43]UNIT.!#REF!</definedName>
    <definedName name="U.3">[43]UNIT.!#REF!</definedName>
    <definedName name="U.4">[43]UNIT.!#REF!</definedName>
    <definedName name="U.5">[43]UNIT.!#REF!</definedName>
    <definedName name="U.6">[43]UNIT.!#REF!</definedName>
    <definedName name="U.7">[43]UNIT.!#REF!</definedName>
    <definedName name="U.8">[43]UNIT.!#REF!</definedName>
    <definedName name="U.9">[43]UNIT.!#REF!</definedName>
    <definedName name="ub">[27]C!$E$3</definedName>
    <definedName name="Ubicación">#REF!</definedName>
    <definedName name="uencat">#REF!</definedName>
    <definedName name="UNIDAD">[81]Hoja3!$J$1:$J$5</definedName>
    <definedName name="unidades">[82]Listado!$AI$2:$AI$85</definedName>
    <definedName name="UNITARIO">[83]Unitarios!$A$3:$D$13</definedName>
    <definedName name="Unitarios">#REF!</definedName>
    <definedName name="uuuu">'[30]Base Datos'!$B$11</definedName>
    <definedName name="VAL_A">'[44]ACTIVIDADES INTERVENCION'!$AE$36</definedName>
    <definedName name="VAL_B">'[44]ACTIVIDADES INTERVENCION'!$BR$26</definedName>
    <definedName name="VAL_C">'[44]ACTIVIDADES INTERVENCION'!$AE$119</definedName>
    <definedName name="VAL_D">'[44]ACTIVIDADES INTERVENCION'!$AE$84</definedName>
    <definedName name="VAL_E">'[44]ACTIVIDADES INTERVENCION'!$BR$82</definedName>
    <definedName name="VAL_F">'[44]ACTIVIDADES INTERVENCION'!$AE$139</definedName>
    <definedName name="VAL_G">'[44]ACTIVIDADES INTERVENCION'!$BR$119</definedName>
    <definedName name="VAL_H">'[44]ACTIVIDADES INTERVENCION'!$BR$143</definedName>
    <definedName name="Valor">#REF!</definedName>
    <definedName name="valor1">#REF!</definedName>
    <definedName name="valor2">#REF!</definedName>
    <definedName name="VALOR3">#REF!</definedName>
    <definedName name="Valorepm1">[8]Sábana!$I$18:$I$200,[8]Sábana!#REF!,[8]Sábana!$I$203</definedName>
    <definedName name="ValorTot">#REF!</definedName>
    <definedName name="Ventana0.7p3.4" localSheetId="1">[33]UNITARIOS!#REF!</definedName>
    <definedName name="Ventana1.2p3.4" localSheetId="1">[33]UNITARIOS!#REF!</definedName>
    <definedName name="VentanaAluminioCorrediza" localSheetId="1">[33]UNITARIOS!#REF!</definedName>
    <definedName name="VentanaAluminioFija" localSheetId="1">[33]UNITARIOS!#REF!</definedName>
    <definedName name="VentanaAluminioPersa" localSheetId="1">[33]TEMPORALES!#REF!</definedName>
    <definedName name="VentanaAluminioVidrio" localSheetId="1">[33]TEMPORALES!#REF!</definedName>
    <definedName name="VentanaMetalica" localSheetId="1">[33]UNITARIOS!#REF!</definedName>
    <definedName name="ventanas1.2p2.4" localSheetId="1">[33]UNITARIOS!#REF!</definedName>
    <definedName name="VidrioLiso4mm" localSheetId="1">[33]UNITARIOS!#REF!</definedName>
    <definedName name="Viga10p25" localSheetId="1">[33]UNITARIOS!#REF!</definedName>
    <definedName name="Viga12p12" localSheetId="1">[33]UNITARIOS!#REF!</definedName>
    <definedName name="Viga12p15" localSheetId="1">[33]UNITARIOS!#REF!</definedName>
    <definedName name="Viga12p20" localSheetId="1">[33]UNITARIOS!#REF!</definedName>
    <definedName name="Viga15p15" localSheetId="1">[33]UNITARIOS!#REF!</definedName>
    <definedName name="Viga20p20Cimentacion_3000psi" localSheetId="1">[33]UNITARIOS!#REF!</definedName>
    <definedName name="Viga20p25" localSheetId="1">[33]UNITARIOS!#REF!</definedName>
    <definedName name="Viga25p25" localSheetId="1">[33]UNITARIOS!#REF!</definedName>
    <definedName name="VigaAmarre30p30" localSheetId="1">[33]UNITARIOS!#REF!</definedName>
    <definedName name="VigaCimiento20p20" localSheetId="1">[33]UNITARIOS!#REF!</definedName>
    <definedName name="Vigacinta10p25" localSheetId="1">[33]UNITARIOS!#REF!</definedName>
    <definedName name="Vigacoronacion25p25" localSheetId="1">[33]UNITARIOS!#REF!</definedName>
    <definedName name="Viguetas15p20" localSheetId="1">[33]UNITARIOS!#REF!</definedName>
    <definedName name="VTOTAL">#REF!</definedName>
    <definedName name="WER">'[37]Res-Accide-10'!$S$2:$S$7</definedName>
    <definedName name="WILSON">'[37]Res-Accide-10'!#REF!</definedName>
    <definedName name="www">#REF!</definedName>
    <definedName name="wwww">[66]INDICE!#REF!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XXX">'[84]4.2'!$B$38</definedName>
    <definedName name="XXX_1">NA()</definedName>
    <definedName name="XXX_11">NA()</definedName>
    <definedName name="XXX_12">NA()</definedName>
    <definedName name="XXX_6">NA()</definedName>
    <definedName name="XXX_7">NA()</definedName>
    <definedName name="XXX_8">NA()</definedName>
    <definedName name="XXX_9">NA()</definedName>
    <definedName name="YA">'[30]Base Datos'!$B$217</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Zap1">[8]Sábana!#REF!</definedName>
    <definedName name="Zap2">[8]Sábana!#REF!</definedName>
    <definedName name="Zap3">[8]Sábana!#REF!</definedName>
    <definedName name="ZAPA" localSheetId="1">[33]UNITARIOS!#REF!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93" i="2" l="1"/>
  <c r="D73" i="2"/>
  <c r="F73" i="2" s="1"/>
  <c r="B73" i="2"/>
  <c r="D72" i="2"/>
  <c r="F72" i="2" s="1"/>
  <c r="B72" i="2"/>
  <c r="F71" i="2"/>
  <c r="D71" i="2"/>
  <c r="B71" i="2"/>
  <c r="D70" i="2"/>
  <c r="F70" i="2" s="1"/>
  <c r="B70" i="2"/>
  <c r="D69" i="2"/>
  <c r="F69" i="2" s="1"/>
  <c r="B69" i="2"/>
  <c r="D68" i="2"/>
  <c r="F68" i="2" s="1"/>
  <c r="B68" i="2"/>
  <c r="D67" i="2"/>
  <c r="F67" i="2" s="1"/>
  <c r="B67" i="2"/>
  <c r="F64" i="2"/>
  <c r="D64" i="2"/>
  <c r="B64" i="2"/>
  <c r="D63" i="2"/>
  <c r="F63" i="2" s="1"/>
  <c r="B63" i="2"/>
  <c r="D60" i="2"/>
  <c r="F60" i="2" s="1"/>
  <c r="B60" i="2"/>
  <c r="F59" i="2"/>
  <c r="D59" i="2"/>
  <c r="B59" i="2"/>
  <c r="D58" i="2"/>
  <c r="F58" i="2" s="1"/>
  <c r="B58" i="2"/>
  <c r="D57" i="2"/>
  <c r="F57" i="2" s="1"/>
  <c r="B57" i="2"/>
  <c r="D56" i="2"/>
  <c r="F56" i="2" s="1"/>
  <c r="B56" i="2"/>
  <c r="D55" i="2"/>
  <c r="F55" i="2" s="1"/>
  <c r="B55" i="2"/>
  <c r="F54" i="2"/>
  <c r="D54" i="2"/>
  <c r="B54" i="2"/>
  <c r="D53" i="2"/>
  <c r="F53" i="2" s="1"/>
  <c r="B53" i="2"/>
  <c r="D52" i="2"/>
  <c r="F52" i="2" s="1"/>
  <c r="B52" i="2"/>
  <c r="F49" i="2"/>
  <c r="D49" i="2"/>
  <c r="B49" i="2"/>
  <c r="D48" i="2"/>
  <c r="F48" i="2" s="1"/>
  <c r="B48" i="2"/>
  <c r="D47" i="2"/>
  <c r="F47" i="2" s="1"/>
  <c r="B47" i="2"/>
  <c r="D44" i="2"/>
  <c r="F44" i="2" s="1"/>
  <c r="B44" i="2"/>
  <c r="D43" i="2"/>
  <c r="F43" i="2" s="1"/>
  <c r="B43" i="2"/>
  <c r="F42" i="2"/>
  <c r="D42" i="2"/>
  <c r="B42" i="2"/>
  <c r="D41" i="2"/>
  <c r="F41" i="2" s="1"/>
  <c r="B41" i="2"/>
  <c r="D40" i="2"/>
  <c r="F40" i="2" s="1"/>
  <c r="B40" i="2"/>
  <c r="F37" i="2"/>
  <c r="D37" i="2"/>
  <c r="B37" i="2"/>
  <c r="D36" i="2"/>
  <c r="F36" i="2" s="1"/>
  <c r="B36" i="2"/>
  <c r="D35" i="2"/>
  <c r="F35" i="2" s="1"/>
  <c r="B35" i="2"/>
  <c r="D34" i="2"/>
  <c r="F34" i="2" s="1"/>
  <c r="B34" i="2"/>
  <c r="D33" i="2"/>
  <c r="F33" i="2" s="1"/>
  <c r="B33" i="2"/>
  <c r="F32" i="2"/>
  <c r="D32" i="2"/>
  <c r="B32" i="2"/>
  <c r="D28" i="2"/>
  <c r="F28" i="2" s="1"/>
  <c r="B28" i="2"/>
  <c r="D27" i="2"/>
  <c r="F27" i="2" s="1"/>
  <c r="B27" i="2"/>
  <c r="F26" i="2"/>
  <c r="D26" i="2"/>
  <c r="B26" i="2"/>
  <c r="D25" i="2"/>
  <c r="F25" i="2" s="1"/>
  <c r="B25" i="2"/>
  <c r="D22" i="2"/>
  <c r="F22" i="2" s="1"/>
  <c r="F23" i="2" s="1"/>
  <c r="B22" i="2"/>
  <c r="D19" i="2"/>
  <c r="F19" i="2" s="1"/>
  <c r="F20" i="2" s="1"/>
  <c r="B19" i="2"/>
  <c r="D16" i="2"/>
  <c r="F16" i="2" s="1"/>
  <c r="F15" i="2"/>
  <c r="B15" i="2"/>
  <c r="F14" i="2"/>
  <c r="D14" i="2"/>
  <c r="B14" i="2"/>
  <c r="D13" i="2"/>
  <c r="F13" i="2" s="1"/>
  <c r="B13" i="2"/>
  <c r="D12" i="2"/>
  <c r="F12" i="2" s="1"/>
  <c r="B12" i="2"/>
  <c r="F45" i="2" l="1"/>
  <c r="F65" i="2"/>
  <c r="F50" i="2"/>
  <c r="F29" i="2"/>
  <c r="F74" i="2"/>
  <c r="F61" i="2"/>
  <c r="F38" i="2"/>
  <c r="F17" i="2"/>
  <c r="F76" i="2" s="1"/>
  <c r="F79" i="2" l="1"/>
  <c r="F80" i="2" s="1"/>
  <c r="F78" i="2"/>
  <c r="F77" i="2"/>
  <c r="F82" i="2" l="1"/>
  <c r="G12" i="1"/>
  <c r="G11" i="1"/>
  <c r="G10" i="1"/>
  <c r="G9" i="1"/>
  <c r="G8" i="1"/>
  <c r="G7" i="1"/>
  <c r="G6" i="1"/>
  <c r="F5" i="1"/>
  <c r="G5" i="1" s="1"/>
  <c r="G4" i="1"/>
  <c r="F89" i="2" l="1"/>
  <c r="G14" i="1"/>
  <c r="G13" i="1"/>
  <c r="G15" i="1" l="1"/>
</calcChain>
</file>

<file path=xl/sharedStrings.xml><?xml version="1.0" encoding="utf-8"?>
<sst xmlns="http://schemas.openxmlformats.org/spreadsheetml/2006/main" count="985" uniqueCount="124">
  <si>
    <t>N</t>
  </si>
  <si>
    <t>Actividad</t>
  </si>
  <si>
    <t>Producto</t>
  </si>
  <si>
    <t>Descripcion</t>
  </si>
  <si>
    <t>Valor Unitario</t>
  </si>
  <si>
    <t>Cant</t>
  </si>
  <si>
    <t>Valor Total</t>
  </si>
  <si>
    <t>Suministro de 40 puestos de computo de última tecnología</t>
  </si>
  <si>
    <t>CPU Mini</t>
  </si>
  <si>
    <t>Sistema operativo Windows 11 Pro Procesador Intel® Core™ i7-14700T (Frecuencia turbo máxima de hasta 5,0 GHz, 33 MB de caché L3, 20 núcleos y 28 subprocesos), CPU Factor de forma Mini, Memoria RAM DDR5-4800 MT/s de 16 GB (1 x 16 GB) Ranuras de memoria 2 DIMM, Almacenamiento Unidad de estado sólido de 512 GB PCIe® NVMe™ M.2 con compartimiento para unidad internas de 2,5", Gráficos Intel® UHD 770, Puertos de E/S adelante 1 combinación de auriculares y micrófono; 1 USB SuperSpeed Type-A con velocidad de señalización de 10 Gb/s; 1 USB SuperSpeed Type-A con velocidad de señalización de 10 Gb/s (de carga); 1 USB SuperSpeed Type-C® con velocidad de señalización de 20 Gb/s Puerto de E/S Parte posterior Puertos 1 conector de alimentación; 1 RJ-45; 1 USB SuperSpeed Type-A con velocidad de señalización de 10 Gb/s; 2 USB SuperSpeed Type-A con velocidad de señalización de 5 Gb/s; 2 DisplayPort™ 1.4; 1 HDMI 2.1 Ranuras de expansión 1 M.2 2230; 1 M.2 2280,  Funciones de audio Códec Realtek ALC3252, conector de audio universal con soporte para auriculares CTIA y OMTP, Mouse con cable (de la misma marca de la CPU), Teclado con cable (de la misma marca de la CPU) Interfaz de red Intel® I219-LM GbE Tarjeta inalámbrica Realtek RTL8852BE Wi-Fi 6 (2x2) y Bluetooth® 5.3 Dimensiones mínimas (anch. x prof. x alt.) 17,7x17,5x3,4 cm Peso 1.42kg  La garantía limitada de 3 años (3/3/3) incluye cobertura por 3 años para piezas, mano de obra y reparación in situ. Los términos y las condiciones varían según el país. Se aplican ciertas restricciones y exclusiones. HP 3 year Active Care Next Business Day Onsite Desktop Hardware Support</t>
  </si>
  <si>
    <t>Monitor</t>
  </si>
  <si>
    <t>Tamaño de pantalla, 23.8", Área de pantalla 52,59 x 29,58 cm, Relación ancho-alto 16:9 Resolución (nativa) FHD (1920 x 1080), Resoluciones admitidas 640 x 480; 720 x 400; 800 x 600; 1024 x 768; 1280 x 720; 1280 x 800; 1280 x 1024; 1440 x 900; 1600 x 900; 1680 x 1050; 1920 x 1080, Frecuencia de escaneo de pantalla 48 a 75 Hz, Colores de pantalla hasta 16,7 millones de colores admitidos, Antirreflejante Montaje VESA 100 mm x 100 mm</t>
  </si>
  <si>
    <t>Suministro de 40 puestos de mobiliario mesas y sillas para estudiantes</t>
  </si>
  <si>
    <t>Mesa</t>
  </si>
  <si>
    <t>Escritorio tipo plano compuesto por una estructura metálica para soportar la superficie que consta de 2 patas bases a los costados y 2 patas bases centrales metálicas de tubo cuadrangular de 50 x 50 mm (en total 4 apoyos en forma rectangular) soldados con perfecto acabado y terminado en anticorrosivo negro, y una superficie en aglomerado melamina de 300 x 60 cm y 3 cm de grosor en color arce o similar, las medidas del escritorio son altura 73 cm, largo 300 cm y profundidad 60 cm</t>
  </si>
  <si>
    <t>Sillas</t>
  </si>
  <si>
    <t>Silla interlocutora con una estructura metálica, asiento acolchado y respaldo tapizado en paño, capaz de soportar hasta 90 kilogramos, material espaldar en polipropileno con espuma laminada de 5 cm de espesor, tapizado en paño con asiento Polipropileno, espuma laminada de 5 cm de espesor, tapizado en paño Estructura, tubería ovalada en Acero Calibre 18 con pintura electrostática Color negro, altura hasta el asiento: 50 cm altura total: 83 cm.</t>
  </si>
  <si>
    <t>Suministro de  televisores para funciones de proyección y colaboración interactiva.</t>
  </si>
  <si>
    <t>Televisor</t>
  </si>
  <si>
    <t>Tamaño de Pantalla: 70" Tasa de Refresco: 60Hz Resolución: 4K UHD, Wi-Fi, HDMI Minimo 2 puerto HDMI (Alta Frecuencia de Imagen) USB Minimo 1  Puerto,  Sistema Operativo Web OS 26</t>
  </si>
  <si>
    <t>Suministro de un puesto de cómputo y un puesto de mobiliario compuesto de escritorio y silla para el docente.</t>
  </si>
  <si>
    <t>Escritorio tipo plano compuesto por una estructura metálica para soportar la superficie que consta de 2 patas bases a los costados de tubo cuadrangular de 50 x 50 mm (en total 2 apoyos en forma rectangular) soldados con perfecto acabado y terminado en pintura anticorrosivo negro, y una superficie en aglomerado melamina de 140 x 60 cm y 3 cm de grosor en color arce o similar, las medidas del escritorio son altura 73cm, largo 140 cm y profundidad 60 cm</t>
  </si>
  <si>
    <t>Suministro SSD</t>
  </si>
  <si>
    <t>Unidad SSD</t>
  </si>
  <si>
    <t>Unidades de estado solidos SSD 2.5 256GB SATA III</t>
  </si>
  <si>
    <t>Dotación de Equipos para Red de Datos</t>
  </si>
  <si>
    <t>HPE Networking Instant On Access Points AP25</t>
  </si>
  <si>
    <t>Rendimiento ultrarrápido 802.11ax, 4x4:4 Puerto de enlace ascendente Ethernet de 2,5 Gigabits Compatibilidad con ancho de banda de cliente de 160 MHz Redes de retorno malladas funcionando a 160 MHz1 Wi-Fi CERTIFIED 6TM (Wi-Fi 6) Rendimiento MU-MIMO Compatible con Wi-Fi Smart Mesh Bluetooth integrado Aplicaciones web y móviles fáciles de utilizar para configurar y gestionar Wi-Fi para invitados segura con una configuración sencilla RADIOS Radio dual para funcionamiento de banda dual simultánea MIMO 4x4 de 5 GHz 802.11ax para velocidades de transmisión de datos inalámbricos de hasta 4,8 Gbps, con compatibilidad de multiusuario MIMO (Wi-Fi 6) MIMO 2x2 de 2,4 GHz 802.11ax para velocidades de transmisión de datos inalámbricos de hasta 574 Mbps (Wi-Fi 6) POTENCIA DE TRANSMISIÓN (LIMITADO POR LOS REQUISITOS NORMATIVOS LOCALES) MÁXIMA (AGREGADA, CONDUCIDA TOTAL) Banda de 5 GHz: +24 dBm (+18 dBm por cadena, ganancia MIMO 6 dB) Banda de 2,4 GHz: +21 dBm (+18 dBm por cadena, ganancia MIMO 3 dB) INTERFACES Puerto de enlace ascendente Ethernet de 2,5 Gigabits, con compatibilidad para entrada de alimentación PoE (802.3at) Conector de alimentación CC (12 V), radio Bluetooth de bajo consumo (BLE, Bluetooth Low Energy), indicadores de estado LED (2), botón de control de LED/restablecimiento, ranura de seguridad Kensington ESPECIFICACIONES FÍSICAS 200 mm x 200 mm x 45 mm, sin incluir accesorios de montaje Peso: 775 g ALIMENTACIÓN Alimentación a través de Ethernet (PoE): 802.3at (clase 4) Consumo de energía máximo (peor escenario posible): 20,1 vatios (PoE), 15,9 vatios (CC) Alimentación CC (12 V) Nota: Las fuentes de alimentación se venden por separado, a menos que adquiera el SKU de bundle que incluye las opciones de alimentación. ANTENAS Antenas omnidireccionales de inclinación inferior para MIMO 2x2 con ganancia de antena máxima de 3,77 dBi a 2,4 GHz y MIMO 4x4 con ganancia de antena máxima de 4,55 dBi a 5 GHz (real, diagrama combinado para ambas antenas de cada banda). MONTAJE El punto de acceso incluye un clip de montaje blanco que se puede instalar tanto en la pared como en el techo.</t>
  </si>
  <si>
    <t>Router MikroTik RB5009UG+S+IN con 8 puertos gigabit, una ranura SFP+ y puerto USB</t>
  </si>
  <si>
    <t>Router con 8 puertos gigabit y un puerto SFP+ para redes de alta velocidad.  4 núcleos, 1 GB de RAM, refrigeración pasiva, permite configuraciones como portal cautivo, control de ancho de banda, túneles VPN y servicios de red. Con el Router MikroTik RB5009UG+S+IN. Puertos Ethernet 8 Puertos Sfp 1 Especificaciones 8 Puertos Gigabit 4 Núcleos Frecuencia CPU 350-1400MHz 1GB RAM Soporte USB tipo A 3.0 Licencia L5 Incluye fuente 24V Beneficios 8 puertos gigabit ethernet Multicore Refrigeración pasiva Entorno Interior.</t>
  </si>
  <si>
    <t xml:space="preserve">PRESUPUESTO TOTAL SUMINISTRO </t>
  </si>
  <si>
    <t>TOTAL DE OBRA</t>
  </si>
  <si>
    <t>PRESUPUESTO TOTAL SUMINISTRO + OBRA</t>
  </si>
  <si>
    <t>REPUBLICA DE COLOMBIA</t>
  </si>
  <si>
    <t>DEPARTAMENTO DEL PUTUMAYO</t>
  </si>
  <si>
    <t>INSTITUCION UNIVERSITARIA DEL PUTUMAYO</t>
  </si>
  <si>
    <t>Adecuación de aulas de sistemas, salones 112 y 113</t>
  </si>
  <si>
    <t>PRESUPUESTO DE OBRA</t>
  </si>
  <si>
    <t>ITEM</t>
  </si>
  <si>
    <t>DESCRIPCIÓN</t>
  </si>
  <si>
    <t>UNIDAD</t>
  </si>
  <si>
    <t>CANTIDAD</t>
  </si>
  <si>
    <t>VR UNITARIO</t>
  </si>
  <si>
    <t>VR TOTAL</t>
  </si>
  <si>
    <t>1</t>
  </si>
  <si>
    <t>PRELIMINARES</t>
  </si>
  <si>
    <t/>
  </si>
  <si>
    <t>1.1</t>
  </si>
  <si>
    <t>M2</t>
  </si>
  <si>
    <t>1.2</t>
  </si>
  <si>
    <t>1.3</t>
  </si>
  <si>
    <t>1.4</t>
  </si>
  <si>
    <t>UND</t>
  </si>
  <si>
    <t>1.5</t>
  </si>
  <si>
    <t>LOCALIZACION Y REPLANTEO ELECTRICO</t>
  </si>
  <si>
    <t>ML</t>
  </si>
  <si>
    <t>Sub Total</t>
  </si>
  <si>
    <t>2</t>
  </si>
  <si>
    <t>CUBIERTA</t>
  </si>
  <si>
    <t>2.1</t>
  </si>
  <si>
    <t>3</t>
  </si>
  <si>
    <t>VENTANERIA</t>
  </si>
  <si>
    <t>3.1</t>
  </si>
  <si>
    <t>4</t>
  </si>
  <si>
    <t>ADECUACION DE FACHADA LATERAL</t>
  </si>
  <si>
    <t>4.1</t>
  </si>
  <si>
    <t>4.2</t>
  </si>
  <si>
    <t>4.3</t>
  </si>
  <si>
    <t>4.4</t>
  </si>
  <si>
    <t>PRESUPUESTO DE OBRA ELÉCTRICA Y CAJAS DE INSPECCIÓN</t>
  </si>
  <si>
    <t>5</t>
  </si>
  <si>
    <t>SISTEMA PUESTA A TIERRA</t>
  </si>
  <si>
    <t>5.1</t>
  </si>
  <si>
    <t>5.2</t>
  </si>
  <si>
    <t>5.3</t>
  </si>
  <si>
    <t>5.4</t>
  </si>
  <si>
    <t>5.5</t>
  </si>
  <si>
    <t>M3</t>
  </si>
  <si>
    <t>5.6</t>
  </si>
  <si>
    <t>6</t>
  </si>
  <si>
    <t>ACOMETIDAS ELECTRICAS</t>
  </si>
  <si>
    <t>6.1</t>
  </si>
  <si>
    <t>6.2</t>
  </si>
  <si>
    <t>6.3</t>
  </si>
  <si>
    <t>6.4</t>
  </si>
  <si>
    <t>6.5</t>
  </si>
  <si>
    <t>7</t>
  </si>
  <si>
    <t>ALIMENTADORES</t>
  </si>
  <si>
    <t>7.1</t>
  </si>
  <si>
    <t>7.2</t>
  </si>
  <si>
    <t>7.3</t>
  </si>
  <si>
    <t>8</t>
  </si>
  <si>
    <t>INSTALACIONES INTERNAS</t>
  </si>
  <si>
    <t>8.1</t>
  </si>
  <si>
    <t>8.2</t>
  </si>
  <si>
    <t>8.3</t>
  </si>
  <si>
    <t>8.4</t>
  </si>
  <si>
    <t>8.5</t>
  </si>
  <si>
    <t>8.6</t>
  </si>
  <si>
    <t>8.7</t>
  </si>
  <si>
    <t>8.8</t>
  </si>
  <si>
    <t>8.9</t>
  </si>
  <si>
    <t>9</t>
  </si>
  <si>
    <t>INSTALACIONES DE AIREAS ACONDICIONADOS</t>
  </si>
  <si>
    <t>9.1</t>
  </si>
  <si>
    <t>9.2</t>
  </si>
  <si>
    <t>10</t>
  </si>
  <si>
    <t>RED DE VOZ Y DATOS</t>
  </si>
  <si>
    <t>10.1</t>
  </si>
  <si>
    <t>10.2</t>
  </si>
  <si>
    <t>10.3</t>
  </si>
  <si>
    <t>10.4</t>
  </si>
  <si>
    <t>10.5</t>
  </si>
  <si>
    <t>10.6</t>
  </si>
  <si>
    <t>10.7</t>
  </si>
  <si>
    <t>TOTAL COSTO DIRECTO:</t>
  </si>
  <si>
    <t>ADMINISTRACIÓN (24%)</t>
  </si>
  <si>
    <t>IMPREVISTOS (1%)</t>
  </si>
  <si>
    <t>UTILIDAD (5%)</t>
  </si>
  <si>
    <t>IVA (19%)</t>
  </si>
  <si>
    <t>JHONNY FERNEY GOMEZ NARVAE</t>
  </si>
  <si>
    <t>CERTIFICACIÓN RETIE</t>
  </si>
  <si>
    <t>M.P. 19202-417613 CAU</t>
  </si>
  <si>
    <t>TOTAL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</si>
</sst>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000"/>
    <numFmt numFmtId="165" formatCode="#.000"/>
    <numFmt numFmtId="166" formatCode="&quot;$&quot;\ #,###.00"/>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u/>
      <sz val="10"/>
      <color indexed="12"/>
      <name val="Arial"/>
      <family val="2"/>
    </font>
    <font>
      <b/>
      <sz val="12"/>
      <name val="Book Antiqua"/>
      <family val="1"/>
    </font>
    <font>
      <b/>
      <sz val="10"/>
      <name val="Book Antiqua"/>
      <family val="1"/>
    </font>
    <font>
      <sz val="10"/>
      <name val="Book Antiqua"/>
      <family val="1"/>
    </font>
    <font>
      <b/>
      <sz val="10"/>
      <color theme="9" tint="-0.249977111117893"/>
      <name val="Book Antiqua"/>
      <family val="1"/>
    </font>
    <font>
      <b/>
      <sz val="10"/>
      <color theme="0"/>
      <name val="Book Antiqua"/>
      <family val="1"/>
    </font>
    <font>
      <sz val="10"/>
      <name val="Trebuchet MS"/>
      <family val="2"/>
    </font>
    <font>
      <b/>
      <sz val="10"/>
      <name val="Trebuchet MS"/>
      <family val="2"/>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23"/>
      </bottom>
      <diagonal/>
    </border>
  </borders>
  <cellStyleXfs count="3">
    <xf numFmtId="0" fontId="0" fillId="0" borderId="0"/>
    <xf numFmtId="44" fontId="1" fillId="0" borderId="0" applyFont="0" applyFill="0" applyBorder="0" applyAlignment="0" applyProtection="0"/>
    <xf numFmtId="0" fontId="3" fillId="0" borderId="0" applyNumberFormat="0" applyFill="0" applyBorder="0" applyAlignment="0" applyProtection="0">
      <alignment vertical="top"/>
      <protection locked="0"/>
    </xf>
  </cellStyleXfs>
  <cellXfs count="57">
    <xf numFmtId="0" fontId="0" fillId="0" borderId="0" xfId="0"/>
    <xf numFmtId="0" fontId="0" fillId="0" borderId="0" xfId="0" applyAlignment="1">
      <alignment horizontal="center" vertical="center"/>
    </xf>
    <xf numFmtId="0" fontId="0" fillId="0" borderId="0" xfId="0" applyAlignment="1">
      <alignment horizontal="justify" vertical="center"/>
    </xf>
    <xf numFmtId="44" fontId="0" fillId="0" borderId="0" xfId="1" applyFont="1" applyAlignment="1">
      <alignment horizontal="justify" vertical="center"/>
    </xf>
    <xf numFmtId="44" fontId="0" fillId="0" borderId="0" xfId="1" applyFont="1" applyFill="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justify" vertical="center"/>
    </xf>
    <xf numFmtId="44" fontId="0" fillId="2" borderId="1" xfId="1" applyFont="1" applyFill="1" applyBorder="1" applyAlignment="1">
      <alignment horizontal="center" vertical="center"/>
    </xf>
    <xf numFmtId="0" fontId="0" fillId="3" borderId="1" xfId="0" applyFill="1" applyBorder="1" applyAlignment="1">
      <alignment horizontal="justify" vertical="center"/>
    </xf>
    <xf numFmtId="0" fontId="0" fillId="0" borderId="1" xfId="0" applyBorder="1" applyAlignment="1">
      <alignment horizontal="center" vertical="center" wrapText="1"/>
    </xf>
    <xf numFmtId="0" fontId="0" fillId="0" borderId="5" xfId="0" applyBorder="1" applyAlignment="1">
      <alignment horizontal="center" vertical="center"/>
    </xf>
    <xf numFmtId="0" fontId="2" fillId="0" borderId="6"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44" fontId="2" fillId="0" borderId="1" xfId="0" applyNumberFormat="1" applyFont="1" applyBorder="1" applyAlignment="1">
      <alignment horizontal="center" vertical="center"/>
    </xf>
    <xf numFmtId="0" fontId="2" fillId="0" borderId="7" xfId="0" applyFont="1" applyBorder="1" applyAlignment="1">
      <alignment horizontal="center" vertical="center"/>
    </xf>
    <xf numFmtId="44" fontId="0" fillId="0" borderId="0" xfId="0" applyNumberFormat="1" applyAlignment="1">
      <alignment horizontal="center" vertical="center"/>
    </xf>
    <xf numFmtId="0" fontId="6" fillId="0" borderId="0" xfId="2" applyFont="1" applyFill="1" applyBorder="1" applyAlignment="1" applyProtection="1"/>
    <xf numFmtId="49" fontId="8" fillId="4" borderId="1" xfId="2" applyNumberFormat="1" applyFont="1" applyFill="1" applyBorder="1" applyAlignment="1" applyProtection="1">
      <alignment horizontal="left"/>
    </xf>
    <xf numFmtId="164" fontId="8" fillId="4" borderId="1" xfId="2" applyNumberFormat="1" applyFont="1" applyFill="1" applyBorder="1" applyAlignment="1" applyProtection="1">
      <alignment horizontal="left" wrapText="1"/>
    </xf>
    <xf numFmtId="164" fontId="8" fillId="4" borderId="1" xfId="2" applyNumberFormat="1" applyFont="1" applyFill="1" applyBorder="1" applyAlignment="1" applyProtection="1">
      <alignment horizontal="center"/>
    </xf>
    <xf numFmtId="2" fontId="8" fillId="4" borderId="1" xfId="2" applyNumberFormat="1" applyFont="1" applyFill="1" applyBorder="1" applyAlignment="1" applyProtection="1">
      <alignment horizontal="center"/>
    </xf>
    <xf numFmtId="49" fontId="6" fillId="0" borderId="1" xfId="2" applyNumberFormat="1" applyFont="1" applyFill="1" applyBorder="1" applyAlignment="1" applyProtection="1">
      <alignment horizontal="center" vertical="top"/>
    </xf>
    <xf numFmtId="164" fontId="5" fillId="0" borderId="1" xfId="2" applyNumberFormat="1" applyFont="1" applyFill="1" applyBorder="1" applyAlignment="1" applyProtection="1">
      <alignment wrapText="1"/>
    </xf>
    <xf numFmtId="164" fontId="6" fillId="0" borderId="1" xfId="2" applyNumberFormat="1" applyFont="1" applyFill="1" applyBorder="1" applyAlignment="1" applyProtection="1">
      <alignment horizontal="center"/>
    </xf>
    <xf numFmtId="165" fontId="6" fillId="0" borderId="1" xfId="2" applyNumberFormat="1" applyFont="1" applyFill="1" applyBorder="1" applyAlignment="1" applyProtection="1">
      <alignment horizontal="center"/>
    </xf>
    <xf numFmtId="166" fontId="9" fillId="0" borderId="1" xfId="2" applyNumberFormat="1" applyFont="1" applyFill="1" applyBorder="1" applyAlignment="1" applyProtection="1"/>
    <xf numFmtId="164" fontId="6" fillId="0" borderId="1" xfId="2" applyNumberFormat="1" applyFont="1" applyFill="1" applyBorder="1" applyAlignment="1" applyProtection="1">
      <alignment wrapText="1"/>
    </xf>
    <xf numFmtId="166" fontId="10" fillId="0" borderId="1" xfId="2" applyNumberFormat="1" applyFont="1" applyFill="1" applyBorder="1" applyAlignment="1" applyProtection="1"/>
    <xf numFmtId="164" fontId="6" fillId="3" borderId="1" xfId="2" applyNumberFormat="1" applyFont="1" applyFill="1" applyBorder="1" applyAlignment="1" applyProtection="1">
      <alignment wrapText="1"/>
    </xf>
    <xf numFmtId="49" fontId="6" fillId="0" borderId="0" xfId="2" applyNumberFormat="1" applyFont="1" applyFill="1" applyBorder="1" applyAlignment="1" applyProtection="1">
      <alignment horizontal="center" vertical="top"/>
    </xf>
    <xf numFmtId="164" fontId="6" fillId="0" borderId="0" xfId="2" applyNumberFormat="1" applyFont="1" applyFill="1" applyBorder="1" applyAlignment="1" applyProtection="1">
      <alignment wrapText="1"/>
    </xf>
    <xf numFmtId="164" fontId="6" fillId="0" borderId="0" xfId="2" applyNumberFormat="1" applyFont="1" applyFill="1" applyBorder="1" applyAlignment="1" applyProtection="1">
      <alignment horizontal="center"/>
    </xf>
    <xf numFmtId="165" fontId="6" fillId="0" borderId="0" xfId="2" applyNumberFormat="1" applyFont="1" applyFill="1" applyBorder="1" applyAlignment="1" applyProtection="1">
      <alignment horizontal="center"/>
    </xf>
    <xf numFmtId="166" fontId="10" fillId="0" borderId="0" xfId="2" applyNumberFormat="1" applyFont="1" applyFill="1" applyBorder="1" applyAlignment="1" applyProtection="1"/>
    <xf numFmtId="166" fontId="5" fillId="0" borderId="0" xfId="2" applyNumberFormat="1" applyFont="1" applyFill="1" applyBorder="1" applyAlignment="1" applyProtection="1"/>
    <xf numFmtId="49" fontId="6" fillId="0" borderId="0" xfId="2" applyNumberFormat="1" applyFont="1" applyFill="1" applyBorder="1" applyAlignment="1" applyProtection="1"/>
    <xf numFmtId="2" fontId="6" fillId="0" borderId="0" xfId="2" applyNumberFormat="1" applyFont="1" applyFill="1" applyBorder="1" applyAlignment="1" applyProtection="1">
      <alignment horizontal="center"/>
    </xf>
    <xf numFmtId="166" fontId="6" fillId="0" borderId="0" xfId="2" applyNumberFormat="1" applyFont="1" applyFill="1" applyBorder="1" applyAlignment="1" applyProtection="1"/>
    <xf numFmtId="164" fontId="6" fillId="0" borderId="8" xfId="2" applyNumberFormat="1" applyFont="1" applyFill="1" applyBorder="1" applyAlignment="1" applyProtection="1">
      <alignment wrapText="1"/>
    </xf>
    <xf numFmtId="164" fontId="5" fillId="0" borderId="0" xfId="2" applyNumberFormat="1" applyFont="1" applyFill="1" applyBorder="1" applyAlignment="1" applyProtection="1">
      <alignment wrapText="1"/>
    </xf>
    <xf numFmtId="164" fontId="6" fillId="0" borderId="0" xfId="2" applyNumberFormat="1" applyFont="1" applyFill="1" applyBorder="1" applyAlignment="1" applyProtection="1"/>
    <xf numFmtId="44" fontId="6" fillId="0" borderId="0" xfId="1" applyFont="1" applyFill="1" applyBorder="1" applyAlignment="1" applyProtection="1"/>
    <xf numFmtId="0" fontId="0" fillId="0" borderId="2"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 fillId="0" borderId="1" xfId="0" applyFont="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wrapText="1"/>
    </xf>
    <xf numFmtId="2" fontId="6" fillId="0" borderId="0" xfId="2" applyNumberFormat="1" applyFont="1" applyFill="1" applyBorder="1" applyAlignment="1" applyProtection="1">
      <alignment horizontal="center"/>
    </xf>
    <xf numFmtId="2" fontId="5" fillId="0" borderId="0" xfId="2" applyNumberFormat="1" applyFont="1" applyFill="1" applyBorder="1" applyAlignment="1" applyProtection="1">
      <alignment horizontal="center"/>
    </xf>
    <xf numFmtId="49" fontId="4" fillId="0" borderId="0" xfId="2" applyNumberFormat="1" applyFont="1" applyFill="1" applyBorder="1" applyAlignment="1" applyProtection="1">
      <alignment horizontal="center"/>
    </xf>
    <xf numFmtId="49" fontId="5" fillId="0" borderId="0" xfId="2" applyNumberFormat="1" applyFont="1" applyFill="1" applyBorder="1" applyAlignment="1" applyProtection="1">
      <alignment horizontal="center"/>
    </xf>
    <xf numFmtId="49" fontId="5" fillId="0" borderId="0" xfId="2" applyNumberFormat="1" applyFont="1" applyFill="1" applyBorder="1" applyAlignment="1" applyProtection="1">
      <alignment horizontal="center" wrapText="1"/>
    </xf>
    <xf numFmtId="49" fontId="7" fillId="0" borderId="0" xfId="2" applyNumberFormat="1" applyFont="1" applyFill="1" applyBorder="1" applyAlignment="1" applyProtection="1">
      <alignment horizontal="center" wrapText="1"/>
    </xf>
  </cellXfs>
  <cellStyles count="3">
    <cellStyle name="Hipervínculo 2" xfId="2" xr:uid="{AB8CFE5F-B133-452A-A8D1-BDC00C5B9EC4}"/>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styles" Target="styles.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sharedStrings" Target="sharedStrings.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theme" Target="theme/theme1.xml"/><Relationship Id="rId9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claudia\APU%20PLANEACION%20MUNICIPAL%20NEIVA\ing.%20CLAUDIA\PRESUPUESTO%20ANDEN%20CARRERA%204%20ENTRE%20CALLE%2021%20Y%20AV%20LA%20TOM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RINCIPAL\primavera%20sas%20compartida\claudia\APU%20PLANEACION%20MUNICIPAL%20NEIVA\ing.%20CLAUDIA\Presupuesto%20%20+%20APU%20GRANJ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RINCIPAL\primavera%20sas%20compartida\Archivos%20viejos%20del%20disco%20D\USERS\CD-PUBLI\Mantenimiento%202002-2003\Tres%20grupos\Pliego%20Norte\Estudio%20006188\S&#225;bana%2000618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INCIPAL\primavera%20sas%20compartida\1761%20Gesti&#243;n%20Proyectos%20Acueducto%20Zona%20Norte\Proyectos\Plan%20de%20Infraestructura%202002\cantidades%20zona%20norte%20para%20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085964F4\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primavera%20sas%20compartida\DOCUME~1\COMPAQ\CONFIG~1\Temp\Directorio%20temporal%202%20para%20INF-SEMANA-11.zip\Mis%20documentos\Trabajo\Trabajo%20MT\Tanque\Informe%2027052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1\mis%20documentos\Documents%20and%20Settings\USER%20XP\Mis%20documentos\FERNANDO\Bater&#237;as%20-%20Saniatarias\BATERIAS%20VEREDA%20ACACIAS\PRESUPUESTO%20BAT%20%20LAS%20ACACI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PRESUPUESTO%20KZ\PU-%20Caseta%20Planta%20Electrica-Palacio-CIVI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TALLER%20FUNDEGUADUA\PRESUPUESTOTALLER%20FUNDEGUADU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Mis%20documentos\jkm\PALACIO-ALCALDIA\PROYECTOS\ESTRUCTURAS\SALONES%20COMUNALES\LA%20PESQUERA\CANCHAS\PROPUEST\PROPUEST\SALA%20DE%20URGENCIAS%20H.S.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DOCUMENTACION%20ALCALDIA%20NEIVA%202011\AULA%20MULTI%20PERSONERIA%2017-ENE-2011\Presupuesto%20Auditorio%20Personer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Documents%20and%20Settings\ENRIQUE\Escritorio\CONTRATACION%202009\CONVENIOS\CONVENIO%20BOTADERO%20BASURA\PRESUPUESTO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Documents%20and%20Settings\obras\Mis%20documentos\PRESUPUESTO%20vias%20santa%20mari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Users\Usuario\Dropbox\DOCUMENTOS\JOHAN\NEIVA\PROYECTOS\PARQUE%20LIZBURG\PRESUPUESTO%20PARQUE%20LIZBURT%20-%20JOHA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Proyectos%20gobernacion\JUAN%20CARLOS%20MORENO\CUBIERTA%20CANCHA%20DIVINO%20NI&#209;O\gabo%202do%20pis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isco1\FREDDY\PROYECTOS%20ALCALDIA%202004\ADECUACION%20AULA%20DE%20SISTEMAS%20Y%20PREESCOLAR%20JOSE%20MARIA%20CARBONEL%20SEDE%20ATANASIO\P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6E7A293E\a%20%20aaInformaci&#243;n%20GRUPO"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1-PRESUFAST%203.1/Users/Alexander/AppData/Roaming/Microsoft/Excel/WORK/PRESUFAST.xls" TargetMode="External"/><Relationship Id="rId1" Type="http://schemas.openxmlformats.org/officeDocument/2006/relationships/externalLinkPath" Target="/1-PRESUFAST%203.1/Users/Alexander/AppData/Roaming/Microsoft/Excel/WORK/PRESUFAST.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DOCUME~1\LIZANDRO\CONFIG~1\Temp\Rar$DI00.781\presufaci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os\METODOLO1\USUARIO\MEJORAMIENTO%20ESCUELA%20LA%20BONANZA%20ELE%20PEROCERO%20-%20ARAUCA\ANEXOS\PROYECTO%20ESCUELA%20LA%20BONANZ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Contratos\Alcaldia%20de%20Neiva\Bodega%20de%20Almacenamiento%20comuna%2010\PRESUPUESTO%20BODEGA%20EN%20CONCRETO%20NUEV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Users\TECNICOS01\Documents\mis%20documentos\PROYECTOS\ARAUQUITA\14-AZ-ARAUQUITA-ARAUCA\3.%20Formulaci&#243;n%20T&#233;cnica\15-Presupuesto\Presupuesto%20Arauquita%20-%20copi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Startup" Target="Casa%20Villa%20Maestro/Informe%20de%20gastos%20Cto%20208-2003%20Obra%20Matecandel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Documentos\METODOLO1\USUARIO\MEJORAMIENTO%20ESCUELA%20LA%20BONANZA%20ELE%20PEROCERO%20-%20ARAUCA\ANEXOS\PROYECTO%20ESCUELA%20LA%20BONANZ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Users\Lenovo\AppData\Roaming\Microsoft\Excel\APU%20-%20Andres%20Bello%20ELECTRICO.xls"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Users/alexa/Downloads/Presu.xlsx" TargetMode="External"/><Relationship Id="rId1" Type="http://schemas.openxmlformats.org/officeDocument/2006/relationships/externalLinkPath" Target="/Users/alexa/Downloads/Presu.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s%20and%20Settings\User\Mis%20documentos\Sarita\CERRAMIENTO\PRESUPUESTO%20CERRAMIENTOreal%20HSL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Informes%20de%20Intervento&#237;a%20de%20Obras\Mejoramiento-Alcantarillado%20Panam&#225;\Pto-Mejoramiento.Alcantarillado-Panam&#225;%20Actua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ACOPIO%20LECHERO\Users\pc\Downloads\JGSL\CASAS%20DE%20LA%20CULTURA\ANEXOS\APU%20EL&#201;CTR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Users\lisandro\AppData\Roaming\Microsoft\Excel\CEAR%20LA%20PAZ%20SEDE%20ANDRES%20BELLO\APU%20-%20Andres%20Bell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RINCIPAL\primavera%20sas%20compartida\Documents%20and%20Settings\Administrador\Mis%20documentos\CHINO\PRESUPUESTOS\APU%20INVIAS%202.009%20MEDELL&#205;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c1\mis%20documentos\Informes%20de%20Intervento&#237;a%20de%20Obras\ProyectosAmbientales\Proyecto%20canales%20Liceo%20Llano\Copia%20de%20Pto-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Contratos\Alcaldia%20de%20Neiva\Bodega%20de%20Almacenamiento%20comuna%2010\PRESUPUESTO%20BODEGA%20EN%20CONCRETO%20NUEV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F:\DISE&#209;O%20ACUEDUCTO\Presupuesto%20Ac%20La%20mes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COPIO%20LECHERO\Users\pc\Downloads\PROYECTO%20ING%20WILSON%20PRIMERA%20ENTREGA\APU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Users\RAIMUR%20AGUIRRE\Desktop\ARQRAM\A-A.P.U\APU%20PRES%20ENP,%20GOBERNAC\PRECIOS%20GOBERNACI&#211;N%20DEL%20HULA%20201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7D102A5E\Pto-Cafeter&#237;a%20Escuela%20El%20Tronc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ulio\c\JMD\AGUAS\Baterias%20sanitarias\RURAL\PRES%20UNIDAD%20SANITARIA%20RUR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ENTIDADES%20TERRITORIALES\Popay&#225;n\Popay&#225;n%20062\G4-062-05\1.3%20FORMULACION%20TECNICA%20DEL%20PROYECTO\1.3.3%20Presupuesto%20de%20obra\PRESUPUESTO\POPAY&#193;N%20062%20presupuest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Escuela%20San%20Cayetano\CANTIDADES%20DE%20OBRA%20CENTRO%20EDUCATIVO%20SAN%20CAYETAN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METODOLO3\METODOLO3\Usuario\CONST%20BATERIA%20GRAN%20BRETA&#209;A%20YREST%20ANTONIA%20SANTOS%20Y%20MANT%20CENTRO%20EDU%20PUERTO%20RICO\PE_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file:///C:\Doc%20Jhonny%20Gomez\6.%20Contrato%20UNIPUTUMAYO%202026\2.%20Aulas%20Informatica\Py%20Aulas%20de%20sistemas%20112%20113\1.%20Presupuesto\FINAL-Presupuesto%20adecuacion%20aulas%20de%20sistemas.xlsx" TargetMode="External"/><Relationship Id="rId1" Type="http://schemas.openxmlformats.org/officeDocument/2006/relationships/externalLinkPath" Target="FINAL-Presupuesto%20adecuacion%20aulas%20de%20sistem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1"/>
      <sheetName val="Base_Datos2"/>
      <sheetName val="Base_Datos3"/>
      <sheetName val="Base_Datos4"/>
      <sheetName val="Base_Datos5"/>
      <sheetName val="Base_Datos8"/>
      <sheetName val="Base_Datos6"/>
      <sheetName val="Base_Datos7"/>
      <sheetName val="Base_Datos9"/>
      <sheetName val="Base_Datos10"/>
      <sheetName val="Hoja1"/>
      <sheetName val="Base_Datos12"/>
      <sheetName val="Base_Datos11"/>
      <sheetName val="AIU"/>
      <sheetName val="MEMORIAS"/>
      <sheetName val="A-24"/>
      <sheetName val="cuad-diurna"/>
      <sheetName val="PR 1"/>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row r="7">
          <cell r="B7">
            <v>0.1</v>
          </cell>
        </row>
      </sheetData>
      <sheetData sheetId="28">
        <row r="7">
          <cell r="B7">
            <v>0.1</v>
          </cell>
        </row>
      </sheetData>
      <sheetData sheetId="29">
        <row r="7">
          <cell r="B7">
            <v>0.1</v>
          </cell>
        </row>
      </sheetData>
      <sheetData sheetId="30">
        <row r="7">
          <cell r="B7">
            <v>0.1</v>
          </cell>
        </row>
      </sheetData>
      <sheetData sheetId="31">
        <row r="7">
          <cell r="B7">
            <v>0.1</v>
          </cell>
        </row>
      </sheetData>
      <sheetData sheetId="32">
        <row r="7">
          <cell r="B7">
            <v>0.1</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 val="Base_Datos10"/>
      <sheetName val="Base_Datos12"/>
      <sheetName val="Base_Datos11"/>
      <sheetName val="Item"/>
      <sheetName val="AIU"/>
      <sheetName val="indice"/>
      <sheetName val="LISTADO PRECIOS"/>
      <sheetName val="items"/>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sheetData>
      <sheetData sheetId="19"/>
      <sheetData sheetId="20">
        <row r="212">
          <cell r="B212" t="str">
            <v>ALAMBRE  No. 8 AWG</v>
          </cell>
        </row>
      </sheetData>
      <sheetData sheetId="21">
        <row r="212">
          <cell r="B212" t="str">
            <v>ALAMBRE  No. 8 AWG</v>
          </cell>
        </row>
      </sheetData>
      <sheetData sheetId="22">
        <row r="212">
          <cell r="B212" t="str">
            <v>ALAMBRE  No. 8 AWG</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Presupuesto_DES2"/>
      <sheetName val="1_2"/>
      <sheetName val="C123_"/>
      <sheetName val="Flujo_de_Fondos"/>
      <sheetName val="A_1"/>
      <sheetName val="A_2"/>
      <sheetName val="CANT__MAT_"/>
      <sheetName val="14_"/>
      <sheetName val="15_"/>
      <sheetName val="Base_Datos1"/>
      <sheetName val="Presupuesto_DES21"/>
      <sheetName val="1_21"/>
      <sheetName val="C123_1"/>
      <sheetName val="Flujo_de_Fondos1"/>
      <sheetName val="A_11"/>
      <sheetName val="A_21"/>
      <sheetName val="CANT__MAT_1"/>
      <sheetName val="14_1"/>
      <sheetName val="15_1"/>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 val="Base_Datos12"/>
      <sheetName val="Presupuesto_DES212"/>
      <sheetName val="1_212"/>
      <sheetName val="C123_12"/>
      <sheetName val="Flujo_de_Fondos12"/>
      <sheetName val="A_112"/>
      <sheetName val="A_212"/>
      <sheetName val="CANT__MAT_12"/>
      <sheetName val="14_12"/>
      <sheetName val="15_12"/>
      <sheetName val="Base_Datos11"/>
      <sheetName val="Presupuesto_DES211"/>
      <sheetName val="1_211"/>
      <sheetName val="C123_11"/>
      <sheetName val="Flujo_de_Fondos11"/>
      <sheetName val="A_111"/>
      <sheetName val="A_211"/>
      <sheetName val="CANT__MAT_11"/>
      <sheetName val="14_11"/>
      <sheetName val="15_11"/>
      <sheetName val="GENERAL"/>
      <sheetName val="itemes renovación"/>
    </sheetNames>
    <sheetDataSet>
      <sheetData sheetId="0"/>
      <sheetData sheetId="1"/>
      <sheetData sheetId="2">
        <row r="4">
          <cell r="B4" t="str">
            <v xml:space="preserve"> </v>
          </cell>
        </row>
        <row r="125">
          <cell r="B125" t="str">
            <v>LAVAMANOS ACUACER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t="str">
            <v/>
          </cell>
        </row>
      </sheetData>
      <sheetData sheetId="72"/>
      <sheetData sheetId="73"/>
      <sheetData sheetId="74"/>
      <sheetData sheetId="75"/>
      <sheetData sheetId="76"/>
      <sheetData sheetId="77"/>
      <sheetData sheetId="78"/>
      <sheetData sheetId="79"/>
      <sheetData sheetId="80"/>
      <sheetData sheetId="81">
        <row r="4">
          <cell r="B4" t="str">
            <v/>
          </cell>
        </row>
      </sheetData>
      <sheetData sheetId="82"/>
      <sheetData sheetId="83"/>
      <sheetData sheetId="84"/>
      <sheetData sheetId="85">
        <row r="4">
          <cell r="B4" t="str">
            <v/>
          </cell>
        </row>
      </sheetData>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t="str">
            <v/>
          </cell>
        </row>
      </sheetData>
      <sheetData sheetId="112"/>
      <sheetData sheetId="113"/>
      <sheetData sheetId="114"/>
      <sheetData sheetId="115"/>
      <sheetData sheetId="116"/>
      <sheetData sheetId="117"/>
      <sheetData sheetId="118"/>
      <sheetData sheetId="119"/>
      <sheetData sheetId="120"/>
      <sheetData sheetId="121">
        <row r="4">
          <cell r="B4" t="str">
            <v/>
          </cell>
        </row>
      </sheetData>
      <sheetData sheetId="122"/>
      <sheetData sheetId="123"/>
      <sheetData sheetId="124"/>
      <sheetData sheetId="125"/>
      <sheetData sheetId="126"/>
      <sheetData sheetId="127"/>
      <sheetData sheetId="128"/>
      <sheetData sheetId="129"/>
      <sheetData sheetId="130"/>
      <sheetData sheetId="131">
        <row r="4">
          <cell r="B4" t="str">
            <v/>
          </cell>
        </row>
      </sheetData>
      <sheetData sheetId="132"/>
      <sheetData sheetId="133"/>
      <sheetData sheetId="134"/>
      <sheetData sheetId="135"/>
      <sheetData sheetId="136"/>
      <sheetData sheetId="137"/>
      <sheetData sheetId="138"/>
      <sheetData sheetId="139"/>
      <sheetData sheetId="140"/>
      <sheetData sheetId="141">
        <row r="4">
          <cell r="B4" t="str">
            <v/>
          </cell>
        </row>
      </sheetData>
      <sheetData sheetId="142"/>
      <sheetData sheetId="143"/>
      <sheetData sheetId="144"/>
      <sheetData sheetId="145"/>
      <sheetData sheetId="146"/>
      <sheetData sheetId="147"/>
      <sheetData sheetId="148"/>
      <sheetData sheetId="149"/>
      <sheetData sheetId="150"/>
      <sheetData sheetId="151">
        <row r="4">
          <cell r="B4" t="str">
            <v/>
          </cell>
        </row>
      </sheetData>
      <sheetData sheetId="152"/>
      <sheetData sheetId="153"/>
      <sheetData sheetId="154"/>
      <sheetData sheetId="155"/>
      <sheetData sheetId="156"/>
      <sheetData sheetId="157"/>
      <sheetData sheetId="158"/>
      <sheetData sheetId="159"/>
      <sheetData sheetId="160"/>
      <sheetData sheetId="161">
        <row r="4">
          <cell r="B4" t="str">
            <v/>
          </cell>
        </row>
      </sheetData>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1"/>
      <sheetName val="Presupuesto_DES21"/>
      <sheetName val="1_21"/>
      <sheetName val="C123_1"/>
      <sheetName val="Flujo_de_Fondos1"/>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 val="Base_Datos10"/>
      <sheetName val="Presupuesto_DES210"/>
      <sheetName val="1_210"/>
      <sheetName val="C123_10"/>
      <sheetName val="Flujo_de_Fondos10"/>
      <sheetName val="Base_Datos12"/>
      <sheetName val="Presupuesto_DES212"/>
      <sheetName val="1_212"/>
      <sheetName val="C123_12"/>
      <sheetName val="Flujo_de_Fondos12"/>
      <sheetName val="Base_Datos11"/>
      <sheetName val="Presupuesto_DES211"/>
      <sheetName val="1_211"/>
      <sheetName val="C123_11"/>
      <sheetName val="Flujo_de_Fondos11"/>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B4">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cell>
        </row>
      </sheetData>
      <sheetData sheetId="102"/>
      <sheetData sheetId="103"/>
      <sheetData sheetId="104"/>
      <sheetData sheetId="105"/>
      <sheetData sheetId="106">
        <row r="4">
          <cell r="B4" t="str">
            <v/>
          </cell>
        </row>
      </sheetData>
      <sheetData sheetId="107"/>
      <sheetData sheetId="108"/>
      <sheetData sheetId="109"/>
      <sheetData sheetId="110"/>
      <sheetData sheetId="111">
        <row r="4">
          <cell r="B4" t="str">
            <v/>
          </cell>
        </row>
      </sheetData>
      <sheetData sheetId="112"/>
      <sheetData sheetId="113"/>
      <sheetData sheetId="114"/>
      <sheetData sheetId="115"/>
      <sheetData sheetId="116">
        <row r="4">
          <cell r="B4" t="str">
            <v/>
          </cell>
        </row>
      </sheetData>
      <sheetData sheetId="117"/>
      <sheetData sheetId="118"/>
      <sheetData sheetId="119"/>
      <sheetData sheetId="120"/>
      <sheetData sheetId="121">
        <row r="4">
          <cell r="B4" t="str">
            <v/>
          </cell>
        </row>
      </sheetData>
      <sheetData sheetId="122"/>
      <sheetData sheetId="123"/>
      <sheetData sheetId="124"/>
      <sheetData sheetId="125"/>
      <sheetData sheetId="126">
        <row r="4">
          <cell r="B4" t="str">
            <v/>
          </cell>
        </row>
      </sheetData>
      <sheetData sheetId="127"/>
      <sheetData sheetId="128"/>
      <sheetData sheetId="129"/>
      <sheetData sheetId="130"/>
      <sheetData sheetId="131">
        <row r="4">
          <cell r="B4" t="str">
            <v/>
          </cell>
        </row>
      </sheetData>
      <sheetData sheetId="132"/>
      <sheetData sheetId="133"/>
      <sheetData sheetId="134"/>
      <sheetData sheetId="135"/>
      <sheetData sheetId="136">
        <row r="4">
          <cell r="B4" t="str">
            <v/>
          </cell>
        </row>
      </sheetData>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efreshError="1">
        <row r="19">
          <cell r="B19" t="str">
            <v xml:space="preserve"> </v>
          </cell>
        </row>
        <row r="20">
          <cell r="B20" t="str">
            <v>VALOR</v>
          </cell>
          <cell r="C20" t="str">
            <v>NOMBRE</v>
          </cell>
        </row>
        <row r="22">
          <cell r="B22">
            <v>0.1</v>
          </cell>
          <cell r="C22" t="str">
            <v>ADMINISTRACION</v>
          </cell>
        </row>
        <row r="23">
          <cell r="B23">
            <v>0.1</v>
          </cell>
          <cell r="C23" t="str">
            <v>IMPREVISTOS</v>
          </cell>
        </row>
        <row r="24">
          <cell r="B24">
            <v>0.1</v>
          </cell>
          <cell r="C24" t="str">
            <v>UTILIDAD</v>
          </cell>
        </row>
        <row r="25">
          <cell r="B25">
            <v>0.30000000000000004</v>
          </cell>
          <cell r="C25" t="str">
            <v>AIU</v>
          </cell>
        </row>
        <row r="26">
          <cell r="B26">
            <v>0.93</v>
          </cell>
          <cell r="C26" t="str">
            <v>PREST.</v>
          </cell>
        </row>
        <row r="27">
          <cell r="C27" t="str">
            <v>IVA</v>
          </cell>
        </row>
        <row r="34">
          <cell r="B34" t="str">
            <v>NOMBRE</v>
          </cell>
          <cell r="C34" t="str">
            <v>UNIDAD</v>
          </cell>
          <cell r="D34" t="str">
            <v>PRECIO</v>
          </cell>
        </row>
        <row r="35">
          <cell r="B35" t="str">
            <v>RETROEXCAVADORA</v>
          </cell>
          <cell r="C35" t="str">
            <v>HORA</v>
          </cell>
          <cell r="D35">
            <v>50000</v>
          </cell>
          <cell r="E35" t="e">
            <v>#REF!</v>
          </cell>
        </row>
        <row r="36">
          <cell r="B36" t="str">
            <v>BULLDOZER D6</v>
          </cell>
          <cell r="C36" t="str">
            <v>HORA</v>
          </cell>
          <cell r="D36">
            <v>45000</v>
          </cell>
          <cell r="E36" t="e">
            <v>#REF!</v>
          </cell>
        </row>
        <row r="37">
          <cell r="B37" t="str">
            <v>BULLDOZER D8</v>
          </cell>
          <cell r="C37" t="str">
            <v>HORA</v>
          </cell>
          <cell r="D37">
            <v>85000</v>
          </cell>
          <cell r="E37" t="e">
            <v>#REF!</v>
          </cell>
        </row>
        <row r="38">
          <cell r="B38" t="str">
            <v>MOTONIVELADORA</v>
          </cell>
          <cell r="C38" t="str">
            <v>HORA</v>
          </cell>
          <cell r="D38">
            <v>50000</v>
          </cell>
          <cell r="E38" t="e">
            <v>#REF!</v>
          </cell>
        </row>
        <row r="39">
          <cell r="B39" t="str">
            <v>VIBROCOMPACTADOR</v>
          </cell>
          <cell r="C39" t="str">
            <v>HORA</v>
          </cell>
          <cell r="D39">
            <v>35000</v>
          </cell>
          <cell r="E39" t="e">
            <v>#REF!</v>
          </cell>
        </row>
        <row r="40">
          <cell r="B40" t="str">
            <v>CARROTANQUE</v>
          </cell>
          <cell r="C40" t="str">
            <v>HORA</v>
          </cell>
          <cell r="E40" t="e">
            <v>#REF!</v>
          </cell>
        </row>
        <row r="41">
          <cell r="B41" t="str">
            <v>RETROCARGADOR</v>
          </cell>
          <cell r="C41" t="str">
            <v>HORA</v>
          </cell>
          <cell r="E41" t="e">
            <v>#REF!</v>
          </cell>
        </row>
        <row r="42">
          <cell r="B42" t="str">
            <v xml:space="preserve">VOLQUETA </v>
          </cell>
          <cell r="C42" t="str">
            <v>M3</v>
          </cell>
          <cell r="D42">
            <v>2500</v>
          </cell>
          <cell r="E42" t="e">
            <v>#REF!</v>
          </cell>
        </row>
        <row r="43">
          <cell r="B43" t="str">
            <v>VOLQUETA POR HORAS</v>
          </cell>
          <cell r="C43" t="str">
            <v>HORA</v>
          </cell>
          <cell r="D43">
            <v>450</v>
          </cell>
          <cell r="E43" t="e">
            <v>#REF!</v>
          </cell>
        </row>
        <row r="44">
          <cell r="B44" t="str">
            <v>MEZCLADORA</v>
          </cell>
          <cell r="C44" t="str">
            <v>HORA</v>
          </cell>
          <cell r="D44">
            <v>9000</v>
          </cell>
          <cell r="E44" t="e">
            <v>#REF!</v>
          </cell>
        </row>
        <row r="45">
          <cell r="B45" t="str">
            <v>VIBRADOR ELECTRICO</v>
          </cell>
          <cell r="C45" t="str">
            <v>d/M</v>
          </cell>
          <cell r="D45">
            <v>35000</v>
          </cell>
          <cell r="E45" t="e">
            <v>#REF!</v>
          </cell>
        </row>
        <row r="46">
          <cell r="B46" t="str">
            <v>EQ. DE PERFORACION</v>
          </cell>
          <cell r="C46" t="str">
            <v>HORA</v>
          </cell>
          <cell r="D46">
            <v>25000</v>
          </cell>
          <cell r="E46" t="e">
            <v>#REF!</v>
          </cell>
        </row>
        <row r="47">
          <cell r="B47" t="str">
            <v xml:space="preserve">ANDAMIO METALICO </v>
          </cell>
          <cell r="C47" t="str">
            <v>d/M</v>
          </cell>
          <cell r="D47">
            <v>800</v>
          </cell>
          <cell r="E47" t="e">
            <v>#REF!</v>
          </cell>
        </row>
        <row r="48">
          <cell r="B48" t="str">
            <v>COMPRESOR</v>
          </cell>
          <cell r="C48" t="str">
            <v>HORA</v>
          </cell>
          <cell r="D48">
            <v>5000</v>
          </cell>
          <cell r="E48" t="e">
            <v>#REF!</v>
          </cell>
        </row>
        <row r="49">
          <cell r="B49" t="str">
            <v>MOTOBOMA</v>
          </cell>
          <cell r="C49" t="str">
            <v>DIA</v>
          </cell>
          <cell r="D49">
            <v>92158</v>
          </cell>
          <cell r="E49" t="e">
            <v>#REF!</v>
          </cell>
        </row>
        <row r="50">
          <cell r="B50" t="str">
            <v>VOLQUETA</v>
          </cell>
          <cell r="C50" t="str">
            <v>M3/KM</v>
          </cell>
          <cell r="D50">
            <v>350</v>
          </cell>
          <cell r="E50" t="e">
            <v>#REF!</v>
          </cell>
        </row>
        <row r="51">
          <cell r="B51" t="str">
            <v>EQUIPO DE TOPOGRAFIA</v>
          </cell>
          <cell r="C51" t="str">
            <v>DIA</v>
          </cell>
          <cell r="D51">
            <v>100000</v>
          </cell>
          <cell r="E51" t="e">
            <v>#REF!</v>
          </cell>
        </row>
        <row r="52">
          <cell r="B52" t="str">
            <v>XXX</v>
          </cell>
          <cell r="C52" t="str">
            <v>HORA</v>
          </cell>
          <cell r="E52" t="e">
            <v>#REF!</v>
          </cell>
        </row>
        <row r="53">
          <cell r="B53" t="str">
            <v>XXX</v>
          </cell>
          <cell r="C53" t="str">
            <v>HORA</v>
          </cell>
          <cell r="E53" t="e">
            <v>#REF!</v>
          </cell>
        </row>
        <row r="54">
          <cell r="B54" t="str">
            <v>XXX</v>
          </cell>
          <cell r="C54" t="str">
            <v>HORA</v>
          </cell>
          <cell r="E54" t="e">
            <v>#REF!</v>
          </cell>
        </row>
        <row r="57">
          <cell r="B57" t="str">
            <v>NOMBRE</v>
          </cell>
          <cell r="C57" t="str">
            <v>UNIDAD</v>
          </cell>
          <cell r="D57" t="str">
            <v>PRECIO</v>
          </cell>
        </row>
        <row r="58">
          <cell r="B58" t="str">
            <v>ARENA</v>
          </cell>
          <cell r="C58" t="str">
            <v>M3</v>
          </cell>
          <cell r="D58">
            <v>9000</v>
          </cell>
          <cell r="E58" t="e">
            <v>#REF!</v>
          </cell>
        </row>
        <row r="59">
          <cell r="B59" t="str">
            <v>TRITURADO</v>
          </cell>
          <cell r="C59" t="str">
            <v>M3</v>
          </cell>
          <cell r="D59">
            <v>60000</v>
          </cell>
          <cell r="E59" t="e">
            <v>#REF!</v>
          </cell>
        </row>
        <row r="60">
          <cell r="B60" t="str">
            <v>CEMENTO</v>
          </cell>
          <cell r="C60" t="str">
            <v>KG</v>
          </cell>
          <cell r="D60">
            <v>449</v>
          </cell>
          <cell r="E60" t="e">
            <v>#REF!</v>
          </cell>
        </row>
        <row r="61">
          <cell r="B61" t="str">
            <v>AGUA</v>
          </cell>
          <cell r="C61" t="str">
            <v>LT</v>
          </cell>
          <cell r="D61">
            <v>10</v>
          </cell>
          <cell r="E61" t="e">
            <v>#REF!</v>
          </cell>
        </row>
        <row r="62">
          <cell r="B62" t="str">
            <v>LADRILLO TEMOSA 0.1×0.2×0.4</v>
          </cell>
          <cell r="C62" t="str">
            <v>UND</v>
          </cell>
          <cell r="D62">
            <v>700</v>
          </cell>
          <cell r="E62" t="e">
            <v>#REF!</v>
          </cell>
        </row>
        <row r="63">
          <cell r="B63" t="str">
            <v>BLOQUE MACIZO DE CEMENTO 0.1×0.2×0.4</v>
          </cell>
          <cell r="C63" t="str">
            <v>UND</v>
          </cell>
          <cell r="D63">
            <v>700</v>
          </cell>
          <cell r="E63" t="e">
            <v>#REF!</v>
          </cell>
        </row>
        <row r="64">
          <cell r="B64" t="str">
            <v>FLANCHE a=0,5m  LAMINA LISA  ZINC CAL. 25</v>
          </cell>
          <cell r="C64" t="str">
            <v>ML</v>
          </cell>
          <cell r="D64">
            <v>3115</v>
          </cell>
          <cell r="E64" t="e">
            <v>#REF!</v>
          </cell>
        </row>
        <row r="65">
          <cell r="B65" t="str">
            <v>ALAMBRE NEGRO</v>
          </cell>
          <cell r="C65" t="str">
            <v>KG</v>
          </cell>
          <cell r="D65">
            <v>1500</v>
          </cell>
          <cell r="E65" t="e">
            <v>#REF!</v>
          </cell>
        </row>
        <row r="66">
          <cell r="B66" t="str">
            <v>PLATINA 1/4"* 4"</v>
          </cell>
          <cell r="C66" t="str">
            <v>ML</v>
          </cell>
          <cell r="D66">
            <v>5000</v>
          </cell>
          <cell r="E66" t="e">
            <v>#REF!</v>
          </cell>
        </row>
        <row r="67">
          <cell r="B67" t="str">
            <v>TUBERIA PVC PRESION RDE 13.5  Ø=½"</v>
          </cell>
          <cell r="C67" t="str">
            <v>ML</v>
          </cell>
          <cell r="D67">
            <v>867</v>
          </cell>
          <cell r="E67" t="e">
            <v>#REF!</v>
          </cell>
        </row>
        <row r="68">
          <cell r="B68" t="str">
            <v>TUBERIA PVC PRESION RDE 21  Ø=3/4"</v>
          </cell>
          <cell r="C68" t="str">
            <v>ML</v>
          </cell>
          <cell r="D68">
            <v>1766</v>
          </cell>
          <cell r="E68" t="e">
            <v>#REF!</v>
          </cell>
        </row>
        <row r="69">
          <cell r="B69" t="str">
            <v>TUBERIA PVC PRESION RDE 21  Ø=1"</v>
          </cell>
          <cell r="C69" t="str">
            <v>ML</v>
          </cell>
          <cell r="D69">
            <v>1917</v>
          </cell>
          <cell r="E69" t="e">
            <v>#REF!</v>
          </cell>
        </row>
        <row r="70">
          <cell r="B70" t="str">
            <v>TUBERIA PVC PRESION RDE 21  Ø=1½"</v>
          </cell>
          <cell r="C70" t="str">
            <v>ML</v>
          </cell>
          <cell r="D70">
            <v>3668</v>
          </cell>
          <cell r="E70" t="e">
            <v>#REF!</v>
          </cell>
        </row>
        <row r="71">
          <cell r="B71" t="str">
            <v>TUBERIA PVC PRESION RDE 26  Ø=3"</v>
          </cell>
          <cell r="C71" t="str">
            <v>ML</v>
          </cell>
          <cell r="D71">
            <v>14956</v>
          </cell>
          <cell r="E71" t="e">
            <v>#REF!</v>
          </cell>
        </row>
        <row r="72">
          <cell r="B72" t="str">
            <v>ACCESORIOS PVC PRESION Ø=½"</v>
          </cell>
          <cell r="C72" t="str">
            <v>ML</v>
          </cell>
          <cell r="D72">
            <v>500</v>
          </cell>
          <cell r="E72" t="e">
            <v>#REF!</v>
          </cell>
        </row>
        <row r="73">
          <cell r="B73" t="str">
            <v>TUBERIA PVC RDE 21  4"</v>
          </cell>
          <cell r="C73" t="str">
            <v>ML</v>
          </cell>
          <cell r="D73">
            <v>6000</v>
          </cell>
          <cell r="E73" t="e">
            <v>#REF!</v>
          </cell>
        </row>
        <row r="74">
          <cell r="B74" t="str">
            <v>CODO 90° PVC PRESION Ø=½"</v>
          </cell>
          <cell r="C74" t="str">
            <v>UND</v>
          </cell>
          <cell r="D74">
            <v>300</v>
          </cell>
          <cell r="E74" t="e">
            <v>#REF!</v>
          </cell>
        </row>
        <row r="75">
          <cell r="B75" t="str">
            <v>CODO 90° PVC PRESION Ø=3/4"</v>
          </cell>
          <cell r="C75" t="str">
            <v>UND</v>
          </cell>
          <cell r="D75">
            <v>420</v>
          </cell>
          <cell r="E75" t="e">
            <v>#REF!</v>
          </cell>
        </row>
        <row r="76">
          <cell r="B76" t="str">
            <v>CODO 90° PVC PRESION Ø=1"</v>
          </cell>
          <cell r="C76" t="str">
            <v>UND</v>
          </cell>
          <cell r="D76">
            <v>800</v>
          </cell>
          <cell r="E76" t="e">
            <v>#REF!</v>
          </cell>
        </row>
        <row r="77">
          <cell r="B77" t="str">
            <v>CODO 90° PVC PRESION Ø=1½"</v>
          </cell>
          <cell r="C77" t="str">
            <v>UND</v>
          </cell>
          <cell r="D77">
            <v>2900</v>
          </cell>
          <cell r="E77" t="e">
            <v>#REF!</v>
          </cell>
        </row>
        <row r="78">
          <cell r="B78" t="str">
            <v>TEE PVC PRESION Ø=½"</v>
          </cell>
          <cell r="C78" t="str">
            <v>UND</v>
          </cell>
          <cell r="D78">
            <v>400</v>
          </cell>
          <cell r="E78" t="e">
            <v>#REF!</v>
          </cell>
        </row>
        <row r="79">
          <cell r="B79" t="str">
            <v>REGISTRO DE 3/4" CORTE</v>
          </cell>
          <cell r="C79" t="str">
            <v>UND</v>
          </cell>
          <cell r="D79">
            <v>24200</v>
          </cell>
          <cell r="E79" t="e">
            <v>#REF!</v>
          </cell>
        </row>
        <row r="80">
          <cell r="B80" t="str">
            <v>LIMPIADOR PVC</v>
          </cell>
          <cell r="C80" t="str">
            <v>¼ GAL</v>
          </cell>
          <cell r="D80">
            <v>14200</v>
          </cell>
          <cell r="E80" t="e">
            <v>#REF!</v>
          </cell>
        </row>
        <row r="81">
          <cell r="B81" t="str">
            <v>SOLDADURA PVC</v>
          </cell>
          <cell r="C81" t="str">
            <v>¼ GAL</v>
          </cell>
          <cell r="D81">
            <v>32900</v>
          </cell>
          <cell r="E81" t="e">
            <v>#REF!</v>
          </cell>
        </row>
        <row r="82">
          <cell r="B82" t="str">
            <v>CODO 90° PVC PRESION Ø=½"</v>
          </cell>
          <cell r="C82" t="str">
            <v>UND</v>
          </cell>
          <cell r="D82">
            <v>300</v>
          </cell>
          <cell r="E82" t="e">
            <v>#REF!</v>
          </cell>
        </row>
        <row r="83">
          <cell r="B83" t="str">
            <v>REGISTRO DE INCORPORACION</v>
          </cell>
          <cell r="C83" t="str">
            <v>UND</v>
          </cell>
          <cell r="D83">
            <v>1500</v>
          </cell>
          <cell r="E83" t="e">
            <v>#REF!</v>
          </cell>
        </row>
        <row r="84">
          <cell r="B84" t="str">
            <v>MANGUERA FLEXIBLE</v>
          </cell>
          <cell r="C84" t="str">
            <v>ML</v>
          </cell>
          <cell r="D84">
            <v>1500</v>
          </cell>
          <cell r="E84" t="e">
            <v>#REF!</v>
          </cell>
        </row>
        <row r="85">
          <cell r="B85" t="str">
            <v>TUBO PVC SANITARIO Ø=2"</v>
          </cell>
          <cell r="C85" t="str">
            <v>ML</v>
          </cell>
          <cell r="D85">
            <v>3250</v>
          </cell>
          <cell r="E85" t="e">
            <v>#REF!</v>
          </cell>
        </row>
        <row r="86">
          <cell r="B86" t="str">
            <v>TUBO PVC SANITARIO Ø=4"</v>
          </cell>
          <cell r="C86" t="str">
            <v>ML</v>
          </cell>
          <cell r="D86">
            <v>7886</v>
          </cell>
          <cell r="E86" t="e">
            <v>#REF!</v>
          </cell>
        </row>
        <row r="87">
          <cell r="B87" t="str">
            <v>CODO PVC-S 1/8 C*C Ø=2"</v>
          </cell>
          <cell r="C87" t="str">
            <v>UND</v>
          </cell>
          <cell r="D87">
            <v>1800</v>
          </cell>
          <cell r="E87" t="e">
            <v>#REF!</v>
          </cell>
        </row>
        <row r="88">
          <cell r="B88" t="str">
            <v>CODO PVC-S 1/8 C*C Ø=4"</v>
          </cell>
          <cell r="C88" t="str">
            <v>UND</v>
          </cell>
          <cell r="D88">
            <v>5900</v>
          </cell>
          <cell r="E88" t="e">
            <v>#REF!</v>
          </cell>
        </row>
        <row r="89">
          <cell r="B89" t="str">
            <v>BUJE SOLDADO PVC-S Ø=4"×2"</v>
          </cell>
          <cell r="C89" t="str">
            <v>UND</v>
          </cell>
          <cell r="D89">
            <v>3818</v>
          </cell>
          <cell r="E89" t="e">
            <v>#REF!</v>
          </cell>
        </row>
        <row r="90">
          <cell r="B90" t="str">
            <v>TEE PVC-S Ø=4"</v>
          </cell>
          <cell r="C90" t="str">
            <v>UND</v>
          </cell>
          <cell r="D90">
            <v>7800</v>
          </cell>
          <cell r="E90" t="e">
            <v>#REF!</v>
          </cell>
        </row>
        <row r="91">
          <cell r="B91" t="str">
            <v>UNION PVC-S Ø=1"</v>
          </cell>
          <cell r="C91" t="str">
            <v>UND</v>
          </cell>
          <cell r="D91">
            <v>1395</v>
          </cell>
          <cell r="E91" t="e">
            <v>#REF!</v>
          </cell>
        </row>
        <row r="92">
          <cell r="B92" t="str">
            <v>ASFALTO SOLIDO</v>
          </cell>
          <cell r="C92" t="str">
            <v>KG</v>
          </cell>
          <cell r="D92">
            <v>200</v>
          </cell>
          <cell r="E92" t="e">
            <v>#REF!</v>
          </cell>
        </row>
        <row r="93">
          <cell r="B93" t="str">
            <v>ACRILICO TRANSPARENTE</v>
          </cell>
          <cell r="C93" t="str">
            <v>M2</v>
          </cell>
          <cell r="D93">
            <v>60000</v>
          </cell>
          <cell r="E93" t="e">
            <v>#REF!</v>
          </cell>
        </row>
        <row r="94">
          <cell r="B94" t="str">
            <v>ARMADURA METALICA</v>
          </cell>
          <cell r="C94" t="str">
            <v>ML</v>
          </cell>
          <cell r="D94">
            <v>22000</v>
          </cell>
          <cell r="E94" t="e">
            <v>#REF!</v>
          </cell>
        </row>
        <row r="95">
          <cell r="B95" t="str">
            <v>PINTURA DE VINILO</v>
          </cell>
          <cell r="C95" t="str">
            <v>GAL</v>
          </cell>
          <cell r="D95">
            <v>33550</v>
          </cell>
          <cell r="E95" t="e">
            <v>#REF!</v>
          </cell>
        </row>
        <row r="96">
          <cell r="B96" t="str">
            <v>HOJA METALICA Cal 20</v>
          </cell>
          <cell r="C96" t="str">
            <v>M2</v>
          </cell>
          <cell r="D96">
            <v>9500</v>
          </cell>
        </row>
        <row r="97">
          <cell r="B97" t="str">
            <v>LISTON DE MADERA 1½" × 3"</v>
          </cell>
          <cell r="C97" t="str">
            <v>ML</v>
          </cell>
          <cell r="D97">
            <v>1800</v>
          </cell>
        </row>
        <row r="98">
          <cell r="B98" t="str">
            <v>LISTON DE MADERA 2" × 4"</v>
          </cell>
          <cell r="C98" t="str">
            <v>ML</v>
          </cell>
          <cell r="D98">
            <v>2300</v>
          </cell>
        </row>
        <row r="99">
          <cell r="B99" t="str">
            <v>VIDRIO</v>
          </cell>
          <cell r="C99" t="str">
            <v>M2</v>
          </cell>
          <cell r="D99">
            <v>17500</v>
          </cell>
        </row>
        <row r="100">
          <cell r="B100" t="str">
            <v>TEJA ETERNIT Nº4 (1.2×0.9)</v>
          </cell>
          <cell r="C100" t="str">
            <v>M2</v>
          </cell>
          <cell r="D100">
            <v>16566</v>
          </cell>
        </row>
        <row r="101">
          <cell r="B101" t="str">
            <v xml:space="preserve">TEJA ONDULADA ETERNIT Nº8  </v>
          </cell>
          <cell r="C101" t="str">
            <v>M2</v>
          </cell>
          <cell r="D101">
            <v>23000</v>
          </cell>
        </row>
        <row r="102">
          <cell r="B102" t="str">
            <v>GANCHO TEJA DE FIBRO CEMENTO</v>
          </cell>
          <cell r="C102" t="str">
            <v>UND</v>
          </cell>
          <cell r="D102">
            <v>350</v>
          </cell>
        </row>
        <row r="103">
          <cell r="B103" t="str">
            <v>AMARRE ALAMBRE TEJA AC</v>
          </cell>
          <cell r="C103" t="str">
            <v>UND</v>
          </cell>
          <cell r="D103">
            <v>50</v>
          </cell>
        </row>
        <row r="104">
          <cell r="B104" t="str">
            <v>ESMALTE DOMESTICO</v>
          </cell>
          <cell r="C104" t="str">
            <v>GAL</v>
          </cell>
          <cell r="D104">
            <v>33700</v>
          </cell>
        </row>
        <row r="105">
          <cell r="B105" t="str">
            <v>TABLA ORDINARIA</v>
          </cell>
          <cell r="C105" t="str">
            <v>ML</v>
          </cell>
          <cell r="D105">
            <v>1500</v>
          </cell>
        </row>
        <row r="106">
          <cell r="B106" t="str">
            <v>PUNTILLAS 2"</v>
          </cell>
          <cell r="C106" t="str">
            <v>LB</v>
          </cell>
          <cell r="D106">
            <v>2000</v>
          </cell>
        </row>
        <row r="107">
          <cell r="B107" t="str">
            <v>PIEDRA BOLA</v>
          </cell>
          <cell r="C107" t="str">
            <v>M3</v>
          </cell>
          <cell r="D107">
            <v>40000</v>
          </cell>
        </row>
        <row r="108">
          <cell r="B108" t="str">
            <v>CABALLETE FIJO ETERNIT</v>
          </cell>
          <cell r="C108" t="str">
            <v>UN</v>
          </cell>
          <cell r="D108">
            <v>23100</v>
          </cell>
        </row>
        <row r="109">
          <cell r="B109" t="str">
            <v xml:space="preserve">BLOQUE ARCILLA H-10  </v>
          </cell>
          <cell r="C109" t="str">
            <v>UND</v>
          </cell>
          <cell r="D109">
            <v>650</v>
          </cell>
        </row>
        <row r="110">
          <cell r="B110" t="str">
            <v>PINTURA EN ANTICORROSIVO</v>
          </cell>
          <cell r="C110" t="str">
            <v>GAL</v>
          </cell>
          <cell r="D110">
            <v>24800</v>
          </cell>
        </row>
        <row r="111">
          <cell r="B111" t="str">
            <v>CABALLETE FIJO ETERNIT</v>
          </cell>
          <cell r="C111" t="str">
            <v>ML</v>
          </cell>
          <cell r="D111">
            <v>23100</v>
          </cell>
        </row>
        <row r="112">
          <cell r="B112" t="str">
            <v>MARCO MET DE PUERTA CAL 20 e=12</v>
          </cell>
          <cell r="C112" t="str">
            <v>UND</v>
          </cell>
          <cell r="D112">
            <v>52325</v>
          </cell>
        </row>
        <row r="113">
          <cell r="B113" t="str">
            <v>CERRADURA ENTRADA APARTAMENTO</v>
          </cell>
          <cell r="C113" t="str">
            <v>UND</v>
          </cell>
          <cell r="D113">
            <v>38600</v>
          </cell>
        </row>
        <row r="114">
          <cell r="B114" t="str">
            <v>DILATACIONES</v>
          </cell>
          <cell r="C114" t="str">
            <v>ML</v>
          </cell>
          <cell r="D114">
            <v>950</v>
          </cell>
        </row>
        <row r="115">
          <cell r="B115" t="str">
            <v>JUEGO COMPL. 6 PIEZAS ASTROCOLOR</v>
          </cell>
          <cell r="C115" t="str">
            <v>UND</v>
          </cell>
          <cell r="D115">
            <v>41690</v>
          </cell>
        </row>
        <row r="116">
          <cell r="B116" t="str">
            <v>CABLE No 12</v>
          </cell>
          <cell r="C116" t="str">
            <v>ML</v>
          </cell>
          <cell r="D116">
            <v>230</v>
          </cell>
        </row>
        <row r="117">
          <cell r="B117" t="str">
            <v>TUBO CONDUIT TIPO LIVIANO</v>
          </cell>
          <cell r="C117" t="str">
            <v>ML</v>
          </cell>
          <cell r="D117">
            <v>500</v>
          </cell>
        </row>
        <row r="118">
          <cell r="B118" t="str">
            <v>VENTANA EN LAMINA CALIB 20 e= 0.12</v>
          </cell>
          <cell r="C118" t="str">
            <v>M2</v>
          </cell>
          <cell r="D118">
            <v>55000</v>
          </cell>
        </row>
        <row r="119">
          <cell r="B119" t="str">
            <v>LAVAPLATOS INOXIDABLE</v>
          </cell>
          <cell r="C119" t="str">
            <v>UND</v>
          </cell>
          <cell r="D119">
            <v>240500</v>
          </cell>
        </row>
        <row r="120">
          <cell r="B120" t="str">
            <v>MEZCLADOR</v>
          </cell>
          <cell r="C120" t="str">
            <v>UND</v>
          </cell>
          <cell r="D120">
            <v>19000</v>
          </cell>
        </row>
        <row r="121">
          <cell r="B121" t="str">
            <v>MANGUERA 1/2 X 1/2</v>
          </cell>
          <cell r="C121" t="str">
            <v>UND</v>
          </cell>
          <cell r="D121">
            <v>5000</v>
          </cell>
        </row>
        <row r="122">
          <cell r="B122" t="str">
            <v>PINTURA ESMALTE</v>
          </cell>
          <cell r="C122" t="str">
            <v>GAL</v>
          </cell>
          <cell r="D122">
            <v>39000</v>
          </cell>
        </row>
        <row r="123">
          <cell r="B123" t="str">
            <v>PINTURA BARNIZ</v>
          </cell>
          <cell r="C123" t="str">
            <v>GAL</v>
          </cell>
          <cell r="D123">
            <v>25000</v>
          </cell>
        </row>
        <row r="124">
          <cell r="B124" t="str">
            <v>CAL PROMICAL</v>
          </cell>
          <cell r="C124" t="str">
            <v>KG</v>
          </cell>
          <cell r="D124">
            <v>120</v>
          </cell>
        </row>
        <row r="125">
          <cell r="B125" t="str">
            <v>ESTUCO</v>
          </cell>
          <cell r="C125" t="str">
            <v>KG</v>
          </cell>
          <cell r="D125">
            <v>750</v>
          </cell>
        </row>
        <row r="126">
          <cell r="B126" t="str">
            <v>MURO EN BLOUE</v>
          </cell>
          <cell r="C126" t="str">
            <v>M2</v>
          </cell>
          <cell r="D126">
            <v>15800</v>
          </cell>
        </row>
        <row r="127">
          <cell r="B127" t="str">
            <v>DURMIENTES EN MADERA DE .06X.1</v>
          </cell>
          <cell r="C127" t="str">
            <v>ML</v>
          </cell>
          <cell r="D127">
            <v>2000</v>
          </cell>
        </row>
        <row r="128">
          <cell r="B128" t="str">
            <v>MACHIMBRE PARA PISO</v>
          </cell>
          <cell r="C128" t="str">
            <v>M2</v>
          </cell>
          <cell r="D128">
            <v>15000</v>
          </cell>
        </row>
        <row r="129">
          <cell r="B129" t="str">
            <v>PISO DUROPISO</v>
          </cell>
          <cell r="C129" t="str">
            <v>M2</v>
          </cell>
          <cell r="D129">
            <v>15260</v>
          </cell>
        </row>
        <row r="130">
          <cell r="B130" t="str">
            <v>DILATACIONES</v>
          </cell>
          <cell r="C130" t="str">
            <v>ML</v>
          </cell>
          <cell r="D130">
            <v>650</v>
          </cell>
        </row>
        <row r="131">
          <cell r="B131" t="str">
            <v xml:space="preserve">CONCRETO DE 1:2:3 </v>
          </cell>
          <cell r="C131" t="str">
            <v>M3</v>
          </cell>
          <cell r="D131" t="e">
            <v>#REF!</v>
          </cell>
        </row>
        <row r="132">
          <cell r="B132" t="str">
            <v>BREA</v>
          </cell>
          <cell r="C132" t="str">
            <v>KG</v>
          </cell>
          <cell r="D132">
            <v>650</v>
          </cell>
        </row>
        <row r="133">
          <cell r="B133" t="str">
            <v>HIERRO DE REFUERZO Ø=½"</v>
          </cell>
          <cell r="C133" t="str">
            <v>KG</v>
          </cell>
          <cell r="D133">
            <v>1200</v>
          </cell>
        </row>
        <row r="134">
          <cell r="B134" t="str">
            <v>HIERRO DE REFUERZO Ø=3/8"</v>
          </cell>
          <cell r="C134" t="str">
            <v>KG</v>
          </cell>
          <cell r="D134">
            <v>1100</v>
          </cell>
        </row>
        <row r="135">
          <cell r="B135" t="str">
            <v xml:space="preserve">SUB BASE GRANULAR </v>
          </cell>
          <cell r="C135" t="str">
            <v>M3</v>
          </cell>
          <cell r="D135">
            <v>32000</v>
          </cell>
        </row>
        <row r="136">
          <cell r="B136" t="str">
            <v>PEGO PARA LOSA</v>
          </cell>
          <cell r="C136" t="str">
            <v>KG</v>
          </cell>
          <cell r="D136">
            <v>770</v>
          </cell>
        </row>
        <row r="137">
          <cell r="B137" t="str">
            <v>ENCHAPE DE PISOS 0.30x0.30 TIPO PESADO</v>
          </cell>
          <cell r="C137" t="str">
            <v>M2</v>
          </cell>
          <cell r="D137">
            <v>19725</v>
          </cell>
        </row>
        <row r="138">
          <cell r="B138" t="str">
            <v>ENCHAPE DE MUROS</v>
          </cell>
          <cell r="C138" t="str">
            <v>M2</v>
          </cell>
          <cell r="D138">
            <v>15250</v>
          </cell>
        </row>
        <row r="139">
          <cell r="B139" t="str">
            <v>LAMPARA FLUORESCENTE SENCILLA</v>
          </cell>
          <cell r="C139" t="str">
            <v>UND</v>
          </cell>
          <cell r="D139">
            <v>24500</v>
          </cell>
        </row>
        <row r="140">
          <cell r="B140" t="str">
            <v>LAVAMANOS ACUACER</v>
          </cell>
          <cell r="C140" t="str">
            <v>UND</v>
          </cell>
          <cell r="D140">
            <v>17500</v>
          </cell>
        </row>
        <row r="141">
          <cell r="B141" t="str">
            <v>TUBO NOVAFORT 8"</v>
          </cell>
          <cell r="C141" t="str">
            <v>ML</v>
          </cell>
          <cell r="D141">
            <v>19243</v>
          </cell>
        </row>
        <row r="142">
          <cell r="B142" t="str">
            <v>MORTERO 1:4</v>
          </cell>
          <cell r="C142" t="str">
            <v>M3</v>
          </cell>
          <cell r="D142" t="e">
            <v>#REF!</v>
          </cell>
        </row>
        <row r="143">
          <cell r="B143" t="str">
            <v>KEROSENE</v>
          </cell>
          <cell r="C143" t="str">
            <v>GAL</v>
          </cell>
          <cell r="D143">
            <v>2000</v>
          </cell>
        </row>
        <row r="144">
          <cell r="B144" t="str">
            <v>MANTO IMPER. 3mm CON PINTURA PLACA</v>
          </cell>
          <cell r="C144" t="str">
            <v>M2</v>
          </cell>
          <cell r="D144">
            <v>13650</v>
          </cell>
        </row>
        <row r="145">
          <cell r="B145" t="str">
            <v>SANITARIO</v>
          </cell>
          <cell r="C145" t="str">
            <v>UND</v>
          </cell>
          <cell r="D145">
            <v>132810</v>
          </cell>
        </row>
        <row r="146">
          <cell r="B146" t="str">
            <v>UNION PVC-S Ø=4"</v>
          </cell>
          <cell r="C146" t="str">
            <v>UND</v>
          </cell>
          <cell r="D146">
            <v>3080</v>
          </cell>
        </row>
        <row r="147">
          <cell r="B147" t="str">
            <v>ADHESIVO</v>
          </cell>
          <cell r="C147" t="str">
            <v>GAL</v>
          </cell>
          <cell r="D147">
            <v>58000</v>
          </cell>
        </row>
        <row r="148">
          <cell r="B148" t="str">
            <v>ACONDICIONADOR</v>
          </cell>
          <cell r="C148" t="str">
            <v>GAL</v>
          </cell>
          <cell r="D148">
            <v>52812</v>
          </cell>
        </row>
        <row r="149">
          <cell r="B149" t="str">
            <v>CAJA DE INSPECCION  .6 X .6 m</v>
          </cell>
          <cell r="C149" t="str">
            <v>UND</v>
          </cell>
          <cell r="D149">
            <v>40000</v>
          </cell>
        </row>
        <row r="150">
          <cell r="B150" t="str">
            <v>TUBO VENTILACION Ø=4"</v>
          </cell>
          <cell r="C150" t="str">
            <v>ML</v>
          </cell>
          <cell r="D150">
            <v>6318</v>
          </cell>
        </row>
        <row r="151">
          <cell r="B151" t="str">
            <v>CODO 45° PVC-S 1/8 C×C Ø=4"</v>
          </cell>
          <cell r="C151" t="str">
            <v>UND</v>
          </cell>
          <cell r="D151">
            <v>5783</v>
          </cell>
        </row>
        <row r="152">
          <cell r="B152" t="str">
            <v>UNION DE REPARACION DE 10"</v>
          </cell>
          <cell r="C152" t="str">
            <v>UND</v>
          </cell>
          <cell r="D152">
            <v>262478</v>
          </cell>
        </row>
        <row r="153">
          <cell r="B153" t="str">
            <v>REDUCCION HF 10X6</v>
          </cell>
          <cell r="C153" t="str">
            <v>UND</v>
          </cell>
          <cell r="D153">
            <v>191400</v>
          </cell>
        </row>
        <row r="154">
          <cell r="B154" t="str">
            <v>VIGA AMARRE REF (.2mx.2m)</v>
          </cell>
          <cell r="C154" t="str">
            <v>ML</v>
          </cell>
          <cell r="D154">
            <v>25689</v>
          </cell>
        </row>
        <row r="155">
          <cell r="B155" t="str">
            <v>TEE PVC-S Ø=2"</v>
          </cell>
          <cell r="C155" t="str">
            <v>UND</v>
          </cell>
          <cell r="D155">
            <v>2200</v>
          </cell>
        </row>
        <row r="156">
          <cell r="B156" t="str">
            <v>UNION PVC-S Ø=2"</v>
          </cell>
          <cell r="C156" t="str">
            <v>UND</v>
          </cell>
          <cell r="D156">
            <v>2000</v>
          </cell>
        </row>
        <row r="157">
          <cell r="B157" t="str">
            <v>ADAPTADOR HEMBRA PVC-P Ø=3"</v>
          </cell>
          <cell r="C157" t="str">
            <v>UND</v>
          </cell>
          <cell r="D157">
            <v>11633</v>
          </cell>
        </row>
        <row r="158">
          <cell r="B158" t="str">
            <v>TAPON ROSCADO PVC PRESION Ø=3"</v>
          </cell>
          <cell r="C158" t="str">
            <v>UND</v>
          </cell>
          <cell r="D158">
            <v>11063</v>
          </cell>
        </row>
        <row r="159">
          <cell r="B159" t="str">
            <v>TEE 4X3X2 PVC P</v>
          </cell>
          <cell r="C159" t="str">
            <v>UND</v>
          </cell>
          <cell r="D159">
            <v>61375</v>
          </cell>
        </row>
        <row r="160">
          <cell r="B160" t="str">
            <v>CRUCETA 4X4X2X2 HF</v>
          </cell>
          <cell r="C160" t="str">
            <v>UND</v>
          </cell>
          <cell r="D160">
            <v>63800</v>
          </cell>
        </row>
        <row r="161">
          <cell r="B161" t="str">
            <v>CRUCETA DE 3X3X2X2 HF</v>
          </cell>
          <cell r="C161" t="str">
            <v>UND</v>
          </cell>
          <cell r="D161">
            <v>43384</v>
          </cell>
        </row>
        <row r="162">
          <cell r="B162" t="str">
            <v>TEJA ZINC 3m</v>
          </cell>
          <cell r="C162" t="str">
            <v>UND</v>
          </cell>
          <cell r="D162">
            <v>12500</v>
          </cell>
        </row>
        <row r="163">
          <cell r="B163" t="str">
            <v>REDUCCION 3X2 PVC P</v>
          </cell>
          <cell r="C163" t="str">
            <v>UND</v>
          </cell>
          <cell r="D163">
            <v>5172</v>
          </cell>
        </row>
        <row r="164">
          <cell r="B164" t="str">
            <v>CODO 3" 90 RADIO LARGO</v>
          </cell>
          <cell r="C164" t="str">
            <v>UND</v>
          </cell>
          <cell r="D164">
            <v>35637</v>
          </cell>
        </row>
        <row r="165">
          <cell r="B165" t="str">
            <v>TEE PVC PRESION Ø=½"</v>
          </cell>
          <cell r="C165" t="str">
            <v>UND</v>
          </cell>
          <cell r="D165">
            <v>350</v>
          </cell>
        </row>
        <row r="166">
          <cell r="B166" t="str">
            <v>CRUCETA 2X2X2X2 HF</v>
          </cell>
          <cell r="C166" t="str">
            <v>UND</v>
          </cell>
          <cell r="D166">
            <v>33176</v>
          </cell>
        </row>
        <row r="167">
          <cell r="B167" t="str">
            <v>TAPON PVC P 2"</v>
          </cell>
          <cell r="C167" t="str">
            <v>UND</v>
          </cell>
          <cell r="D167">
            <v>1664</v>
          </cell>
        </row>
        <row r="168">
          <cell r="B168" t="str">
            <v xml:space="preserve">DUCHAS SENCILLA  </v>
          </cell>
          <cell r="C168" t="str">
            <v>UND</v>
          </cell>
          <cell r="D168">
            <v>28500</v>
          </cell>
        </row>
        <row r="169">
          <cell r="B169" t="str">
            <v>LLAVES TERMINAL JARDIN PESADA SATINADA</v>
          </cell>
          <cell r="C169" t="str">
            <v>UND</v>
          </cell>
          <cell r="D169">
            <v>9620</v>
          </cell>
        </row>
        <row r="170">
          <cell r="B170" t="str">
            <v>CAJA DE REGISTRO</v>
          </cell>
          <cell r="C170" t="str">
            <v>UND</v>
          </cell>
          <cell r="D170">
            <v>19500</v>
          </cell>
        </row>
        <row r="171">
          <cell r="B171" t="str">
            <v>TAPA CAJA DE REGISTRO HF</v>
          </cell>
          <cell r="C171" t="str">
            <v>UND</v>
          </cell>
          <cell r="D171">
            <v>25000</v>
          </cell>
        </row>
        <row r="172">
          <cell r="B172" t="str">
            <v>EXCAVACIÓN MANUAL</v>
          </cell>
          <cell r="C172" t="str">
            <v>M3</v>
          </cell>
          <cell r="D172">
            <v>13029</v>
          </cell>
        </row>
        <row r="173">
          <cell r="B173" t="str">
            <v xml:space="preserve">CABALLETE </v>
          </cell>
          <cell r="C173" t="str">
            <v>UND</v>
          </cell>
          <cell r="D173">
            <v>9600</v>
          </cell>
        </row>
        <row r="174">
          <cell r="B174" t="str">
            <v>CEMENTO BLANCO</v>
          </cell>
          <cell r="C174" t="str">
            <v>KG</v>
          </cell>
          <cell r="D174">
            <v>550</v>
          </cell>
        </row>
        <row r="175">
          <cell r="B175" t="str">
            <v>LAVAMANOS SENCILLO CORONA</v>
          </cell>
          <cell r="C175" t="str">
            <v>UND</v>
          </cell>
          <cell r="D175">
            <v>45500</v>
          </cell>
        </row>
        <row r="176">
          <cell r="B176" t="str">
            <v>LLAVES PARA LAVAMANOS GRIFER</v>
          </cell>
          <cell r="C176" t="str">
            <v>UND</v>
          </cell>
          <cell r="D176">
            <v>11700</v>
          </cell>
        </row>
        <row r="177">
          <cell r="B177" t="str">
            <v xml:space="preserve">CURVAS 1/2 T.L </v>
          </cell>
          <cell r="C177" t="str">
            <v>UND</v>
          </cell>
          <cell r="D177">
            <v>100</v>
          </cell>
        </row>
        <row r="178">
          <cell r="B178" t="str">
            <v>CAJAS RECTANGULARES</v>
          </cell>
          <cell r="C178" t="str">
            <v>UND</v>
          </cell>
          <cell r="D178">
            <v>500</v>
          </cell>
        </row>
        <row r="179">
          <cell r="B179" t="str">
            <v>CAJAS OCTOGONALES</v>
          </cell>
          <cell r="C179" t="str">
            <v>UND</v>
          </cell>
          <cell r="D179">
            <v>500</v>
          </cell>
        </row>
        <row r="180">
          <cell r="B180" t="str">
            <v>APAGADOR SENCILLO LUMINEX</v>
          </cell>
          <cell r="C180" t="str">
            <v>UND</v>
          </cell>
          <cell r="D180">
            <v>2700</v>
          </cell>
        </row>
        <row r="181">
          <cell r="B181" t="str">
            <v>APAGADOR DOBLE LUMINEX</v>
          </cell>
          <cell r="C181" t="str">
            <v>UND</v>
          </cell>
          <cell r="D181">
            <v>3900</v>
          </cell>
        </row>
        <row r="182">
          <cell r="B182" t="str">
            <v>TOMA DOBLE</v>
          </cell>
          <cell r="C182" t="str">
            <v>UND</v>
          </cell>
          <cell r="D182">
            <v>3600</v>
          </cell>
        </row>
        <row r="183">
          <cell r="B183" t="str">
            <v>POLO A TIERRA LUMINEX</v>
          </cell>
          <cell r="C183" t="str">
            <v>UND</v>
          </cell>
          <cell r="D183">
            <v>3800</v>
          </cell>
        </row>
        <row r="184">
          <cell r="B184" t="str">
            <v>ACCESORIOS ELECTRICOS</v>
          </cell>
          <cell r="C184" t="str">
            <v>UND</v>
          </cell>
          <cell r="D184">
            <v>4500</v>
          </cell>
        </row>
        <row r="185">
          <cell r="B185" t="str">
            <v>CAJA CONTADOR</v>
          </cell>
          <cell r="C185" t="str">
            <v>UND</v>
          </cell>
          <cell r="D185">
            <v>16500</v>
          </cell>
        </row>
        <row r="186">
          <cell r="B186" t="str">
            <v>TABELON</v>
          </cell>
          <cell r="C186" t="str">
            <v>UND</v>
          </cell>
          <cell r="D186">
            <v>1800</v>
          </cell>
        </row>
        <row r="187">
          <cell r="B187" t="str">
            <v>RIEL IPN 100</v>
          </cell>
          <cell r="C187" t="str">
            <v>ML</v>
          </cell>
          <cell r="D187">
            <v>15250</v>
          </cell>
        </row>
        <row r="188">
          <cell r="B188" t="str">
            <v>ANGULO DE 1 ½"× 1/8"</v>
          </cell>
          <cell r="C188" t="str">
            <v>ML</v>
          </cell>
          <cell r="D188">
            <v>1850</v>
          </cell>
        </row>
        <row r="189">
          <cell r="B189" t="str">
            <v>REJA METALICA EN  TUBO 1 X 1</v>
          </cell>
          <cell r="C189" t="str">
            <v>ML</v>
          </cell>
          <cell r="D189">
            <v>35000</v>
          </cell>
        </row>
        <row r="190">
          <cell r="B190" t="str">
            <v>SOLDADURA 6013 1/8"</v>
          </cell>
          <cell r="C190" t="str">
            <v>KG</v>
          </cell>
          <cell r="D190">
            <v>6000</v>
          </cell>
        </row>
        <row r="191">
          <cell r="B191" t="str">
            <v>PINTURA PARA TABLERO X 1/4</v>
          </cell>
          <cell r="C191" t="str">
            <v>1/4 GAL</v>
          </cell>
          <cell r="D191">
            <v>25000</v>
          </cell>
        </row>
        <row r="192">
          <cell r="B192" t="str">
            <v>RELLENO EN MATERIAL COMUN</v>
          </cell>
          <cell r="C192" t="str">
            <v>M3</v>
          </cell>
          <cell r="D192">
            <v>9000</v>
          </cell>
        </row>
        <row r="193">
          <cell r="B193" t="str">
            <v xml:space="preserve">CANAL METALICA </v>
          </cell>
          <cell r="C193" t="str">
            <v>ML</v>
          </cell>
          <cell r="D193">
            <v>15000</v>
          </cell>
        </row>
        <row r="194">
          <cell r="B194" t="str">
            <v>BISAGRAS</v>
          </cell>
          <cell r="C194" t="str">
            <v>UND</v>
          </cell>
          <cell r="D194">
            <v>2000</v>
          </cell>
        </row>
        <row r="195">
          <cell r="B195" t="str">
            <v>ANCLAJES</v>
          </cell>
          <cell r="C195" t="str">
            <v>UND</v>
          </cell>
          <cell r="D195">
            <v>1000</v>
          </cell>
        </row>
        <row r="196">
          <cell r="B196" t="str">
            <v>CLOSET DE MADERA</v>
          </cell>
          <cell r="C196" t="str">
            <v>UND</v>
          </cell>
          <cell r="D196">
            <v>280000</v>
          </cell>
        </row>
        <row r="197">
          <cell r="B197" t="str">
            <v>LIMPIADOR LIQUIDO</v>
          </cell>
          <cell r="C197" t="str">
            <v>FRASCO</v>
          </cell>
          <cell r="D197">
            <v>3500</v>
          </cell>
        </row>
        <row r="198">
          <cell r="B198" t="str">
            <v>CABLE No 8</v>
          </cell>
          <cell r="C198" t="str">
            <v>ML</v>
          </cell>
          <cell r="D198">
            <v>800</v>
          </cell>
        </row>
        <row r="199">
          <cell r="B199" t="str">
            <v>TACOS 30 AMP</v>
          </cell>
          <cell r="C199" t="str">
            <v>UND</v>
          </cell>
          <cell r="D199">
            <v>4700</v>
          </cell>
        </row>
        <row r="200">
          <cell r="B200" t="str">
            <v>FLOTADOR 3/4</v>
          </cell>
          <cell r="C200" t="str">
            <v>UND</v>
          </cell>
          <cell r="D200">
            <v>15000</v>
          </cell>
        </row>
        <row r="201">
          <cell r="B201" t="str">
            <v>IMPERABILIZANTE SIKA 1</v>
          </cell>
          <cell r="C201" t="str">
            <v>GAL</v>
          </cell>
          <cell r="D201">
            <v>12000</v>
          </cell>
        </row>
        <row r="202">
          <cell r="B202" t="str">
            <v>LADRILLO H-10</v>
          </cell>
          <cell r="C202" t="str">
            <v>UND</v>
          </cell>
          <cell r="D202">
            <v>750</v>
          </cell>
        </row>
        <row r="203">
          <cell r="B203" t="str">
            <v>LADRILLO TOLETE</v>
          </cell>
          <cell r="C203" t="str">
            <v>UND</v>
          </cell>
          <cell r="D203">
            <v>200</v>
          </cell>
        </row>
        <row r="204">
          <cell r="B204" t="str">
            <v>HIERRO DE REFUERZO Ø=¼"</v>
          </cell>
          <cell r="C204" t="str">
            <v>KG</v>
          </cell>
          <cell r="D204">
            <v>1300</v>
          </cell>
        </row>
        <row r="205">
          <cell r="B205" t="str">
            <v>TUBO GALVANIZADO 2"</v>
          </cell>
          <cell r="C205" t="str">
            <v>ML</v>
          </cell>
          <cell r="D205">
            <v>12900</v>
          </cell>
        </row>
        <row r="206">
          <cell r="B206" t="str">
            <v>TUBO  PVC S 4"</v>
          </cell>
          <cell r="C206" t="str">
            <v>ML</v>
          </cell>
          <cell r="D206">
            <v>6000</v>
          </cell>
        </row>
        <row r="207">
          <cell r="B207" t="str">
            <v>TUBO PVC-S 2"</v>
          </cell>
          <cell r="C207" t="str">
            <v>ML</v>
          </cell>
          <cell r="D207">
            <v>3400</v>
          </cell>
        </row>
        <row r="208">
          <cell r="B208" t="str">
            <v>PINTURA SIKACOLOR</v>
          </cell>
          <cell r="C208" t="str">
            <v>GAL</v>
          </cell>
          <cell r="D208">
            <v>45000</v>
          </cell>
        </row>
        <row r="209">
          <cell r="B209" t="str">
            <v>CERRADURA ALUMN/SAT ALCOBA</v>
          </cell>
          <cell r="C209" t="str">
            <v>UND</v>
          </cell>
          <cell r="D209">
            <v>30000</v>
          </cell>
        </row>
        <row r="210">
          <cell r="B210" t="str">
            <v>PUERTA EN MADERA 1m×2m</v>
          </cell>
          <cell r="C210" t="str">
            <v>UND</v>
          </cell>
          <cell r="D210">
            <v>120000</v>
          </cell>
        </row>
        <row r="211">
          <cell r="B211" t="str">
            <v>CORREA DE ½ X 3/8</v>
          </cell>
          <cell r="C211" t="str">
            <v>ML</v>
          </cell>
          <cell r="D211">
            <v>10500</v>
          </cell>
        </row>
        <row r="212">
          <cell r="B212" t="str">
            <v>LAMINA DE ZINC</v>
          </cell>
          <cell r="C212" t="str">
            <v>M2</v>
          </cell>
          <cell r="D212">
            <v>3800</v>
          </cell>
        </row>
        <row r="213">
          <cell r="B213" t="str">
            <v>TUBO METALICO DE 4" X 2"</v>
          </cell>
          <cell r="C213" t="str">
            <v>ML</v>
          </cell>
          <cell r="D213">
            <v>23000</v>
          </cell>
        </row>
        <row r="214">
          <cell r="B214" t="str">
            <v>MALLA ESLABONADA h = 1,8 mt</v>
          </cell>
          <cell r="C214" t="str">
            <v>ML</v>
          </cell>
          <cell r="D214">
            <v>4000</v>
          </cell>
        </row>
        <row r="215">
          <cell r="B215" t="str">
            <v>PLATINA DE ½ X 3/16</v>
          </cell>
          <cell r="C215" t="str">
            <v>ML</v>
          </cell>
          <cell r="D215">
            <v>1000</v>
          </cell>
        </row>
        <row r="216">
          <cell r="B216" t="str">
            <v>ALAMBRE DE PUA MOTTO 300</v>
          </cell>
          <cell r="C216" t="str">
            <v>ML</v>
          </cell>
          <cell r="D216">
            <v>117</v>
          </cell>
        </row>
        <row r="217">
          <cell r="B217" t="str">
            <v>MALLA ESLABONADA cal. 12 2.5"×2.5"</v>
          </cell>
          <cell r="C217" t="str">
            <v>M2</v>
          </cell>
          <cell r="D217">
            <v>3900</v>
          </cell>
        </row>
        <row r="218">
          <cell r="B218" t="str">
            <v>ANGULO  DE 2" X 1/4"</v>
          </cell>
          <cell r="C218" t="str">
            <v>ML</v>
          </cell>
          <cell r="D218">
            <v>4890</v>
          </cell>
        </row>
        <row r="219">
          <cell r="B219" t="str">
            <v>CIMIENTO CONCR CICLOPEO (.4m×.4m)</v>
          </cell>
          <cell r="C219" t="str">
            <v>M3</v>
          </cell>
          <cell r="D219">
            <v>169947</v>
          </cell>
        </row>
        <row r="220">
          <cell r="B220" t="str">
            <v>TINNER</v>
          </cell>
          <cell r="C220" t="str">
            <v>LT</v>
          </cell>
          <cell r="D220">
            <v>2500</v>
          </cell>
        </row>
        <row r="221">
          <cell r="B221" t="str">
            <v>TUBO METALICO DE 3" X 2"</v>
          </cell>
          <cell r="C221" t="str">
            <v>ML</v>
          </cell>
          <cell r="D221">
            <v>18000</v>
          </cell>
        </row>
        <row r="222">
          <cell r="B222" t="str">
            <v>CIMIENTO CONCR CICLOPEO (0.3m×0.3m)</v>
          </cell>
          <cell r="C222" t="str">
            <v>M3</v>
          </cell>
          <cell r="D222">
            <v>169947</v>
          </cell>
        </row>
        <row r="223">
          <cell r="B223" t="str">
            <v>VIGA AMARRE REF (.15mx.2m)</v>
          </cell>
          <cell r="C223" t="str">
            <v>ML</v>
          </cell>
          <cell r="D223">
            <v>23532</v>
          </cell>
        </row>
        <row r="227">
          <cell r="C227" t="str">
            <v>UND</v>
          </cell>
          <cell r="D227">
            <v>84216</v>
          </cell>
        </row>
        <row r="228">
          <cell r="E228" t="e">
            <v>#REF!</v>
          </cell>
        </row>
        <row r="230">
          <cell r="B230" t="str">
            <v>NOMBRE</v>
          </cell>
          <cell r="C230" t="str">
            <v>UNIDAD</v>
          </cell>
          <cell r="D230" t="str">
            <v>PRECIO</v>
          </cell>
        </row>
        <row r="231">
          <cell r="B231" t="str">
            <v>MAESTRO</v>
          </cell>
          <cell r="C231" t="str">
            <v>JORNAL</v>
          </cell>
          <cell r="D231">
            <v>30000</v>
          </cell>
          <cell r="E231" t="e">
            <v>#REF!</v>
          </cell>
        </row>
        <row r="232">
          <cell r="B232" t="str">
            <v>OFICIAL</v>
          </cell>
          <cell r="C232" t="str">
            <v>JORNAL</v>
          </cell>
          <cell r="D232">
            <v>23000</v>
          </cell>
          <cell r="E232" t="e">
            <v>#REF!</v>
          </cell>
        </row>
        <row r="233">
          <cell r="B233" t="str">
            <v>OBRERO</v>
          </cell>
          <cell r="C233" t="str">
            <v>JORNAL</v>
          </cell>
          <cell r="D233">
            <v>15000</v>
          </cell>
          <cell r="E233" t="e">
            <v>#REF!</v>
          </cell>
        </row>
        <row r="234">
          <cell r="B234" t="str">
            <v>CUADRILLA DE TOPOGRAFIA 1×2×2</v>
          </cell>
          <cell r="C234" t="str">
            <v>DIA</v>
          </cell>
          <cell r="D234">
            <v>100000</v>
          </cell>
          <cell r="E234" t="e">
            <v>#REF!</v>
          </cell>
        </row>
        <row r="235">
          <cell r="B235" t="str">
            <v>METALURGICO</v>
          </cell>
          <cell r="C235" t="str">
            <v>DIA</v>
          </cell>
          <cell r="D235">
            <v>60000</v>
          </cell>
          <cell r="E235" t="e">
            <v>#REF!</v>
          </cell>
        </row>
        <row r="236">
          <cell r="B236" t="str">
            <v>TECNICO ELECTRICO</v>
          </cell>
          <cell r="C236" t="str">
            <v>DIA</v>
          </cell>
          <cell r="D236">
            <v>40000</v>
          </cell>
          <cell r="E236" t="e">
            <v>#REF!</v>
          </cell>
        </row>
        <row r="237">
          <cell r="B237" t="str">
            <v>SOLDADOR ELECT</v>
          </cell>
          <cell r="C237" t="str">
            <v>DIA</v>
          </cell>
          <cell r="D237">
            <v>24360</v>
          </cell>
          <cell r="E237" t="e">
            <v>#REF!</v>
          </cell>
        </row>
        <row r="238">
          <cell r="B238" t="str">
            <v>OPERADOR</v>
          </cell>
          <cell r="C238" t="str">
            <v>JORNAL</v>
          </cell>
          <cell r="E238" t="e">
            <v>#REF!</v>
          </cell>
        </row>
        <row r="239">
          <cell r="B239" t="str">
            <v>xxx</v>
          </cell>
          <cell r="E239" t="e">
            <v>#REF!</v>
          </cell>
        </row>
        <row r="240">
          <cell r="B240" t="str">
            <v>xxx</v>
          </cell>
          <cell r="E240" t="e">
            <v>#REF!</v>
          </cell>
        </row>
        <row r="242">
          <cell r="B242" t="str">
            <v>NOMBRE</v>
          </cell>
          <cell r="C242" t="str">
            <v>UNIDAD</v>
          </cell>
          <cell r="D242" t="str">
            <v>PRECIO</v>
          </cell>
        </row>
        <row r="243">
          <cell r="B243" t="str">
            <v>HERRAMIENTA MENOR</v>
          </cell>
          <cell r="C243" t="str">
            <v>GLB</v>
          </cell>
          <cell r="D243">
            <v>1500</v>
          </cell>
          <cell r="E243" t="e">
            <v>#REF!</v>
          </cell>
        </row>
        <row r="244">
          <cell r="B244" t="str">
            <v>FORMALETA</v>
          </cell>
          <cell r="C244" t="str">
            <v>GLB</v>
          </cell>
          <cell r="D244">
            <v>20000</v>
          </cell>
          <cell r="E244" t="e">
            <v>#REF!</v>
          </cell>
        </row>
        <row r="245">
          <cell r="B245" t="str">
            <v>ESTACAS MADERA</v>
          </cell>
          <cell r="C245" t="str">
            <v>UND</v>
          </cell>
          <cell r="D245">
            <v>500</v>
          </cell>
          <cell r="E245" t="e">
            <v>#REF!</v>
          </cell>
        </row>
        <row r="246">
          <cell r="B246" t="str">
            <v>BOMBA SUMERGIBLE</v>
          </cell>
          <cell r="C246" t="str">
            <v>UND</v>
          </cell>
          <cell r="D246">
            <v>2250000</v>
          </cell>
          <cell r="E246" t="e">
            <v>#REF!</v>
          </cell>
        </row>
        <row r="247">
          <cell r="B247" t="str">
            <v>TEJA ACEROLIT</v>
          </cell>
          <cell r="C247" t="str">
            <v>UND</v>
          </cell>
          <cell r="D247">
            <v>15000</v>
          </cell>
          <cell r="E247" t="e">
            <v>#REF!</v>
          </cell>
        </row>
        <row r="248">
          <cell r="B248" t="str">
            <v>PUERTA LAM DOB CAL 20 e=0.12 CON MARCO</v>
          </cell>
          <cell r="C248" t="str">
            <v>M2</v>
          </cell>
          <cell r="D248">
            <v>160000</v>
          </cell>
          <cell r="E248" t="e">
            <v>#REF!</v>
          </cell>
        </row>
        <row r="249">
          <cell r="B249" t="str">
            <v>HERRAMIENTA M.</v>
          </cell>
          <cell r="C249" t="str">
            <v>GLB</v>
          </cell>
          <cell r="D249">
            <v>250</v>
          </cell>
          <cell r="E249" t="e">
            <v>#REF!</v>
          </cell>
        </row>
        <row r="250">
          <cell r="B250" t="str">
            <v>HERRAMIENTAS MENOR</v>
          </cell>
          <cell r="C250" t="str">
            <v>GLB</v>
          </cell>
          <cell r="D250">
            <v>1000</v>
          </cell>
          <cell r="E250" t="e">
            <v>#REF!</v>
          </cell>
        </row>
        <row r="251">
          <cell r="B251" t="str">
            <v>FORMALETA EN MADERA PULIDA</v>
          </cell>
          <cell r="C251" t="str">
            <v>ML</v>
          </cell>
          <cell r="D251">
            <v>1500</v>
          </cell>
          <cell r="E251" t="e">
            <v>#REF!</v>
          </cell>
        </row>
        <row r="252">
          <cell r="B252" t="str">
            <v>FORMALETA METALICA 1×0.25</v>
          </cell>
          <cell r="C252" t="str">
            <v>DIA</v>
          </cell>
          <cell r="D252">
            <v>40</v>
          </cell>
          <cell r="E252" t="e">
            <v>#REF!</v>
          </cell>
        </row>
        <row r="253">
          <cell r="B253" t="str">
            <v>TABLERO DE MADERA</v>
          </cell>
          <cell r="C253" t="str">
            <v>d/M</v>
          </cell>
          <cell r="D253">
            <v>70</v>
          </cell>
          <cell r="E253" t="e">
            <v>#REF!</v>
          </cell>
        </row>
        <row r="254">
          <cell r="B254" t="str">
            <v>PARAL METALICO (TELESCOPICO)</v>
          </cell>
          <cell r="C254" t="str">
            <v>d/M</v>
          </cell>
          <cell r="D254">
            <v>90</v>
          </cell>
          <cell r="E254" t="e">
            <v>#REF!</v>
          </cell>
        </row>
        <row r="255">
          <cell r="B255" t="str">
            <v>CERCHA METALICA DE 3M</v>
          </cell>
          <cell r="C255" t="str">
            <v>d/M</v>
          </cell>
          <cell r="D255">
            <v>70</v>
          </cell>
          <cell r="E255" t="e">
            <v>#REF!</v>
          </cell>
        </row>
        <row r="256">
          <cell r="B256" t="str">
            <v>FORMALETA METALICA 1×0.5 M-Und</v>
          </cell>
          <cell r="C256" t="str">
            <v>DIA</v>
          </cell>
          <cell r="D256">
            <v>60</v>
          </cell>
          <cell r="E256" t="e">
            <v>#REF!</v>
          </cell>
        </row>
        <row r="257">
          <cell r="B257" t="str">
            <v>MOTOBOMBA DE 3"</v>
          </cell>
          <cell r="C257" t="str">
            <v>DIA</v>
          </cell>
          <cell r="D257">
            <v>92158</v>
          </cell>
          <cell r="E257" t="e">
            <v>#REF!</v>
          </cell>
        </row>
        <row r="258">
          <cell r="B258" t="str">
            <v>XXX</v>
          </cell>
          <cell r="E258" t="e">
            <v>#REF!</v>
          </cell>
        </row>
        <row r="259">
          <cell r="B259" t="str">
            <v>XXX</v>
          </cell>
          <cell r="E259" t="e">
            <v>#REF!</v>
          </cell>
        </row>
        <row r="260">
          <cell r="B260" t="str">
            <v>XXX</v>
          </cell>
          <cell r="E260" t="e">
            <v>#REF!</v>
          </cell>
        </row>
        <row r="261">
          <cell r="B261" t="str">
            <v>XXX</v>
          </cell>
          <cell r="E261" t="e">
            <v>#REF!</v>
          </cell>
        </row>
        <row r="262">
          <cell r="B262" t="str">
            <v>XXX</v>
          </cell>
          <cell r="E262" t="e">
            <v>#REF!</v>
          </cell>
        </row>
        <row r="263">
          <cell r="B263" t="str">
            <v>XXX</v>
          </cell>
          <cell r="E263" t="e">
            <v>#REF!</v>
          </cell>
        </row>
        <row r="264">
          <cell r="B264" t="str">
            <v>XXX</v>
          </cell>
          <cell r="E264" t="e">
            <v>#REF!</v>
          </cell>
        </row>
        <row r="265">
          <cell r="D265" t="str">
            <v/>
          </cell>
        </row>
        <row r="266">
          <cell r="D266" t="str">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efreshError="1">
        <row r="7">
          <cell r="B7">
            <v>0.1</v>
          </cell>
        </row>
        <row r="8">
          <cell r="B8">
            <v>0.1</v>
          </cell>
        </row>
        <row r="29">
          <cell r="B29" t="str">
            <v>MEZCLADORA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 val="Base_Datos10"/>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sheetData>
      <sheetData sheetId="19" refreshError="1"/>
      <sheetData sheetId="20">
        <row r="212">
          <cell r="B212" t="str">
            <v>ALAMBRE  No. 8 AWG</v>
          </cell>
        </row>
      </sheetData>
      <sheetData sheetId="21">
        <row r="212">
          <cell r="B212" t="str">
            <v>ALAMBRE  No. 8 AWG</v>
          </cell>
        </row>
      </sheetData>
      <sheetData sheetId="22">
        <row r="212">
          <cell r="B212" t="str">
            <v>ALAMBRE  No. 8 AWG</v>
          </cell>
        </row>
      </sheetData>
      <sheetData sheetId="2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A_1"/>
      <sheetName val="A_2"/>
      <sheetName val="CANT__MAT_"/>
      <sheetName val="14_"/>
      <sheetName val="15_"/>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Base_Datos1"/>
      <sheetName val="Presupuesto_DES21"/>
      <sheetName val="1_21"/>
      <sheetName val="C123_1"/>
      <sheetName val="Flujo_de_Fondos1"/>
      <sheetName val="A_11"/>
      <sheetName val="A_21"/>
      <sheetName val="CANT__MAT_1"/>
      <sheetName val="14_1"/>
      <sheetName val="15_1"/>
      <sheetName val="Presupuesto_DES2"/>
      <sheetName val="1_2"/>
      <sheetName val="C123_"/>
      <sheetName val="Flujo_de_Fondos"/>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4">
          <cell r="B4" t="str">
            <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sheetData sheetId="77">
        <row r="4">
          <cell r="B4">
            <v>0</v>
          </cell>
        </row>
      </sheetData>
      <sheetData sheetId="78"/>
      <sheetData sheetId="79"/>
      <sheetData sheetId="80"/>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t="str">
            <v/>
          </cell>
        </row>
      </sheetData>
      <sheetData sheetId="112"/>
      <sheetData sheetId="113"/>
      <sheetData sheetId="114"/>
      <sheetData sheetId="115"/>
      <sheetData sheetId="116"/>
      <sheetData sheetId="117"/>
      <sheetData sheetId="118"/>
      <sheetData sheetId="119"/>
      <sheetData sheetId="120"/>
      <sheetData sheetId="121">
        <row r="4">
          <cell r="B4" t="str">
            <v/>
          </cell>
        </row>
      </sheetData>
      <sheetData sheetId="122"/>
      <sheetData sheetId="123"/>
      <sheetData sheetId="124"/>
      <sheetData sheetId="125"/>
      <sheetData sheetId="126"/>
      <sheetData sheetId="127"/>
      <sheetData sheetId="128"/>
      <sheetData sheetId="129"/>
      <sheetData sheetId="130"/>
      <sheetData sheetId="131">
        <row r="4">
          <cell r="B4" t="str">
            <v/>
          </cell>
        </row>
      </sheetData>
      <sheetData sheetId="132"/>
      <sheetData sheetId="133"/>
      <sheetData sheetId="134"/>
      <sheetData sheetId="135"/>
      <sheetData sheetId="136"/>
      <sheetData sheetId="137"/>
      <sheetData sheetId="138"/>
      <sheetData sheetId="139"/>
      <sheetData sheetId="140"/>
      <sheetData sheetId="141">
        <row r="4">
          <cell r="B4" t="str">
            <v/>
          </cell>
        </row>
      </sheetData>
      <sheetData sheetId="142"/>
      <sheetData sheetId="143"/>
      <sheetData sheetId="144"/>
      <sheetData sheetId="145"/>
      <sheetData sheetId="146"/>
      <sheetData sheetId="147"/>
      <sheetData sheetId="148"/>
      <sheetData sheetId="149"/>
      <sheetData sheetId="150"/>
      <sheetData sheetId="151">
        <row r="4">
          <cell r="B4" t="str">
            <v/>
          </cell>
        </row>
      </sheetData>
      <sheetData sheetId="152"/>
      <sheetData sheetId="153"/>
      <sheetData sheetId="154"/>
      <sheetData sheetId="155"/>
      <sheetData sheetId="156"/>
      <sheetData sheetId="157"/>
      <sheetData sheetId="158"/>
      <sheetData sheetId="159"/>
      <sheetData sheetId="160"/>
      <sheetData sheetId="161">
        <row r="4">
          <cell r="B4" t="str">
            <v/>
          </cell>
        </row>
      </sheetData>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PD (2)"/>
      <sheetName val="CRO"/>
      <sheetName val="2500psi"/>
      <sheetName val="3500psi"/>
      <sheetName val="Mor 1-4"/>
      <sheetName val="Mor 1-3"/>
      <sheetName val="fi"/>
      <sheetName val="1,1"/>
      <sheetName val="1,2"/>
      <sheetName val="1,3"/>
      <sheetName val="1,4"/>
      <sheetName val="1,5"/>
      <sheetName val="1,6"/>
      <sheetName val="1,7"/>
      <sheetName val="2,1"/>
      <sheetName val="2,2"/>
      <sheetName val="2,3"/>
      <sheetName val="2,4"/>
    </sheetNames>
    <sheetDataSet>
      <sheetData sheetId="0">
        <row r="9">
          <cell r="C9">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2500psi"/>
      <sheetName val="3000psi"/>
      <sheetName val="fi"/>
      <sheetName val="1.2"/>
      <sheetName val="1,3"/>
      <sheetName val="1,4"/>
      <sheetName val="1,5"/>
    </sheetNames>
    <sheetDataSet>
      <sheetData sheetId="0">
        <row r="3">
          <cell r="B3" t="str">
            <v>Febrero de 2007</v>
          </cell>
        </row>
      </sheetData>
      <sheetData sheetId="1"/>
      <sheetData sheetId="2"/>
      <sheetData sheetId="3"/>
      <sheetData sheetId="4"/>
      <sheetData sheetId="5"/>
      <sheetData sheetId="6"/>
      <sheetData sheetId="7"/>
      <sheetData sheetId="8"/>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ow r="1">
          <cell r="B1" t="str">
            <v>CONTRUCCIÓN ALCANTARILLA DE 36" SOBRE VIA TERCIARIA DE LA VEREDA ALMORZADERO DEL MUNICIPIO DE TERUEL</v>
          </cell>
        </row>
        <row r="3">
          <cell r="B3">
            <v>39396</v>
          </cell>
          <cell r="E3" t="str">
            <v>VEREDA ALMORZADERO</v>
          </cell>
        </row>
        <row r="6">
          <cell r="F6">
            <v>510</v>
          </cell>
        </row>
        <row r="9">
          <cell r="C9">
            <v>0</v>
          </cell>
        </row>
        <row r="12">
          <cell r="B12">
            <v>38000</v>
          </cell>
        </row>
        <row r="15">
          <cell r="B15">
            <v>60000</v>
          </cell>
        </row>
        <row r="16">
          <cell r="B16">
            <v>60000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 val="INV"/>
      <sheetName val="AASHTO"/>
      <sheetName val="PU_(2)1"/>
      <sheetName val="items"/>
      <sheetName val="PU_(2)"/>
      <sheetName val="PU_(2)2"/>
      <sheetName val="PU_(2)3"/>
      <sheetName val="PU_(2)4"/>
      <sheetName val="PU_(2)5"/>
      <sheetName val="Constantes Generales"/>
      <sheetName val="Prestaciones Sociales"/>
      <sheetName val="CONS"/>
      <sheetName val="TARIFAS"/>
      <sheetName val="31"/>
      <sheetName val="PU_(2)10"/>
      <sheetName val="PU_(2)8"/>
      <sheetName val="PU_(2)6"/>
      <sheetName val="PU_(2)7"/>
      <sheetName val="PU_(2)9"/>
      <sheetName val="PU_(2)14"/>
      <sheetName val="PU_(2)11"/>
      <sheetName val="PU_(2)12"/>
      <sheetName val="PU_(2)13"/>
      <sheetName val="PU_(2)15"/>
      <sheetName val="PU_(2)16"/>
      <sheetName val="PU_(2)17"/>
      <sheetName val="PU_(2)19"/>
      <sheetName val="PU_(2)18"/>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 sheetId="7" refreshError="1"/>
      <sheetData sheetId="8">
        <row r="10">
          <cell r="F10" t="str">
            <v>ITEM: Terraplenes (con material proveniente de corte)</v>
          </cell>
        </row>
      </sheetData>
      <sheetData sheetId="9" refreshError="1"/>
      <sheetData sheetId="10">
        <row r="10">
          <cell r="F10" t="str">
            <v>ITEM: Terraplenes (con material proveniente de corte)</v>
          </cell>
        </row>
      </sheetData>
      <sheetData sheetId="11">
        <row r="10">
          <cell r="F10" t="str">
            <v>ITEM: Terraplenes (con material proveniente de corte)</v>
          </cell>
        </row>
      </sheetData>
      <sheetData sheetId="12">
        <row r="10">
          <cell r="F10" t="str">
            <v>ITEM: Terraplenes (con material proveniente de corte)</v>
          </cell>
        </row>
      </sheetData>
      <sheetData sheetId="13"/>
      <sheetData sheetId="14"/>
      <sheetData sheetId="15" refreshError="1"/>
      <sheetData sheetId="16" refreshError="1"/>
      <sheetData sheetId="17" refreshError="1"/>
      <sheetData sheetId="18" refreshError="1"/>
      <sheetData sheetId="19" refreshError="1"/>
      <sheetData sheetId="20">
        <row r="10">
          <cell r="F10" t="str">
            <v>ITEM: Terraplenes (con material proveniente de corte)</v>
          </cell>
        </row>
      </sheetData>
      <sheetData sheetId="21">
        <row r="10">
          <cell r="F10" t="str">
            <v>ITEM: Terraplenes (con material proveniente de corte)</v>
          </cell>
        </row>
      </sheetData>
      <sheetData sheetId="22">
        <row r="10">
          <cell r="F10" t="str">
            <v>ITEM: Terraplenes (con material proveniente de corte)</v>
          </cell>
        </row>
      </sheetData>
      <sheetData sheetId="23">
        <row r="10">
          <cell r="F10" t="str">
            <v>ITEM: Terraplenes (con material proveniente de corte)</v>
          </cell>
        </row>
      </sheetData>
      <sheetData sheetId="24">
        <row r="10">
          <cell r="F10" t="str">
            <v>ITEM: Terraplenes (con material proveniente de corte)</v>
          </cell>
        </row>
      </sheetData>
      <sheetData sheetId="25">
        <row r="10">
          <cell r="F10" t="str">
            <v>ITEM: Terraplenes (con material proveniente de corte)</v>
          </cell>
        </row>
      </sheetData>
      <sheetData sheetId="26">
        <row r="10">
          <cell r="F10" t="str">
            <v>ITEM: Terraplenes (con material proveniente de corte)</v>
          </cell>
        </row>
      </sheetData>
      <sheetData sheetId="27">
        <row r="10">
          <cell r="F10" t="str">
            <v>ITEM: Terraplenes (con material proveniente de corte)</v>
          </cell>
        </row>
      </sheetData>
      <sheetData sheetId="28">
        <row r="10">
          <cell r="F10" t="str">
            <v>ITEM: Terraplenes (con material proveniente de corte)</v>
          </cell>
        </row>
      </sheetData>
      <sheetData sheetId="29">
        <row r="10">
          <cell r="F10" t="str">
            <v>ITEM: Terraplenes (con material proveniente de corte)</v>
          </cell>
        </row>
      </sheetData>
      <sheetData sheetId="30">
        <row r="10">
          <cell r="F10" t="str">
            <v>ITEM: Terraplenes (con material proveniente de corte)</v>
          </cell>
        </row>
      </sheetData>
      <sheetData sheetId="31">
        <row r="10">
          <cell r="F10" t="str">
            <v>ITEM: Terraplenes (con material proveniente de corte)</v>
          </cell>
        </row>
      </sheetData>
      <sheetData sheetId="32">
        <row r="10">
          <cell r="F10" t="str">
            <v>ITEM: Terraplenes (con material proveniente de corte)</v>
          </cell>
        </row>
      </sheetData>
      <sheetData sheetId="33">
        <row r="10">
          <cell r="F10" t="str">
            <v>ITEM: Terraplenes (con material proveniente de corte)</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IMARIOS"/>
      <sheetName val="TEMPORALES"/>
      <sheetName val="UNITARIOS"/>
      <sheetName val="PRESU."/>
      <sheetName val="PRESUPUESTO"/>
      <sheetName val="INFORMES"/>
      <sheetName val="PROPONENTE"/>
      <sheetName val="FORMATOS"/>
    </sheetNames>
    <sheetDataSet>
      <sheetData sheetId="0"/>
      <sheetData sheetId="1"/>
      <sheetData sheetId="2"/>
      <sheetData sheetId="3"/>
      <sheetData sheetId="4" refreshError="1"/>
      <sheetData sheetId="5" refreshError="1"/>
      <sheetData sheetId="6" refreshError="1"/>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Res-Accide-10"/>
      <sheetName val=""/>
      <sheetName val="Formulario N° 4"/>
      <sheetName val="EQUIPO"/>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ANDRES FELIPE MUÑOZ\Dow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aactividad"/>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220"/>
      <sheetName val="REQUISITOS INF INTERVENTORÍA"/>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CUMPL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  aaInformación GRUPO 4/A MIn"/>
      <sheetName val="LISTADO "/>
      <sheetName val="M.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Tabla CONPES 3714"/>
      <sheetName val="_aCCIDENTES_DE_1995___1996_xl_9"/>
      <sheetName val="G.G"/>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Datos"/>
      <sheetName val="Hoja3"/>
      <sheetName val="GENERAL"/>
      <sheetName val="Hoja6"/>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VENTARIO100% LADO IZQUIERDO"/>
      <sheetName val="UNIT_40.XLS"/>
      <sheetName val="ANEXO_74"/>
      <sheetName val="ANEXO_44"/>
      <sheetName val="ANEXO_4_(2)4"/>
      <sheetName val="ANEXO_4_(3)4"/>
      <sheetName val="ANEXO_4_(4)4"/>
      <sheetName val="ANEXO_5_4"/>
      <sheetName val="ANEXO_24"/>
      <sheetName val="1_14"/>
      <sheetName val="2_14"/>
      <sheetName val="2_24"/>
      <sheetName val="2_34"/>
      <sheetName val="2_44"/>
      <sheetName val="2_54"/>
      <sheetName val="3_14"/>
      <sheetName val="3_24"/>
      <sheetName val="3_34"/>
      <sheetName val="3_44"/>
      <sheetName val="4_14"/>
      <sheetName val="4_2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PALET_DEL_21_FEB_AL_5_MARZ4"/>
      <sheetName val="UNIT_40_XLS4"/>
      <sheetName val="UNIT_40_XLS1"/>
      <sheetName val="UNIT_40_XLS"/>
      <sheetName val="Formulario_N°_4"/>
      <sheetName val="Formulario_N°_43"/>
      <sheetName val="UNIT_40_XLS2"/>
      <sheetName val="Formulario_N°_41"/>
      <sheetName val="ANEXO_73"/>
      <sheetName val="ANEXO_43"/>
      <sheetName val="ANEXO_4_(2)3"/>
      <sheetName val="ANEXO_4_(3)3"/>
      <sheetName val="ANEXO_4_(4)3"/>
      <sheetName val="ANEXO_5_3"/>
      <sheetName val="ANEXO_23"/>
      <sheetName val="1_13"/>
      <sheetName val="2_13"/>
      <sheetName val="2_23"/>
      <sheetName val="2_33"/>
      <sheetName val="2_43"/>
      <sheetName val="2_53"/>
      <sheetName val="3_13"/>
      <sheetName val="3_23"/>
      <sheetName val="3_33"/>
      <sheetName val="3_43"/>
      <sheetName val="4_13"/>
      <sheetName val="4_2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PALET_DEL_21_FEB_AL_5_MARZ3"/>
      <sheetName val="UNIT_40_XLS3"/>
      <sheetName val="Formulario_N°_42"/>
      <sheetName val="MC_SF_GAVIONES"/>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EMPRESA"/>
      <sheetName val="\\Amd\documentos c\Documentos-W"/>
      <sheetName val="otros"/>
      <sheetName val="Análisis de precios"/>
      <sheetName val="ANEXO 7"/>
      <sheetName val="MC SF GAVIONES"/>
      <sheetName val="PREC-BASE"/>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TA PARCIAL No 01"/>
      <sheetName val="FORMATO-FORMATO E PARA EFECTO K"/>
      <sheetName val="FORMATO-FACTOR CT PARA EFECTO K"/>
      <sheetName val="FORMATO - SCE PARA EFECTO DEL K"/>
      <sheetName val="TEXT-ACTA PARCIAL No1"/>
      <sheetName val="Hoja3"/>
      <sheetName val="INDICMICROEMP"/>
      <sheetName val="201.7"/>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row r="2">
          <cell r="R2">
            <v>0</v>
          </cell>
        </row>
      </sheetData>
      <sheetData sheetId="75"/>
      <sheetData sheetId="76"/>
      <sheetData sheetId="77">
        <row r="2">
          <cell r="R2">
            <v>0</v>
          </cell>
        </row>
      </sheetData>
      <sheetData sheetId="78"/>
      <sheetData sheetId="79"/>
      <sheetData sheetId="80">
        <row r="2">
          <cell r="R2">
            <v>0</v>
          </cell>
        </row>
      </sheetData>
      <sheetData sheetId="81"/>
      <sheetData sheetId="82"/>
      <sheetData sheetId="83"/>
      <sheetData sheetId="84"/>
      <sheetData sheetId="85"/>
      <sheetData sheetId="86">
        <row r="2">
          <cell r="R2">
            <v>0</v>
          </cell>
        </row>
      </sheetData>
      <sheetData sheetId="87"/>
      <sheetData sheetId="88"/>
      <sheetData sheetId="89"/>
      <sheetData sheetId="90">
        <row r="2">
          <cell r="R2">
            <v>0</v>
          </cell>
        </row>
      </sheetData>
      <sheetData sheetId="91">
        <row r="2">
          <cell r="R2">
            <v>0</v>
          </cell>
        </row>
      </sheetData>
      <sheetData sheetId="92"/>
      <sheetData sheetId="93"/>
      <sheetData sheetId="94"/>
      <sheetData sheetId="95"/>
      <sheetData sheetId="96"/>
      <sheetData sheetId="97"/>
      <sheetData sheetId="98"/>
      <sheetData sheetId="99"/>
      <sheetData sheetId="100"/>
      <sheetData sheetId="101">
        <row r="2">
          <cell r="R2">
            <v>0</v>
          </cell>
        </row>
      </sheetData>
      <sheetData sheetId="102"/>
      <sheetData sheetId="103"/>
      <sheetData sheetId="104"/>
      <sheetData sheetId="105"/>
      <sheetData sheetId="106"/>
      <sheetData sheetId="107"/>
      <sheetData sheetId="108"/>
      <sheetData sheetId="109"/>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acta_3"/>
      <sheetName val="acta_2"/>
      <sheetName val="acta_1"/>
      <sheetName val="modifica_(2)"/>
      <sheetName val="ANEXO_7"/>
      <sheetName val="3_1"/>
      <sheetName val="3_2"/>
      <sheetName val="5_1"/>
      <sheetName val="5_2"/>
      <sheetName val="5_3"/>
      <sheetName val="11_3"/>
      <sheetName val="11_2"/>
      <sheetName val="acta_31"/>
      <sheetName val="acta_21"/>
      <sheetName val="acta_11"/>
      <sheetName val="modifica_(2)1"/>
      <sheetName val="ANEXO_71"/>
      <sheetName val="3_11"/>
      <sheetName val="3_21"/>
      <sheetName val="5_11"/>
      <sheetName val="5_21"/>
      <sheetName val="5_31"/>
      <sheetName val="11_31"/>
      <sheetName val="11_21"/>
      <sheetName val="acta_32"/>
      <sheetName val="acta_22"/>
      <sheetName val="acta_12"/>
      <sheetName val="modifica_(2)2"/>
      <sheetName val="ANEXO_72"/>
      <sheetName val="3_12"/>
      <sheetName val="3_22"/>
      <sheetName val="5_12"/>
      <sheetName val="5_22"/>
      <sheetName val="5_32"/>
      <sheetName val="11_32"/>
      <sheetName val="11_22"/>
      <sheetName val="acta_33"/>
      <sheetName val="acta_23"/>
      <sheetName val="acta_13"/>
      <sheetName val="modifica_(2)3"/>
      <sheetName val="ANEXO_73"/>
      <sheetName val="3_13"/>
      <sheetName val="3_23"/>
      <sheetName val="5_13"/>
      <sheetName val="5_23"/>
      <sheetName val="5_33"/>
      <sheetName val="11_33"/>
      <sheetName val="11_23"/>
      <sheetName val="acta_34"/>
      <sheetName val="acta_24"/>
      <sheetName val="acta_14"/>
      <sheetName val="modifica_(2)4"/>
      <sheetName val="ANEXO_74"/>
      <sheetName val="3_14"/>
      <sheetName val="3_24"/>
      <sheetName val="5_14"/>
      <sheetName val="5_24"/>
      <sheetName val="5_34"/>
      <sheetName val="11_34"/>
      <sheetName val="11_24"/>
      <sheetName val="acta_35"/>
      <sheetName val="acta_25"/>
      <sheetName val="acta_15"/>
      <sheetName val="modifica_(2)5"/>
      <sheetName val="ANEXO_75"/>
      <sheetName val="3_15"/>
      <sheetName val="3_25"/>
      <sheetName val="5_15"/>
      <sheetName val="5_25"/>
      <sheetName val="5_35"/>
      <sheetName val="11_35"/>
      <sheetName val="11_25"/>
      <sheetName val="acta_38"/>
      <sheetName val="acta_28"/>
      <sheetName val="acta_18"/>
      <sheetName val="modifica_(2)8"/>
      <sheetName val="ANEXO_78"/>
      <sheetName val="3_18"/>
      <sheetName val="3_28"/>
      <sheetName val="5_18"/>
      <sheetName val="5_28"/>
      <sheetName val="5_38"/>
      <sheetName val="11_38"/>
      <sheetName val="11_28"/>
      <sheetName val="acta_36"/>
      <sheetName val="acta_26"/>
      <sheetName val="acta_16"/>
      <sheetName val="modifica_(2)6"/>
      <sheetName val="ANEXO_76"/>
      <sheetName val="3_16"/>
      <sheetName val="3_26"/>
      <sheetName val="5_16"/>
      <sheetName val="5_26"/>
      <sheetName val="5_36"/>
      <sheetName val="11_36"/>
      <sheetName val="11_26"/>
      <sheetName val="acta_37"/>
      <sheetName val="acta_27"/>
      <sheetName val="acta_17"/>
      <sheetName val="modifica_(2)7"/>
      <sheetName val="ANEXO_77"/>
      <sheetName val="3_17"/>
      <sheetName val="3_27"/>
      <sheetName val="5_17"/>
      <sheetName val="5_27"/>
      <sheetName val="5_37"/>
      <sheetName val="11_37"/>
      <sheetName val="11_27"/>
      <sheetName val="acta_39"/>
      <sheetName val="acta_29"/>
      <sheetName val="acta_19"/>
      <sheetName val="modifica_(2)9"/>
      <sheetName val="ANEXO_79"/>
      <sheetName val="3_19"/>
      <sheetName val="3_29"/>
      <sheetName val="5_19"/>
      <sheetName val="5_29"/>
      <sheetName val="5_39"/>
      <sheetName val="11_39"/>
      <sheetName val="11_29"/>
      <sheetName val="acta_311"/>
      <sheetName val="acta_211"/>
      <sheetName val="acta_111"/>
      <sheetName val="modifica_(2)11"/>
      <sheetName val="ANEXO_711"/>
      <sheetName val="3_111"/>
      <sheetName val="3_211"/>
      <sheetName val="5_111"/>
      <sheetName val="5_211"/>
      <sheetName val="5_311"/>
      <sheetName val="11_311"/>
      <sheetName val="11_211"/>
      <sheetName val="acta_310"/>
      <sheetName val="acta_210"/>
      <sheetName val="acta_110"/>
      <sheetName val="modifica_(2)10"/>
      <sheetName val="ANEXO_710"/>
      <sheetName val="3_110"/>
      <sheetName val="3_210"/>
      <sheetName val="5_110"/>
      <sheetName val="5_210"/>
      <sheetName val="5_310"/>
      <sheetName val="11_310"/>
      <sheetName val="11_210"/>
      <sheetName val="AC2-AG96"/>
      <sheetName val="ANALISIS DE PRECIOS UNITARIOS"/>
      <sheetName val="formulario"/>
      <sheetName val="equipos"/>
      <sheetName val="MATERIALES"/>
      <sheetName val="ACARREO"/>
      <sheetName val="CUADBASI"/>
    </sheetNames>
    <sheetDataSet>
      <sheetData sheetId="0">
        <row r="21">
          <cell r="D21">
            <v>76779</v>
          </cell>
        </row>
      </sheetData>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7">
          <cell r="F7">
            <v>180</v>
          </cell>
        </row>
        <row r="14">
          <cell r="B14">
            <v>17000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C275"/>
      <sheetName val="SODIO250"/>
      <sheetName val="TABLERO36"/>
      <sheetName val="TUBOGALV2"/>
      <sheetName val="TUBOPVC2"/>
      <sheetName val="TUBOPVC 1&quot;"/>
      <sheetName val="ACOM3(1-0)+1(2)"/>
      <sheetName val="TRF45"/>
      <sheetName val="P12(750)"/>
      <sheetName val="TABLERO18"/>
      <sheetName val="TABLERO12"/>
      <sheetName val="SALIDA F-I-T"/>
      <sheetName val="SALIDAESPECIAL"/>
      <sheetName val="SALIDAINCANDESCENTE"/>
      <sheetName val="SALIDAFLUORESCENTE"/>
      <sheetName val="INTSENCILLO"/>
      <sheetName val="TOMA110"/>
      <sheetName val="FLUORESCENTE2x96"/>
      <sheetName val="FLUORESCENTE"/>
      <sheetName val="TG"/>
      <sheetName val="MITIGACIÓN"/>
      <sheetName val="TRENZADO#2-0"/>
      <sheetName val="TRENZADO#2"/>
      <sheetName val="712"/>
      <sheetName val="ACOMETIDA"/>
      <sheetName val="ESTRIBO"/>
      <sheetName val="PAT"/>
      <sheetName val="TBT"/>
      <sheetName val="TMT"/>
      <sheetName val="711"/>
      <sheetName val="710"/>
      <sheetName val="701M"/>
      <sheetName val="701"/>
      <sheetName val="TRF75"/>
      <sheetName val="TRF30"/>
      <sheetName val="TRF25"/>
      <sheetName val="TRF15"/>
      <sheetName val="TRF10"/>
      <sheetName val="LA327"/>
      <sheetName val="SODIO70"/>
      <sheetName val="LA321"/>
      <sheetName val="LA322"/>
      <sheetName val="LA324"/>
      <sheetName val="LA320"/>
      <sheetName val="LA334"/>
      <sheetName val="620M"/>
      <sheetName val="620"/>
      <sheetName val="617M-619M"/>
      <sheetName val="617-619"/>
      <sheetName val="616"/>
      <sheetName val="615"/>
      <sheetName val="612"/>
      <sheetName val="611"/>
      <sheetName val="610"/>
      <sheetName val="541M"/>
      <sheetName val="540M"/>
      <sheetName val="550A560"/>
      <sheetName val="514A515"/>
      <sheetName val="515"/>
      <sheetName val="514"/>
      <sheetName val="512"/>
      <sheetName val="510"/>
      <sheetName val="560"/>
      <sheetName val="550"/>
      <sheetName val="540"/>
      <sheetName val="541"/>
      <sheetName val="731A730"/>
      <sheetName val="533"/>
      <sheetName val="523"/>
      <sheetName val="731"/>
      <sheetName val="730"/>
      <sheetName val="REDB.T"/>
      <sheetName val="RED1M.T2"/>
      <sheetName val="RED3M.T2"/>
      <sheetName val="RED1M.T1-0"/>
      <sheetName val="RED3M.T1-0"/>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DESHINCADA8"/>
      <sheetName val="HINCADA8"/>
      <sheetName val="HINCADA10"/>
      <sheetName val="DESHINCADA12"/>
      <sheetName val="HINCADA12"/>
      <sheetName val="HINCADA14"/>
      <sheetName val="HUECOTEMPLETE"/>
      <sheetName val="HUECO8"/>
      <sheetName val="HUECO10"/>
      <sheetName val="HUECO12"/>
      <sheetName val="HUECO14"/>
      <sheetName val="REPLANTEO"/>
      <sheetName val="E712"/>
      <sheetName val="ACOMETIDATRIFILAR"/>
      <sheetName val="ESTRIBODECOBRE"/>
      <sheetName val="CONECTOR"/>
      <sheetName val="PUESTAATIERRA"/>
      <sheetName val="TEMPLETEBT"/>
      <sheetName val="TEMPLETEMT"/>
      <sheetName val="E711"/>
      <sheetName val="E710"/>
      <sheetName val="E701M"/>
      <sheetName val="E701"/>
      <sheetName val="PIN"/>
      <sheetName val="TRF75KVA"/>
      <sheetName val="TRF30KVA"/>
      <sheetName val="TRF25KVA"/>
      <sheetName val="TRF15KVA"/>
      <sheetName val="TRF10KVA"/>
      <sheetName val="FOTOCONTROL"/>
      <sheetName val="ALAMBRE12"/>
      <sheetName val="LUMINA"/>
      <sheetName val="ELA321"/>
      <sheetName val="ELA322"/>
      <sheetName val="ELA324"/>
      <sheetName val="ELA320"/>
      <sheetName val="ELA334"/>
      <sheetName val="E620M"/>
      <sheetName val="E620"/>
      <sheetName val="E617M-619M"/>
      <sheetName val="E617-619"/>
      <sheetName val="E616"/>
      <sheetName val="E615"/>
      <sheetName val="E613"/>
      <sheetName val="E612"/>
      <sheetName val="E611"/>
      <sheetName val="E610"/>
      <sheetName val="E541M"/>
      <sheetName val="E540M"/>
      <sheetName val="E550AE560"/>
      <sheetName val="E515AE514"/>
      <sheetName val="E515AE560"/>
      <sheetName val="E514AE550"/>
      <sheetName val="E512AE533"/>
      <sheetName val="E510AE523"/>
      <sheetName val="E512"/>
      <sheetName val="E514"/>
      <sheetName val="E515"/>
      <sheetName val="E510"/>
      <sheetName val="E560"/>
      <sheetName val="E550"/>
      <sheetName val="E541"/>
      <sheetName val="E540"/>
      <sheetName val="E731A6730"/>
      <sheetName val="E730"/>
      <sheetName val="E731"/>
      <sheetName val="E533"/>
      <sheetName val="E523"/>
      <sheetName val="RH231"/>
      <sheetName val="TRENZADO2-0"/>
      <sheetName val="TRENZADO2"/>
      <sheetName val="CABLE 4"/>
      <sheetName val="CABLE 2"/>
      <sheetName val="CABLE1-0"/>
      <sheetName val="CONCRETO"/>
      <sheetName val="P8(1050)"/>
      <sheetName val="P8"/>
      <sheetName val="P8(510)"/>
      <sheetName val="P10(510)"/>
      <sheetName val="P10"/>
      <sheetName val="P12(1050)"/>
      <sheetName val="P12(510)"/>
      <sheetName val="P12"/>
      <sheetName val="P14"/>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nits"/>
      <sheetName val="APUGuardados"/>
      <sheetName val="Insumos"/>
      <sheetName val="Basicos"/>
      <sheetName val="portada"/>
      <sheetName val="FormatoEnBlancoAP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ow r="5">
          <cell r="A5" t="str">
            <v>#</v>
          </cell>
          <cell r="B5" t="str">
            <v>RAZON</v>
          </cell>
          <cell r="C5" t="str">
            <v>DIRECCION</v>
          </cell>
          <cell r="D5" t="str">
            <v>TELEFONO</v>
          </cell>
        </row>
        <row r="6">
          <cell r="A6">
            <v>1</v>
          </cell>
          <cell r="B6" t="str">
            <v>A.A.A.</v>
          </cell>
          <cell r="C6" t="str">
            <v>CALLE 63B CR. 32 Y 36</v>
          </cell>
          <cell r="D6">
            <v>3417211</v>
          </cell>
        </row>
        <row r="7">
          <cell r="A7">
            <v>2</v>
          </cell>
          <cell r="B7" t="str">
            <v>ACESCO S.A.</v>
          </cell>
          <cell r="C7" t="str">
            <v>KILOMETRO 3 MALAMBO</v>
          </cell>
          <cell r="D7">
            <v>3435000</v>
          </cell>
        </row>
        <row r="8">
          <cell r="A8">
            <v>3</v>
          </cell>
          <cell r="B8" t="str">
            <v>AGRECON S.A.</v>
          </cell>
          <cell r="C8" t="str">
            <v>CALLE 96 CR. 65 ESQUINA</v>
          </cell>
          <cell r="D8">
            <v>3572442</v>
          </cell>
        </row>
        <row r="9">
          <cell r="A9">
            <v>4</v>
          </cell>
          <cell r="B9" t="str">
            <v>AGREGADOS ARMANDO GRANADOS</v>
          </cell>
          <cell r="C9" t="str">
            <v>CALLE 33 No 28-96</v>
          </cell>
          <cell r="D9">
            <v>3680998</v>
          </cell>
        </row>
        <row r="10">
          <cell r="A10">
            <v>5</v>
          </cell>
          <cell r="B10" t="str">
            <v>AGREGADOS JORGE ANDON</v>
          </cell>
          <cell r="C10" t="str">
            <v>CALLE 42 No36-133</v>
          </cell>
          <cell r="D10">
            <v>3409334</v>
          </cell>
        </row>
        <row r="11">
          <cell r="A11">
            <v>6</v>
          </cell>
          <cell r="B11" t="str">
            <v>AGREGADOS PARA LA CONSTRUCCION</v>
          </cell>
          <cell r="C11" t="str">
            <v>CARRERA 34 No 48-43</v>
          </cell>
          <cell r="D11">
            <v>3414930</v>
          </cell>
        </row>
        <row r="12">
          <cell r="A12">
            <v>7</v>
          </cell>
          <cell r="B12" t="str">
            <v>ARQUITECTURA Y ACABADOS</v>
          </cell>
          <cell r="C12" t="str">
            <v>CALLE 79 No 47-35</v>
          </cell>
          <cell r="D12">
            <v>3682822</v>
          </cell>
        </row>
        <row r="13">
          <cell r="A13">
            <v>8</v>
          </cell>
          <cell r="B13" t="str">
            <v>BALDOSINES ALFA</v>
          </cell>
          <cell r="C13" t="str">
            <v>CALLE 76 No 48-08</v>
          </cell>
          <cell r="D13">
            <v>3567426</v>
          </cell>
        </row>
        <row r="14">
          <cell r="A14">
            <v>9</v>
          </cell>
          <cell r="B14" t="str">
            <v>CALCAREOS LTDA.</v>
          </cell>
          <cell r="C14" t="str">
            <v>CARRERA 73 No 77-88</v>
          </cell>
          <cell r="D14">
            <v>3535527</v>
          </cell>
        </row>
        <row r="15">
          <cell r="A15">
            <v>10</v>
          </cell>
          <cell r="B15" t="str">
            <v>CANTERAS MUNARRIZ</v>
          </cell>
          <cell r="C15" t="str">
            <v>CARRERA 59 No 75-133</v>
          </cell>
          <cell r="D15">
            <v>3530129</v>
          </cell>
        </row>
        <row r="16">
          <cell r="A16">
            <v>11</v>
          </cell>
          <cell r="B16" t="str">
            <v>CARPINTERIA MADERA - ASTURGAL</v>
          </cell>
          <cell r="C16" t="str">
            <v>CARRERA 51 No 76-126</v>
          </cell>
          <cell r="D16">
            <v>3439715</v>
          </cell>
        </row>
        <row r="17">
          <cell r="A17">
            <v>12</v>
          </cell>
          <cell r="B17" t="str">
            <v>CARPINTERIA METALICA-DECORTEC</v>
          </cell>
          <cell r="C17" t="str">
            <v>CALLE 72 No 41B -95 OFIC.</v>
          </cell>
          <cell r="D17">
            <v>3561035</v>
          </cell>
        </row>
        <row r="18">
          <cell r="A18">
            <v>13</v>
          </cell>
          <cell r="B18" t="str">
            <v>CHOPPER INVERSIONES LTDA.</v>
          </cell>
          <cell r="C18" t="str">
            <v>CALLE 68 No 50-100</v>
          </cell>
          <cell r="D18">
            <v>3560676</v>
          </cell>
        </row>
        <row r="19">
          <cell r="A19">
            <v>14</v>
          </cell>
          <cell r="B19" t="str">
            <v>COLOMBIT</v>
          </cell>
          <cell r="C19" t="str">
            <v>AV. CIRCUNVALAR No 32-120</v>
          </cell>
          <cell r="D19">
            <v>3528337</v>
          </cell>
        </row>
        <row r="20">
          <cell r="A20">
            <v>15</v>
          </cell>
          <cell r="B20" t="str">
            <v>CONACO EQUIPOS</v>
          </cell>
          <cell r="C20" t="str">
            <v>CARRERA 53 No 53-79</v>
          </cell>
          <cell r="D20">
            <v>3510000</v>
          </cell>
        </row>
        <row r="21">
          <cell r="A21">
            <v>16</v>
          </cell>
          <cell r="B21" t="str">
            <v>CONCRETOS DEL CARIBE</v>
          </cell>
          <cell r="C21" t="str">
            <v>VIA 40 CARRETERA ETERNIT</v>
          </cell>
          <cell r="D21">
            <v>3441256</v>
          </cell>
        </row>
        <row r="22">
          <cell r="A22">
            <v>17</v>
          </cell>
          <cell r="B22" t="str">
            <v>CONCRETOS PREMEZCLADOS S.A.</v>
          </cell>
          <cell r="C22" t="str">
            <v>CARRERA 57 No 72-25 OFIC.</v>
          </cell>
          <cell r="D22">
            <v>3534126</v>
          </cell>
        </row>
        <row r="23">
          <cell r="A23">
            <v>18</v>
          </cell>
          <cell r="B23" t="str">
            <v>CONTRATISTAS</v>
          </cell>
          <cell r="D23">
            <v>3583069</v>
          </cell>
        </row>
        <row r="24">
          <cell r="A24">
            <v>19</v>
          </cell>
          <cell r="B24" t="str">
            <v>CORONA (Regional)</v>
          </cell>
          <cell r="C24" t="str">
            <v>CARRERA 56 No 75-168</v>
          </cell>
          <cell r="D24">
            <v>3680813</v>
          </cell>
        </row>
        <row r="25">
          <cell r="A25">
            <v>20</v>
          </cell>
          <cell r="B25" t="str">
            <v>DISCEMENTO</v>
          </cell>
          <cell r="C25" t="str">
            <v>VIA 40 No 508-64</v>
          </cell>
          <cell r="D25">
            <v>3511566</v>
          </cell>
        </row>
        <row r="26">
          <cell r="A26">
            <v>21</v>
          </cell>
          <cell r="B26" t="str">
            <v>DISVIDRIO LTDA.</v>
          </cell>
          <cell r="C26" t="str">
            <v>CALLE 54 No 43-40</v>
          </cell>
          <cell r="D26">
            <v>3410103</v>
          </cell>
        </row>
        <row r="27">
          <cell r="A27">
            <v>22</v>
          </cell>
          <cell r="B27" t="str">
            <v>DURALOCK</v>
          </cell>
          <cell r="D27">
            <v>3683030</v>
          </cell>
        </row>
        <row r="28">
          <cell r="A28">
            <v>23</v>
          </cell>
          <cell r="B28" t="str">
            <v>EDIL DE LA COSTA</v>
          </cell>
          <cell r="C28" t="str">
            <v>CARRERA 45 No 56-45</v>
          </cell>
          <cell r="D28">
            <v>3514618</v>
          </cell>
        </row>
        <row r="29">
          <cell r="A29">
            <v>24</v>
          </cell>
          <cell r="B29" t="str">
            <v>EQUICON LTDA.</v>
          </cell>
          <cell r="C29" t="str">
            <v>CARRERA 37 No 51-48</v>
          </cell>
          <cell r="D29">
            <v>3450178</v>
          </cell>
        </row>
        <row r="30">
          <cell r="A30">
            <v>25</v>
          </cell>
          <cell r="B30" t="str">
            <v>EQUIPO PESADO</v>
          </cell>
          <cell r="D30">
            <v>3583069</v>
          </cell>
        </row>
        <row r="31">
          <cell r="A31">
            <v>26</v>
          </cell>
          <cell r="B31" t="str">
            <v>EQUIPOS GLEASON</v>
          </cell>
          <cell r="C31" t="str">
            <v>CARRERA 44 No 53-35</v>
          </cell>
          <cell r="D31">
            <v>3510439</v>
          </cell>
        </row>
        <row r="32">
          <cell r="A32">
            <v>27</v>
          </cell>
          <cell r="B32" t="str">
            <v>ETERNIT S.A.</v>
          </cell>
          <cell r="C32" t="str">
            <v>VIA 40 CARRETERA ETERNIT</v>
          </cell>
          <cell r="D32">
            <v>3441602</v>
          </cell>
        </row>
        <row r="33">
          <cell r="A33">
            <v>28</v>
          </cell>
          <cell r="B33" t="str">
            <v>FABRICA DE BLOQUES FEDERICOR</v>
          </cell>
          <cell r="C33" t="str">
            <v>CALLE 8 No 41N-70</v>
          </cell>
          <cell r="D33">
            <v>3448094</v>
          </cell>
        </row>
        <row r="34">
          <cell r="A34">
            <v>29</v>
          </cell>
          <cell r="B34" t="str">
            <v>FABRICA DE BLOQUES EL ALBALNIL</v>
          </cell>
          <cell r="C34" t="str">
            <v>PUERTO COLOMBIA KILOMETRO</v>
          </cell>
          <cell r="D34">
            <v>3598937</v>
          </cell>
        </row>
        <row r="35">
          <cell r="A35">
            <v>30</v>
          </cell>
          <cell r="B35" t="str">
            <v>FERRETERIA</v>
          </cell>
          <cell r="D35">
            <v>0</v>
          </cell>
        </row>
        <row r="36">
          <cell r="A36">
            <v>31</v>
          </cell>
          <cell r="B36" t="str">
            <v>FORMALETA Y EQUIPOS LTDA.</v>
          </cell>
          <cell r="C36" t="str">
            <v>CARRERA 51B FRENTE UNIATL</v>
          </cell>
          <cell r="D36">
            <v>3599450</v>
          </cell>
        </row>
        <row r="37">
          <cell r="A37">
            <v>32</v>
          </cell>
          <cell r="B37" t="str">
            <v>FORTEC</v>
          </cell>
          <cell r="C37" t="str">
            <v>CARRERA 46 No 45-39 P.5</v>
          </cell>
          <cell r="D37">
            <v>3517611</v>
          </cell>
        </row>
        <row r="38">
          <cell r="A38">
            <v>33</v>
          </cell>
          <cell r="B38" t="str">
            <v>FRANCISCO GONZALEZ &amp; CIA LTDA.</v>
          </cell>
          <cell r="C38" t="str">
            <v>CARRERA 49C No 74-24 LOCA</v>
          </cell>
          <cell r="D38">
            <v>3452353</v>
          </cell>
        </row>
        <row r="39">
          <cell r="A39">
            <v>34</v>
          </cell>
          <cell r="B39" t="str">
            <v>GRES DEL NORTE S.A.</v>
          </cell>
          <cell r="C39" t="str">
            <v>CALLE 79 CON CR. 46 ESQ L</v>
          </cell>
          <cell r="D39">
            <v>3581163</v>
          </cell>
        </row>
        <row r="40">
          <cell r="A40">
            <v>35</v>
          </cell>
          <cell r="B40" t="str">
            <v>GRIVAL</v>
          </cell>
          <cell r="C40" t="str">
            <v>CARRERA 46 No 45-39</v>
          </cell>
          <cell r="D40">
            <v>3453995</v>
          </cell>
        </row>
        <row r="41">
          <cell r="A41">
            <v>36</v>
          </cell>
          <cell r="B41" t="str">
            <v>ICOPINTURAS S.A. (Regional)</v>
          </cell>
          <cell r="D41">
            <v>3683030</v>
          </cell>
        </row>
        <row r="42">
          <cell r="A42">
            <v>37</v>
          </cell>
          <cell r="B42" t="str">
            <v>ICOPORTEC LTDA.</v>
          </cell>
          <cell r="C42" t="str">
            <v>CALLE 47 No 43-48</v>
          </cell>
          <cell r="D42">
            <v>0</v>
          </cell>
        </row>
        <row r="43">
          <cell r="A43">
            <v>38</v>
          </cell>
          <cell r="B43" t="str">
            <v>IMPERCARIBE LTDA.</v>
          </cell>
          <cell r="C43" t="str">
            <v>CARRERA 47 No 81-79</v>
          </cell>
          <cell r="D43">
            <v>3454821</v>
          </cell>
        </row>
        <row r="44">
          <cell r="A44">
            <v>39</v>
          </cell>
          <cell r="B44" t="str">
            <v>INAFER</v>
          </cell>
          <cell r="D44">
            <v>0</v>
          </cell>
        </row>
        <row r="45">
          <cell r="A45">
            <v>40</v>
          </cell>
          <cell r="B45" t="str">
            <v>INDUPOR DEL CARIBE Y CIA. LTDA</v>
          </cell>
          <cell r="C45" t="str">
            <v>CALLE 48 No 46-205</v>
          </cell>
          <cell r="D45">
            <v>3404178</v>
          </cell>
        </row>
        <row r="46">
          <cell r="A46">
            <v>41</v>
          </cell>
          <cell r="B46" t="str">
            <v>LADRILLERA BARRANQUILLA LTDA.</v>
          </cell>
          <cell r="C46" t="str">
            <v>CARRERA 56 No 70-86</v>
          </cell>
          <cell r="D46">
            <v>3565464</v>
          </cell>
        </row>
        <row r="47">
          <cell r="A47">
            <v>42</v>
          </cell>
          <cell r="B47" t="str">
            <v>LADRILLERA EL SOCORRO</v>
          </cell>
          <cell r="C47" t="str">
            <v>CARRERA 41 CALLE 7 Y 8</v>
          </cell>
          <cell r="D47">
            <v>3413805</v>
          </cell>
        </row>
        <row r="48">
          <cell r="A48">
            <v>43</v>
          </cell>
          <cell r="B48" t="str">
            <v>MADEFLEX</v>
          </cell>
          <cell r="D48">
            <v>0</v>
          </cell>
        </row>
        <row r="49">
          <cell r="A49">
            <v>44</v>
          </cell>
          <cell r="B49" t="str">
            <v>MANCESA S.A. (Regional)</v>
          </cell>
          <cell r="C49" t="str">
            <v>VIA 40 No 76-214</v>
          </cell>
          <cell r="D49">
            <v>3530672</v>
          </cell>
        </row>
        <row r="50">
          <cell r="A50">
            <v>45</v>
          </cell>
          <cell r="B50" t="str">
            <v>MANUEL CORREDOR &amp; CIA. LTDA.</v>
          </cell>
          <cell r="C50" t="str">
            <v>CARRERA 21B No 44-41</v>
          </cell>
          <cell r="D50">
            <v>3475556</v>
          </cell>
        </row>
        <row r="51">
          <cell r="A51">
            <v>46</v>
          </cell>
          <cell r="B51" t="str">
            <v>MATERIAL ELECTRICO</v>
          </cell>
          <cell r="D51">
            <v>0</v>
          </cell>
        </row>
        <row r="52">
          <cell r="A52">
            <v>47</v>
          </cell>
          <cell r="B52" t="str">
            <v>MILHEM CONTINENTAL S.A.</v>
          </cell>
          <cell r="C52" t="str">
            <v>VIA 40 No 77-29</v>
          </cell>
          <cell r="D52">
            <v>3531110</v>
          </cell>
        </row>
        <row r="53">
          <cell r="A53">
            <v>48</v>
          </cell>
          <cell r="B53" t="str">
            <v>MOORE - RIPOLL &amp; CIA. LTDA.</v>
          </cell>
          <cell r="C53" t="str">
            <v>CARRERA 49B No 76-45</v>
          </cell>
          <cell r="D53">
            <v>3458953</v>
          </cell>
        </row>
        <row r="54">
          <cell r="A54">
            <v>49</v>
          </cell>
          <cell r="B54" t="str">
            <v>MULTIBLOCK LTDA.</v>
          </cell>
          <cell r="C54" t="str">
            <v>CALLE 57 No 36-63</v>
          </cell>
          <cell r="D54">
            <v>3400788</v>
          </cell>
        </row>
        <row r="55">
          <cell r="A55">
            <v>50</v>
          </cell>
          <cell r="B55" t="str">
            <v>N.A.P. INTERNACIONAL LTDA.</v>
          </cell>
          <cell r="C55" t="str">
            <v>CARRERA 46 No 80-199</v>
          </cell>
          <cell r="D55">
            <v>3780250</v>
          </cell>
        </row>
        <row r="56">
          <cell r="A56">
            <v>51</v>
          </cell>
          <cell r="B56" t="str">
            <v>PAVCO S.A.</v>
          </cell>
          <cell r="C56" t="str">
            <v>CARRERA 57 No 75-41</v>
          </cell>
          <cell r="D56">
            <v>3532711</v>
          </cell>
        </row>
        <row r="57">
          <cell r="A57">
            <v>52</v>
          </cell>
          <cell r="B57" t="str">
            <v>PINTUCO S.A.</v>
          </cell>
          <cell r="D57">
            <v>3535314</v>
          </cell>
        </row>
        <row r="58">
          <cell r="A58">
            <v>53</v>
          </cell>
          <cell r="B58" t="str">
            <v>PISO MARMOL - S.R.D.</v>
          </cell>
          <cell r="C58" t="str">
            <v>CARRERA 57 No 75-41</v>
          </cell>
          <cell r="D58">
            <v>3509070</v>
          </cell>
        </row>
        <row r="59">
          <cell r="A59">
            <v>54</v>
          </cell>
          <cell r="B59" t="str">
            <v>PIZANO S.A.</v>
          </cell>
          <cell r="D59">
            <v>0</v>
          </cell>
        </row>
        <row r="60">
          <cell r="A60">
            <v>55</v>
          </cell>
          <cell r="B60" t="str">
            <v>PREVEG ACABADOS ARQ.</v>
          </cell>
          <cell r="C60" t="str">
            <v>CARRERA 74 No 81-59</v>
          </cell>
          <cell r="D60">
            <v>3556905</v>
          </cell>
        </row>
        <row r="61">
          <cell r="A61">
            <v>56</v>
          </cell>
          <cell r="B61" t="str">
            <v>PUERTAS Y MADERAS EL SELLA</v>
          </cell>
          <cell r="C61" t="str">
            <v>VIA 40 No 69-174</v>
          </cell>
          <cell r="D61">
            <v>3444539</v>
          </cell>
        </row>
        <row r="62">
          <cell r="A62">
            <v>57</v>
          </cell>
          <cell r="B62" t="str">
            <v>REGULO MASSI Y CIA. LTDA.</v>
          </cell>
          <cell r="C62" t="str">
            <v>CARRERA 48 No 75-92</v>
          </cell>
          <cell r="D62">
            <v>3533323</v>
          </cell>
        </row>
        <row r="63">
          <cell r="A63">
            <v>58</v>
          </cell>
          <cell r="B63" t="str">
            <v>SCHLAGE</v>
          </cell>
          <cell r="D63">
            <v>3683030</v>
          </cell>
        </row>
        <row r="64">
          <cell r="A64">
            <v>59</v>
          </cell>
          <cell r="B64" t="str">
            <v>SIKA ANDINA S.A. (Regional - Atlantico)</v>
          </cell>
          <cell r="D64" t="str">
            <v>3544932 / 3343464 / 3344934</v>
          </cell>
        </row>
        <row r="65">
          <cell r="A65">
            <v>60</v>
          </cell>
          <cell r="B65" t="str">
            <v>SIMESA</v>
          </cell>
          <cell r="D65">
            <v>3683030</v>
          </cell>
        </row>
        <row r="66">
          <cell r="A66">
            <v>61</v>
          </cell>
          <cell r="B66" t="str">
            <v>TEC</v>
          </cell>
          <cell r="D66">
            <v>0</v>
          </cell>
        </row>
        <row r="67">
          <cell r="A67">
            <v>62</v>
          </cell>
          <cell r="B67" t="str">
            <v>TITAN DEL CARIBE BARRANQUILLA</v>
          </cell>
          <cell r="C67" t="str">
            <v>CARRERA 16 No 35-93</v>
          </cell>
          <cell r="D67">
            <v>3435040</v>
          </cell>
        </row>
        <row r="68">
          <cell r="A68">
            <v>63</v>
          </cell>
          <cell r="B68" t="str">
            <v>TOXEMENT (Regional)</v>
          </cell>
          <cell r="C68" t="str">
            <v>CALLE 30 VIA A SOLEDAD</v>
          </cell>
          <cell r="D68">
            <v>3423192</v>
          </cell>
        </row>
        <row r="69">
          <cell r="A69">
            <v>64</v>
          </cell>
          <cell r="B69" t="str">
            <v>EQUIPOS Y BLOQUES LTDA.</v>
          </cell>
          <cell r="D69">
            <v>0</v>
          </cell>
        </row>
        <row r="70">
          <cell r="A70">
            <v>65</v>
          </cell>
          <cell r="B70" t="str">
            <v>MATERIALES DEL LITORAL</v>
          </cell>
          <cell r="C70" t="str">
            <v>CALLE 72 No. 56-20A</v>
          </cell>
          <cell r="D70">
            <v>3601326</v>
          </cell>
        </row>
        <row r="71">
          <cell r="A71">
            <v>66</v>
          </cell>
          <cell r="B71" t="str">
            <v>EQUINORTE LTDA.</v>
          </cell>
          <cell r="C71" t="str">
            <v>CALLE 60 No 47-63</v>
          </cell>
          <cell r="D71">
            <v>3680101</v>
          </cell>
        </row>
        <row r="72">
          <cell r="A72">
            <v>67</v>
          </cell>
          <cell r="B72" t="str">
            <v>SURTIBLOCK DEL NORTE</v>
          </cell>
          <cell r="C72" t="str">
            <v>CALLE 102A No 36-09</v>
          </cell>
          <cell r="D72">
            <v>3441509</v>
          </cell>
        </row>
        <row r="73">
          <cell r="A73">
            <v>68</v>
          </cell>
          <cell r="B73" t="str">
            <v>GRES CARIBE S.A.</v>
          </cell>
          <cell r="C73" t="str">
            <v>CRA. 52 No 72-65</v>
          </cell>
          <cell r="D73">
            <v>3585140</v>
          </cell>
        </row>
        <row r="74">
          <cell r="A74">
            <v>69</v>
          </cell>
          <cell r="B74" t="str">
            <v>APOLO</v>
          </cell>
          <cell r="C74" t="str">
            <v>Cra 57 No 75-41</v>
          </cell>
          <cell r="D74">
            <v>3582771</v>
          </cell>
        </row>
        <row r="75">
          <cell r="A75">
            <v>70</v>
          </cell>
          <cell r="B75" t="str">
            <v>ALFREDO STECKERL E HIJOS S.A.</v>
          </cell>
          <cell r="C75" t="str">
            <v>VIA 40</v>
          </cell>
          <cell r="D75">
            <v>3444444</v>
          </cell>
        </row>
        <row r="76">
          <cell r="A76">
            <v>71</v>
          </cell>
          <cell r="B76" t="str">
            <v>FUNDICIONES DE LIMA</v>
          </cell>
          <cell r="C76" t="str">
            <v>VIA 40</v>
          </cell>
          <cell r="D76">
            <v>3538808</v>
          </cell>
        </row>
        <row r="77">
          <cell r="A77">
            <v>72</v>
          </cell>
          <cell r="B77" t="str">
            <v>DISENOS TROPICALES</v>
          </cell>
          <cell r="C77" t="str">
            <v>CARRERA 51B No 79-231</v>
          </cell>
          <cell r="D77">
            <v>3585474</v>
          </cell>
        </row>
        <row r="78">
          <cell r="A78">
            <v>73</v>
          </cell>
          <cell r="B78" t="str">
            <v>INCOMEL DEL NORTE-TELECONMUNIC</v>
          </cell>
          <cell r="C78" t="str">
            <v>CARRERA 53 No 76-79 CC BO</v>
          </cell>
          <cell r="D78">
            <v>3583168</v>
          </cell>
        </row>
        <row r="79">
          <cell r="A79">
            <v>74</v>
          </cell>
          <cell r="B79" t="str">
            <v>EQUIPOS UNIVERSAL</v>
          </cell>
          <cell r="D79">
            <v>3477008</v>
          </cell>
        </row>
        <row r="80">
          <cell r="A80">
            <v>75</v>
          </cell>
          <cell r="B80" t="str">
            <v>DAGA</v>
          </cell>
          <cell r="C80" t="str">
            <v>CARERA 51 No 75-35</v>
          </cell>
          <cell r="D80">
            <v>3459753</v>
          </cell>
        </row>
        <row r="81">
          <cell r="A81">
            <v>76</v>
          </cell>
          <cell r="B81" t="str">
            <v>DIACO</v>
          </cell>
          <cell r="C81" t="str">
            <v>Construya</v>
          </cell>
          <cell r="D81">
            <v>0</v>
          </cell>
        </row>
        <row r="82">
          <cell r="A82">
            <v>77</v>
          </cell>
          <cell r="B82" t="str">
            <v>COLOMBIT</v>
          </cell>
          <cell r="C82" t="str">
            <v>Barranquilla - Construya</v>
          </cell>
          <cell r="D82">
            <v>3684652</v>
          </cell>
        </row>
        <row r="83">
          <cell r="A83">
            <v>78</v>
          </cell>
          <cell r="B83" t="str">
            <v>ARRENDO EQUIPOS ATLANTICO LTDA</v>
          </cell>
          <cell r="C83" t="str">
            <v>Carrera 73 No. 80-119</v>
          </cell>
          <cell r="D83">
            <v>3730315</v>
          </cell>
        </row>
        <row r="84">
          <cell r="A84">
            <v>79</v>
          </cell>
          <cell r="B84" t="str">
            <v>SUMCO</v>
          </cell>
          <cell r="C84" t="str">
            <v>Circunvalar con Cordialid</v>
          </cell>
          <cell r="D84">
            <v>3780994</v>
          </cell>
        </row>
        <row r="85">
          <cell r="A85">
            <v>80</v>
          </cell>
          <cell r="B85" t="str">
            <v>RICARDO MONTOYA</v>
          </cell>
          <cell r="C85" t="str">
            <v>Via 40 Calle 72</v>
          </cell>
          <cell r="D85">
            <v>0</v>
          </cell>
        </row>
        <row r="86">
          <cell r="A86">
            <v>81</v>
          </cell>
          <cell r="B86" t="str">
            <v>ALECON LTDA.</v>
          </cell>
          <cell r="C86" t="str">
            <v>Calle 70B No. 39-65</v>
          </cell>
          <cell r="D86">
            <v>3457710</v>
          </cell>
        </row>
        <row r="87">
          <cell r="A87">
            <v>82</v>
          </cell>
          <cell r="B87" t="str">
            <v>INGENIESA S.A.</v>
          </cell>
          <cell r="C87" t="str">
            <v>Arroyo de Piedra Km 58</v>
          </cell>
          <cell r="D87">
            <v>781931</v>
          </cell>
        </row>
        <row r="88">
          <cell r="A88">
            <v>1001</v>
          </cell>
          <cell r="B88" t="str">
            <v>AGRECON S.A. Cartagena</v>
          </cell>
          <cell r="C88" t="str">
            <v>Albornoz Carr. Arroz Bara</v>
          </cell>
          <cell r="D88">
            <v>3559150</v>
          </cell>
        </row>
        <row r="89">
          <cell r="A89">
            <v>1002</v>
          </cell>
          <cell r="B89" t="str">
            <v>PREMEZCLADOS Cartagena</v>
          </cell>
          <cell r="D89">
            <v>3559150</v>
          </cell>
        </row>
        <row r="90">
          <cell r="A90">
            <v>1006</v>
          </cell>
          <cell r="B90" t="str">
            <v>ETERNIT S.A.  Cartagena</v>
          </cell>
          <cell r="D90">
            <v>0</v>
          </cell>
        </row>
        <row r="91">
          <cell r="A91">
            <v>1003</v>
          </cell>
          <cell r="B91" t="str">
            <v>INGENIESA S.A.  Cartagena</v>
          </cell>
          <cell r="D91">
            <v>0</v>
          </cell>
        </row>
        <row r="92">
          <cell r="A92">
            <v>2001</v>
          </cell>
          <cell r="B92" t="str">
            <v>AGRECON S.A. Sta. Marta</v>
          </cell>
          <cell r="C92" t="str">
            <v>Km. 6 Troncal del Caribe</v>
          </cell>
          <cell r="D92">
            <v>22891</v>
          </cell>
        </row>
        <row r="93">
          <cell r="A93">
            <v>2002</v>
          </cell>
          <cell r="B93" t="str">
            <v>PREMEZCLADOS Sta. Marta</v>
          </cell>
          <cell r="C93" t="str">
            <v>Km. 7 Via Gaira</v>
          </cell>
          <cell r="D93">
            <v>228810</v>
          </cell>
        </row>
        <row r="94">
          <cell r="A94">
            <v>2004</v>
          </cell>
          <cell r="B94" t="str">
            <v>CERAMICA ANDINA Sta. Marta</v>
          </cell>
          <cell r="D94">
            <v>0</v>
          </cell>
        </row>
        <row r="95">
          <cell r="A95">
            <v>2006</v>
          </cell>
          <cell r="B95" t="str">
            <v>ETERNIT S.A. Sta. Marta</v>
          </cell>
          <cell r="D95">
            <v>0</v>
          </cell>
        </row>
        <row r="96">
          <cell r="A96">
            <v>3001</v>
          </cell>
          <cell r="B96" t="str">
            <v>AGRECON S.A. Valledupar</v>
          </cell>
          <cell r="C96" t="str">
            <v>Km 1 Via La Paz</v>
          </cell>
          <cell r="D96">
            <v>716901</v>
          </cell>
        </row>
        <row r="97">
          <cell r="A97">
            <v>3006</v>
          </cell>
          <cell r="B97" t="str">
            <v>ETERNIT S.A. Valledupar</v>
          </cell>
          <cell r="D97">
            <v>0</v>
          </cell>
        </row>
        <row r="98">
          <cell r="A98">
            <v>4001</v>
          </cell>
          <cell r="B98" t="str">
            <v>AGRECON S.A. Monteria</v>
          </cell>
          <cell r="C98" t="str">
            <v>Carr. 1BW No.17C-70</v>
          </cell>
          <cell r="D98">
            <v>841411</v>
          </cell>
        </row>
        <row r="99">
          <cell r="A99">
            <v>4003</v>
          </cell>
          <cell r="B99" t="str">
            <v>AGRECON S.A. Toluviejo</v>
          </cell>
          <cell r="C99" t="str">
            <v>Km. 3 Carr. Toluviejo</v>
          </cell>
          <cell r="D99">
            <v>722860</v>
          </cell>
        </row>
      </sheetData>
      <sheetData sheetId="206"/>
      <sheetData sheetId="207"/>
      <sheetData sheetId="208"/>
      <sheetData sheetId="209"/>
      <sheetData sheetId="21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5">
          <cell r="G5"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 val="Analisis Precios Unitarios"/>
      <sheetName val="CDItem"/>
      <sheetName val="BASE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PU (2)"/>
      <sheetName val="PU_(2)"/>
      <sheetName val="COSTOS_OFICINA"/>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CALIDAD"/>
      <sheetName val="TARIFAS EQUIPOS"/>
      <sheetName val="Propiedad"/>
      <sheetName val="Reparación"/>
      <sheetName val="Causa_Posible"/>
      <sheetName val="Elementos_Involucrad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PRECIOS"/>
      <sheetName val="ESTADO_RED1"/>
      <sheetName val="GENERALIDADES_1"/>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sheetData sheetId="1020"/>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refreshError="1"/>
      <sheetData sheetId="1176" refreshError="1"/>
      <sheetData sheetId="1177" refreshError="1"/>
      <sheetData sheetId="1178" refreshError="1"/>
      <sheetData sheetId="1179"/>
      <sheetData sheetId="1180" refreshError="1"/>
      <sheetData sheetId="1181" refreshError="1"/>
      <sheetData sheetId="1182" refreshError="1"/>
      <sheetData sheetId="1183"/>
      <sheetData sheetId="1184"/>
      <sheetData sheetId="1185"/>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refreshError="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A.C.P.M.</v>
          </cell>
          <cell r="B11" t="str">
            <v>GL</v>
          </cell>
          <cell r="C11">
            <v>1</v>
          </cell>
          <cell r="D11">
            <v>5900</v>
          </cell>
          <cell r="E11">
            <v>0.02</v>
          </cell>
          <cell r="F11">
            <v>6018</v>
          </cell>
          <cell r="G11">
            <v>0</v>
          </cell>
        </row>
        <row r="12">
          <cell r="A12" t="str">
            <v>Abrazadera de 1"</v>
          </cell>
          <cell r="B12" t="str">
            <v>Un</v>
          </cell>
          <cell r="C12">
            <v>1</v>
          </cell>
          <cell r="D12">
            <v>385</v>
          </cell>
          <cell r="E12">
            <v>0.02</v>
          </cell>
          <cell r="F12">
            <v>392.7</v>
          </cell>
          <cell r="G12">
            <v>0</v>
          </cell>
        </row>
        <row r="13">
          <cell r="A13" t="str">
            <v>Abrazadera de 1/2"</v>
          </cell>
          <cell r="B13" t="str">
            <v>Un</v>
          </cell>
          <cell r="C13">
            <v>1</v>
          </cell>
          <cell r="D13">
            <v>198</v>
          </cell>
          <cell r="E13">
            <v>0.02</v>
          </cell>
          <cell r="F13">
            <v>201.96</v>
          </cell>
          <cell r="G13">
            <v>0</v>
          </cell>
        </row>
        <row r="14">
          <cell r="A14" t="str">
            <v>Abrazadera de 3/4"</v>
          </cell>
          <cell r="B14" t="str">
            <v>Un</v>
          </cell>
          <cell r="C14">
            <v>1</v>
          </cell>
          <cell r="D14">
            <v>242</v>
          </cell>
          <cell r="E14">
            <v>0.02</v>
          </cell>
          <cell r="F14">
            <v>246.84</v>
          </cell>
          <cell r="G14">
            <v>0</v>
          </cell>
        </row>
        <row r="15">
          <cell r="A15" t="str">
            <v>Abrazadera metálica</v>
          </cell>
          <cell r="B15" t="str">
            <v>UN</v>
          </cell>
          <cell r="C15">
            <v>1</v>
          </cell>
          <cell r="D15">
            <v>350</v>
          </cell>
          <cell r="E15">
            <v>0.02</v>
          </cell>
          <cell r="F15">
            <v>357</v>
          </cell>
          <cell r="G15">
            <v>0</v>
          </cell>
        </row>
        <row r="16">
          <cell r="A16" t="str">
            <v>Abrazadera metálica 1 1/2"</v>
          </cell>
          <cell r="B16" t="str">
            <v>UN</v>
          </cell>
          <cell r="C16">
            <v>1</v>
          </cell>
          <cell r="D16">
            <v>1000</v>
          </cell>
          <cell r="E16">
            <v>0.02</v>
          </cell>
          <cell r="F16">
            <v>1020</v>
          </cell>
          <cell r="G16">
            <v>0</v>
          </cell>
        </row>
        <row r="17">
          <cell r="A17" t="str">
            <v>Abrazadera metálica 1 1/4"</v>
          </cell>
          <cell r="B17" t="str">
            <v>UN</v>
          </cell>
          <cell r="C17">
            <v>1</v>
          </cell>
          <cell r="D17">
            <v>750</v>
          </cell>
          <cell r="E17">
            <v>0.02</v>
          </cell>
          <cell r="F17">
            <v>765</v>
          </cell>
          <cell r="G17">
            <v>0</v>
          </cell>
        </row>
        <row r="18">
          <cell r="A18" t="str">
            <v>Abrazadera metálica 1"</v>
          </cell>
          <cell r="B18" t="str">
            <v>UN</v>
          </cell>
          <cell r="C18">
            <v>1</v>
          </cell>
          <cell r="D18">
            <v>385</v>
          </cell>
          <cell r="E18">
            <v>0.02</v>
          </cell>
          <cell r="F18">
            <v>392.7</v>
          </cell>
          <cell r="G18">
            <v>0</v>
          </cell>
        </row>
        <row r="19">
          <cell r="A19" t="str">
            <v>Abrazadera metálica 2"</v>
          </cell>
          <cell r="B19" t="str">
            <v>UN</v>
          </cell>
          <cell r="C19">
            <v>1</v>
          </cell>
          <cell r="D19">
            <v>1200</v>
          </cell>
          <cell r="E19">
            <v>0.02</v>
          </cell>
          <cell r="F19">
            <v>1224</v>
          </cell>
          <cell r="G19">
            <v>0</v>
          </cell>
        </row>
        <row r="20">
          <cell r="A20" t="str">
            <v xml:space="preserve">Accesorio novafort </v>
          </cell>
          <cell r="B20" t="str">
            <v>UN</v>
          </cell>
          <cell r="C20">
            <v>1</v>
          </cell>
          <cell r="D20">
            <v>19500</v>
          </cell>
          <cell r="E20">
            <v>0.02</v>
          </cell>
          <cell r="F20">
            <v>19890</v>
          </cell>
          <cell r="G20">
            <v>0</v>
          </cell>
        </row>
        <row r="21">
          <cell r="A21" t="str">
            <v>Accesorio PVCP-RDE 2" UZ</v>
          </cell>
          <cell r="B21" t="str">
            <v>ML</v>
          </cell>
          <cell r="C21">
            <v>1</v>
          </cell>
          <cell r="D21">
            <v>18500</v>
          </cell>
          <cell r="E21">
            <v>0.02</v>
          </cell>
          <cell r="F21">
            <v>18870</v>
          </cell>
          <cell r="G21">
            <v>0</v>
          </cell>
        </row>
        <row r="22">
          <cell r="A22" t="str">
            <v>Accesorio PVCP-RDE 3" UZ</v>
          </cell>
          <cell r="B22" t="str">
            <v>ML</v>
          </cell>
          <cell r="C22">
            <v>1</v>
          </cell>
          <cell r="D22">
            <v>29400</v>
          </cell>
          <cell r="E22">
            <v>0.02</v>
          </cell>
          <cell r="F22">
            <v>29988</v>
          </cell>
          <cell r="G22">
            <v>0</v>
          </cell>
        </row>
        <row r="23">
          <cell r="A23" t="str">
            <v>Accesorios - H.G. 1/2"</v>
          </cell>
          <cell r="B23" t="str">
            <v>UN</v>
          </cell>
          <cell r="C23">
            <v>1</v>
          </cell>
          <cell r="D23">
            <v>2500</v>
          </cell>
          <cell r="E23">
            <v>0.02</v>
          </cell>
          <cell r="F23">
            <v>2550</v>
          </cell>
          <cell r="G23">
            <v>0</v>
          </cell>
        </row>
        <row r="24">
          <cell r="A24" t="str">
            <v>Accesorios - Y de 3"</v>
          </cell>
          <cell r="B24" t="str">
            <v>UN</v>
          </cell>
          <cell r="C24">
            <v>1</v>
          </cell>
          <cell r="D24">
            <v>7977</v>
          </cell>
          <cell r="E24">
            <v>0.02</v>
          </cell>
          <cell r="F24">
            <v>8136.54</v>
          </cell>
          <cell r="G24">
            <v>0</v>
          </cell>
        </row>
        <row r="25">
          <cell r="A25" t="str">
            <v>Accesorios - Y de 4"</v>
          </cell>
          <cell r="B25" t="str">
            <v>UN</v>
          </cell>
          <cell r="C25">
            <v>1</v>
          </cell>
          <cell r="D25">
            <v>13755</v>
          </cell>
          <cell r="E25">
            <v>0.02</v>
          </cell>
          <cell r="F25">
            <v>14030.1</v>
          </cell>
          <cell r="G25">
            <v>0</v>
          </cell>
        </row>
        <row r="26">
          <cell r="A26" t="str">
            <v>Accesorios PVC</v>
          </cell>
          <cell r="B26" t="str">
            <v>UN</v>
          </cell>
          <cell r="C26">
            <v>1</v>
          </cell>
          <cell r="D26">
            <v>6000</v>
          </cell>
          <cell r="E26">
            <v>0.02</v>
          </cell>
          <cell r="F26">
            <v>6120</v>
          </cell>
          <cell r="G26">
            <v>0</v>
          </cell>
        </row>
        <row r="27">
          <cell r="A27" t="str">
            <v>Accesorios PVC-P 1 1/2"</v>
          </cell>
          <cell r="B27" t="str">
            <v>UN</v>
          </cell>
          <cell r="C27">
            <v>1</v>
          </cell>
          <cell r="D27">
            <v>2600</v>
          </cell>
          <cell r="E27">
            <v>0.02</v>
          </cell>
          <cell r="F27">
            <v>2652</v>
          </cell>
          <cell r="G27">
            <v>0</v>
          </cell>
        </row>
        <row r="28">
          <cell r="A28" t="str">
            <v>Accesorios PVC-P 1 1/4"</v>
          </cell>
          <cell r="B28" t="str">
            <v>UN</v>
          </cell>
          <cell r="C28">
            <v>1</v>
          </cell>
          <cell r="D28">
            <v>1850</v>
          </cell>
          <cell r="E28">
            <v>0.02</v>
          </cell>
          <cell r="F28">
            <v>1887</v>
          </cell>
          <cell r="G28">
            <v>0</v>
          </cell>
        </row>
        <row r="29">
          <cell r="A29" t="str">
            <v>Accesorios PVC-P 1"</v>
          </cell>
          <cell r="B29" t="str">
            <v>UN</v>
          </cell>
          <cell r="C29">
            <v>1</v>
          </cell>
          <cell r="D29">
            <v>980</v>
          </cell>
          <cell r="E29">
            <v>0.02</v>
          </cell>
          <cell r="F29">
            <v>999.6</v>
          </cell>
          <cell r="G29">
            <v>0</v>
          </cell>
        </row>
        <row r="30">
          <cell r="A30" t="str">
            <v>Accesorios PVC-P 1/2"</v>
          </cell>
          <cell r="B30" t="str">
            <v>UN</v>
          </cell>
          <cell r="C30">
            <v>1</v>
          </cell>
          <cell r="D30">
            <v>320</v>
          </cell>
          <cell r="E30">
            <v>0.02</v>
          </cell>
          <cell r="F30">
            <v>326.39999999999998</v>
          </cell>
          <cell r="G30">
            <v>0</v>
          </cell>
        </row>
        <row r="31">
          <cell r="A31" t="str">
            <v>Accesorios PVC-P 3/4"</v>
          </cell>
          <cell r="B31" t="str">
            <v>UN</v>
          </cell>
          <cell r="C31">
            <v>1</v>
          </cell>
          <cell r="D31">
            <v>500</v>
          </cell>
          <cell r="E31">
            <v>0.02</v>
          </cell>
          <cell r="F31">
            <v>510</v>
          </cell>
          <cell r="G31">
            <v>0</v>
          </cell>
        </row>
        <row r="32">
          <cell r="A32" t="str">
            <v>Acero 37,000 p.s.i. 1/4"</v>
          </cell>
          <cell r="B32" t="str">
            <v>KG</v>
          </cell>
          <cell r="C32">
            <v>1</v>
          </cell>
          <cell r="D32">
            <v>3100</v>
          </cell>
          <cell r="E32">
            <v>0.02</v>
          </cell>
          <cell r="F32">
            <v>3162</v>
          </cell>
          <cell r="G32">
            <v>0</v>
          </cell>
        </row>
        <row r="33">
          <cell r="A33" t="str">
            <v xml:space="preserve">Acero 60,000 p.s.i. </v>
          </cell>
          <cell r="B33" t="str">
            <v>KG</v>
          </cell>
          <cell r="C33">
            <v>1</v>
          </cell>
          <cell r="D33">
            <v>3100</v>
          </cell>
          <cell r="E33">
            <v>0.02</v>
          </cell>
          <cell r="F33">
            <v>3162</v>
          </cell>
          <cell r="G33">
            <v>0</v>
          </cell>
        </row>
        <row r="34">
          <cell r="A34" t="str">
            <v>Acero de refuerzo 60000 PSI</v>
          </cell>
          <cell r="B34" t="str">
            <v>KG</v>
          </cell>
          <cell r="C34">
            <v>1</v>
          </cell>
          <cell r="D34">
            <v>3100</v>
          </cell>
          <cell r="E34">
            <v>0.02</v>
          </cell>
          <cell r="F34">
            <v>3162</v>
          </cell>
          <cell r="G34">
            <v>0</v>
          </cell>
        </row>
        <row r="35">
          <cell r="A35" t="str">
            <v xml:space="preserve">Acero figurado 37,000 </v>
          </cell>
          <cell r="B35" t="str">
            <v>KG</v>
          </cell>
          <cell r="C35">
            <v>1</v>
          </cell>
          <cell r="D35">
            <v>3100</v>
          </cell>
          <cell r="E35">
            <v>0.02</v>
          </cell>
          <cell r="F35">
            <v>3162</v>
          </cell>
          <cell r="G35">
            <v>0</v>
          </cell>
        </row>
        <row r="36">
          <cell r="A36" t="str">
            <v>Acero figurado 60,000 p.s.i. 1/2"</v>
          </cell>
          <cell r="B36" t="str">
            <v>KG</v>
          </cell>
          <cell r="C36">
            <v>1</v>
          </cell>
          <cell r="D36">
            <v>3100</v>
          </cell>
          <cell r="E36">
            <v>0.02</v>
          </cell>
          <cell r="F36">
            <v>3162</v>
          </cell>
          <cell r="G36">
            <v>0</v>
          </cell>
        </row>
        <row r="37">
          <cell r="A37" t="str">
            <v>Acido muriatico</v>
          </cell>
          <cell r="B37" t="str">
            <v>Gl</v>
          </cell>
          <cell r="C37">
            <v>1</v>
          </cell>
          <cell r="D37">
            <v>8500</v>
          </cell>
          <cell r="E37">
            <v>0.02</v>
          </cell>
          <cell r="F37">
            <v>8670</v>
          </cell>
          <cell r="G37">
            <v>0</v>
          </cell>
        </row>
        <row r="38">
          <cell r="A38" t="str">
            <v xml:space="preserve">Acoflex plastico de 1/2" x  50 cms Lavamanos </v>
          </cell>
          <cell r="B38" t="str">
            <v>UN</v>
          </cell>
          <cell r="C38">
            <v>1</v>
          </cell>
          <cell r="D38">
            <v>3520</v>
          </cell>
          <cell r="E38">
            <v>0.02</v>
          </cell>
          <cell r="F38">
            <v>3590.4</v>
          </cell>
          <cell r="G38">
            <v>0</v>
          </cell>
        </row>
        <row r="39">
          <cell r="A39" t="str">
            <v>Acoflex plastico de 1/2" x 7/8" de 50 cms. Sanitario</v>
          </cell>
          <cell r="B39" t="str">
            <v>UN</v>
          </cell>
          <cell r="C39">
            <v>1</v>
          </cell>
          <cell r="D39">
            <v>3520</v>
          </cell>
          <cell r="E39">
            <v>0.02</v>
          </cell>
          <cell r="F39">
            <v>3590.4</v>
          </cell>
          <cell r="G39">
            <v>0</v>
          </cell>
        </row>
        <row r="40">
          <cell r="A40" t="str">
            <v>Acrilico transparente 2 mm, protección UV</v>
          </cell>
          <cell r="B40" t="str">
            <v>M2</v>
          </cell>
          <cell r="C40">
            <v>1</v>
          </cell>
          <cell r="D40">
            <v>17500</v>
          </cell>
          <cell r="E40">
            <v>0.02</v>
          </cell>
          <cell r="F40">
            <v>17850</v>
          </cell>
          <cell r="G40" t="str">
            <v>Por viaje de 4 metros cúbicos</v>
          </cell>
        </row>
        <row r="41">
          <cell r="A41" t="str">
            <v>Ad.Terminal cond.1"</v>
          </cell>
          <cell r="B41" t="str">
            <v>UN</v>
          </cell>
          <cell r="C41">
            <v>1</v>
          </cell>
          <cell r="D41">
            <v>295</v>
          </cell>
          <cell r="E41">
            <v>0.02</v>
          </cell>
          <cell r="F41">
            <v>300.89999999999998</v>
          </cell>
          <cell r="G41">
            <v>0</v>
          </cell>
        </row>
        <row r="42">
          <cell r="A42" t="str">
            <v>Ad.Terminal cond.1/2"</v>
          </cell>
          <cell r="B42" t="str">
            <v>UN</v>
          </cell>
          <cell r="C42">
            <v>1</v>
          </cell>
          <cell r="D42">
            <v>110</v>
          </cell>
          <cell r="E42">
            <v>0.02</v>
          </cell>
          <cell r="F42">
            <v>112.2</v>
          </cell>
          <cell r="G42">
            <v>0</v>
          </cell>
        </row>
        <row r="43">
          <cell r="A43" t="str">
            <v>Ad.Terminal cond.3/4"</v>
          </cell>
          <cell r="B43" t="str">
            <v>UN</v>
          </cell>
          <cell r="C43">
            <v>1</v>
          </cell>
          <cell r="D43">
            <v>178.030303030303</v>
          </cell>
          <cell r="E43">
            <v>0.02</v>
          </cell>
          <cell r="F43">
            <v>181.59</v>
          </cell>
          <cell r="G43">
            <v>0</v>
          </cell>
        </row>
        <row r="44">
          <cell r="A44" t="str">
            <v>Adaptador bajante rectangular PVC - Aguas Lluvias</v>
          </cell>
          <cell r="B44" t="str">
            <v>UN</v>
          </cell>
          <cell r="C44">
            <v>1</v>
          </cell>
          <cell r="D44">
            <v>4676</v>
          </cell>
          <cell r="E44">
            <v>0.02</v>
          </cell>
          <cell r="F44">
            <v>4769.5200000000004</v>
          </cell>
          <cell r="G44">
            <v>0</v>
          </cell>
        </row>
        <row r="45">
          <cell r="A45" t="str">
            <v>Adaptador bajante rectangular PVC - alcantarillado</v>
          </cell>
          <cell r="B45" t="str">
            <v>UN</v>
          </cell>
          <cell r="C45">
            <v>1</v>
          </cell>
          <cell r="D45">
            <v>7779</v>
          </cell>
          <cell r="E45">
            <v>0.02</v>
          </cell>
          <cell r="F45">
            <v>7934.58</v>
          </cell>
          <cell r="G45">
            <v>0</v>
          </cell>
        </row>
        <row r="46">
          <cell r="A46" t="str">
            <v>Adaptador conduit de 1/2"</v>
          </cell>
          <cell r="B46" t="str">
            <v>UN</v>
          </cell>
          <cell r="C46">
            <v>1</v>
          </cell>
          <cell r="D46">
            <v>200</v>
          </cell>
          <cell r="E46">
            <v>0.02</v>
          </cell>
          <cell r="F46">
            <v>204</v>
          </cell>
          <cell r="G46">
            <v>0</v>
          </cell>
        </row>
        <row r="47">
          <cell r="A47" t="str">
            <v>Adaptador hembra PE AL PE 1216 - 1/2"</v>
          </cell>
          <cell r="B47" t="str">
            <v>UN</v>
          </cell>
          <cell r="C47">
            <v>1</v>
          </cell>
          <cell r="D47">
            <v>4872</v>
          </cell>
          <cell r="E47">
            <v>0.02</v>
          </cell>
          <cell r="F47">
            <v>4969.4399999999996</v>
          </cell>
          <cell r="G47">
            <v>0</v>
          </cell>
        </row>
        <row r="48">
          <cell r="A48" t="str">
            <v>Adaptador hembra PE AL PE 1216 - 3/4"</v>
          </cell>
          <cell r="B48" t="str">
            <v>UN</v>
          </cell>
          <cell r="C48">
            <v>1</v>
          </cell>
          <cell r="D48">
            <v>5684</v>
          </cell>
          <cell r="E48">
            <v>0.02</v>
          </cell>
          <cell r="F48">
            <v>5797.68</v>
          </cell>
          <cell r="G48">
            <v>0</v>
          </cell>
        </row>
        <row r="49">
          <cell r="A49" t="str">
            <v>Adaptador macho PE AL PE 1216 - 1/2"</v>
          </cell>
          <cell r="B49" t="str">
            <v>UN</v>
          </cell>
          <cell r="C49">
            <v>1</v>
          </cell>
          <cell r="D49">
            <v>4292</v>
          </cell>
          <cell r="E49">
            <v>0.02</v>
          </cell>
          <cell r="F49">
            <v>4377.84</v>
          </cell>
          <cell r="G49">
            <v>0</v>
          </cell>
        </row>
        <row r="50">
          <cell r="A50" t="str">
            <v>Adaptador macho PE AL PE 1216 - 3/4"</v>
          </cell>
          <cell r="B50" t="str">
            <v>UN</v>
          </cell>
          <cell r="C50">
            <v>1</v>
          </cell>
          <cell r="D50">
            <v>6148</v>
          </cell>
          <cell r="E50">
            <v>0.02</v>
          </cell>
          <cell r="F50">
            <v>6270.96</v>
          </cell>
          <cell r="G50">
            <v>0</v>
          </cell>
        </row>
        <row r="51">
          <cell r="A51" t="str">
            <v>Adaptador macho PVC de 1 1/2"</v>
          </cell>
          <cell r="B51" t="str">
            <v>UN</v>
          </cell>
          <cell r="C51">
            <v>1</v>
          </cell>
          <cell r="D51">
            <v>2224</v>
          </cell>
          <cell r="E51">
            <v>0.02</v>
          </cell>
          <cell r="F51">
            <v>2268.48</v>
          </cell>
          <cell r="G51">
            <v>0</v>
          </cell>
        </row>
        <row r="52">
          <cell r="A52" t="str">
            <v>Adaptador macho PVC de 1"</v>
          </cell>
          <cell r="B52" t="str">
            <v>UN</v>
          </cell>
          <cell r="C52">
            <v>1</v>
          </cell>
          <cell r="D52">
            <v>910</v>
          </cell>
          <cell r="E52">
            <v>0.02</v>
          </cell>
          <cell r="F52">
            <v>928.2</v>
          </cell>
          <cell r="G52">
            <v>0</v>
          </cell>
        </row>
        <row r="53">
          <cell r="A53" t="str">
            <v>Adaptador macho PVC de 1/2"</v>
          </cell>
          <cell r="B53" t="str">
            <v>UN</v>
          </cell>
          <cell r="C53">
            <v>1</v>
          </cell>
          <cell r="D53">
            <v>240</v>
          </cell>
          <cell r="E53">
            <v>0.02</v>
          </cell>
          <cell r="F53">
            <v>244.8</v>
          </cell>
          <cell r="G53">
            <v>0</v>
          </cell>
        </row>
        <row r="54">
          <cell r="A54" t="str">
            <v>Adaptador macho PVC de 2 plg</v>
          </cell>
          <cell r="B54" t="str">
            <v>UN</v>
          </cell>
          <cell r="C54">
            <v>1</v>
          </cell>
          <cell r="D54">
            <v>3177</v>
          </cell>
          <cell r="E54">
            <v>0.02</v>
          </cell>
          <cell r="F54">
            <v>3240.54</v>
          </cell>
          <cell r="G54">
            <v>0</v>
          </cell>
        </row>
        <row r="55">
          <cell r="A55" t="str">
            <v>Adoquín peatonal Santa Fe</v>
          </cell>
          <cell r="B55" t="str">
            <v>UN</v>
          </cell>
          <cell r="C55">
            <v>1</v>
          </cell>
          <cell r="D55">
            <v>900</v>
          </cell>
          <cell r="E55">
            <v>0.02</v>
          </cell>
          <cell r="F55">
            <v>918</v>
          </cell>
          <cell r="G55">
            <v>0</v>
          </cell>
        </row>
        <row r="56">
          <cell r="A56" t="str">
            <v>Agua</v>
          </cell>
          <cell r="B56" t="str">
            <v>Litro</v>
          </cell>
          <cell r="C56">
            <v>1</v>
          </cell>
          <cell r="D56">
            <v>6</v>
          </cell>
          <cell r="E56">
            <v>0.02</v>
          </cell>
          <cell r="F56">
            <v>6.12</v>
          </cell>
          <cell r="G56">
            <v>0</v>
          </cell>
        </row>
        <row r="57">
          <cell r="A57" t="str">
            <v>Aislador de carrete en porcelana</v>
          </cell>
          <cell r="B57" t="str">
            <v>UN</v>
          </cell>
          <cell r="C57">
            <v>1</v>
          </cell>
          <cell r="D57">
            <v>3500</v>
          </cell>
          <cell r="E57">
            <v>0.02</v>
          </cell>
          <cell r="F57">
            <v>3570</v>
          </cell>
          <cell r="G57">
            <v>0</v>
          </cell>
        </row>
        <row r="58">
          <cell r="A58" t="str">
            <v>Aislador de rosca para empalme</v>
          </cell>
          <cell r="B58" t="str">
            <v>Un</v>
          </cell>
          <cell r="C58">
            <v>1</v>
          </cell>
          <cell r="D58">
            <v>320</v>
          </cell>
          <cell r="E58">
            <v>0.02</v>
          </cell>
          <cell r="F58">
            <v>326.39999999999998</v>
          </cell>
          <cell r="G58">
            <v>0</v>
          </cell>
        </row>
        <row r="59">
          <cell r="A59" t="str">
            <v>Aislador para percha BT</v>
          </cell>
          <cell r="B59" t="str">
            <v>Un</v>
          </cell>
          <cell r="C59">
            <v>1</v>
          </cell>
          <cell r="D59">
            <v>28900</v>
          </cell>
          <cell r="E59">
            <v>0.02</v>
          </cell>
          <cell r="F59">
            <v>29478</v>
          </cell>
          <cell r="G59">
            <v>0</v>
          </cell>
        </row>
        <row r="60">
          <cell r="A60" t="str">
            <v>Aislador tipo pin</v>
          </cell>
          <cell r="B60" t="str">
            <v>Un</v>
          </cell>
          <cell r="C60">
            <v>1</v>
          </cell>
          <cell r="D60">
            <v>31250</v>
          </cell>
          <cell r="E60">
            <v>0.02</v>
          </cell>
          <cell r="F60">
            <v>31875</v>
          </cell>
          <cell r="G60">
            <v>0</v>
          </cell>
        </row>
        <row r="61">
          <cell r="A61" t="str">
            <v>Alambre cobre THW 10 AWG</v>
          </cell>
          <cell r="B61" t="str">
            <v>ML</v>
          </cell>
          <cell r="C61">
            <v>1</v>
          </cell>
          <cell r="D61">
            <v>1045</v>
          </cell>
          <cell r="E61">
            <v>0.02</v>
          </cell>
          <cell r="F61">
            <v>1065.9000000000001</v>
          </cell>
          <cell r="G61">
            <v>0</v>
          </cell>
        </row>
        <row r="62">
          <cell r="A62" t="str">
            <v>Alambre cobre THW 12 AWG</v>
          </cell>
          <cell r="B62" t="str">
            <v>ML</v>
          </cell>
          <cell r="C62">
            <v>1</v>
          </cell>
          <cell r="D62">
            <v>590</v>
          </cell>
          <cell r="E62">
            <v>0.02</v>
          </cell>
          <cell r="F62">
            <v>601.79999999999995</v>
          </cell>
          <cell r="G62">
            <v>0</v>
          </cell>
        </row>
        <row r="63">
          <cell r="A63" t="str">
            <v>Alambre cobre THW 14 AWG</v>
          </cell>
          <cell r="B63" t="str">
            <v>ML</v>
          </cell>
          <cell r="C63">
            <v>1</v>
          </cell>
          <cell r="D63">
            <v>478</v>
          </cell>
          <cell r="E63">
            <v>0.02</v>
          </cell>
          <cell r="F63">
            <v>487.56</v>
          </cell>
          <cell r="G63">
            <v>0</v>
          </cell>
        </row>
        <row r="64">
          <cell r="A64" t="str">
            <v>Alambre cobre THW 8 AWG</v>
          </cell>
          <cell r="B64" t="str">
            <v>ML</v>
          </cell>
          <cell r="C64">
            <v>1</v>
          </cell>
          <cell r="D64">
            <v>2090</v>
          </cell>
          <cell r="E64">
            <v>0.02</v>
          </cell>
          <cell r="F64">
            <v>2131.8000000000002</v>
          </cell>
          <cell r="G64">
            <v>0</v>
          </cell>
        </row>
        <row r="65">
          <cell r="A65" t="str">
            <v>Alambre Cu desnudo AWG 10</v>
          </cell>
          <cell r="B65" t="str">
            <v>ml</v>
          </cell>
          <cell r="C65">
            <v>1</v>
          </cell>
          <cell r="D65">
            <v>1540</v>
          </cell>
          <cell r="E65">
            <v>0.02</v>
          </cell>
          <cell r="F65">
            <v>1570.8</v>
          </cell>
          <cell r="G65">
            <v>0</v>
          </cell>
        </row>
        <row r="66">
          <cell r="A66" t="str">
            <v>Alambre Cu desnudo AWG 12</v>
          </cell>
          <cell r="B66" t="str">
            <v>ml</v>
          </cell>
          <cell r="C66">
            <v>1</v>
          </cell>
          <cell r="D66">
            <v>800</v>
          </cell>
          <cell r="E66">
            <v>0.02</v>
          </cell>
          <cell r="F66">
            <v>816</v>
          </cell>
          <cell r="G66">
            <v>0</v>
          </cell>
        </row>
        <row r="67">
          <cell r="A67" t="str">
            <v>Alambre Cu desnudo AWG 14</v>
          </cell>
          <cell r="B67" t="str">
            <v>ml</v>
          </cell>
          <cell r="C67">
            <v>1</v>
          </cell>
          <cell r="D67">
            <v>600</v>
          </cell>
          <cell r="E67">
            <v>0.02</v>
          </cell>
          <cell r="F67">
            <v>612</v>
          </cell>
          <cell r="G67">
            <v>0</v>
          </cell>
        </row>
        <row r="68">
          <cell r="A68" t="str">
            <v>Alambre de cobre No 10</v>
          </cell>
          <cell r="B68" t="str">
            <v>Ml</v>
          </cell>
          <cell r="C68">
            <v>1</v>
          </cell>
          <cell r="D68">
            <v>2204.4</v>
          </cell>
          <cell r="E68">
            <v>0.02</v>
          </cell>
          <cell r="F68">
            <v>2248.4899999999998</v>
          </cell>
          <cell r="G68">
            <v>0</v>
          </cell>
        </row>
        <row r="69">
          <cell r="A69" t="str">
            <v>Alambre de cobre No 12</v>
          </cell>
          <cell r="B69" t="str">
            <v>Ml</v>
          </cell>
          <cell r="C69">
            <v>1</v>
          </cell>
          <cell r="D69">
            <v>1452</v>
          </cell>
          <cell r="E69">
            <v>0.02</v>
          </cell>
          <cell r="F69">
            <v>1481.04</v>
          </cell>
          <cell r="G69">
            <v>0</v>
          </cell>
        </row>
        <row r="70">
          <cell r="A70" t="str">
            <v>Alambre de cobre No 14 desnudo</v>
          </cell>
          <cell r="B70" t="str">
            <v>Ml</v>
          </cell>
          <cell r="C70">
            <v>1</v>
          </cell>
          <cell r="D70">
            <v>1214.4000000000001</v>
          </cell>
          <cell r="E70">
            <v>0.02</v>
          </cell>
          <cell r="F70">
            <v>1238.69</v>
          </cell>
          <cell r="G70">
            <v>0</v>
          </cell>
        </row>
        <row r="71">
          <cell r="A71" t="str">
            <v>Alambre negro Cal. 18</v>
          </cell>
          <cell r="B71" t="str">
            <v>KG</v>
          </cell>
          <cell r="C71">
            <v>1</v>
          </cell>
          <cell r="D71">
            <v>3300</v>
          </cell>
          <cell r="E71">
            <v>0.02</v>
          </cell>
          <cell r="F71">
            <v>3366</v>
          </cell>
          <cell r="G71">
            <v>0</v>
          </cell>
        </row>
        <row r="72">
          <cell r="A72" t="str">
            <v>Alambre Teléfono 2x22 estañado</v>
          </cell>
          <cell r="B72" t="str">
            <v>ML</v>
          </cell>
          <cell r="C72">
            <v>1</v>
          </cell>
          <cell r="D72">
            <v>440</v>
          </cell>
          <cell r="E72">
            <v>0.02</v>
          </cell>
          <cell r="F72">
            <v>448.8</v>
          </cell>
          <cell r="G72">
            <v>0</v>
          </cell>
        </row>
        <row r="73">
          <cell r="A73" t="str">
            <v>Alicates</v>
          </cell>
          <cell r="B73" t="str">
            <v>Un</v>
          </cell>
          <cell r="C73">
            <v>1</v>
          </cell>
          <cell r="D73">
            <v>30187.5</v>
          </cell>
          <cell r="E73">
            <v>0.02</v>
          </cell>
          <cell r="F73">
            <v>30791.25</v>
          </cell>
          <cell r="G73">
            <v>0</v>
          </cell>
        </row>
        <row r="74">
          <cell r="A74" t="str">
            <v>Alquiler Campamento 20 a 60 M2</v>
          </cell>
          <cell r="B74" t="str">
            <v>MES</v>
          </cell>
          <cell r="C74">
            <v>1</v>
          </cell>
          <cell r="D74">
            <v>280000</v>
          </cell>
          <cell r="E74">
            <v>0.02</v>
          </cell>
          <cell r="F74">
            <v>285600</v>
          </cell>
          <cell r="G74">
            <v>0</v>
          </cell>
        </row>
        <row r="75">
          <cell r="A75" t="str">
            <v>Alumol Sika</v>
          </cell>
          <cell r="B75" t="str">
            <v>Kg</v>
          </cell>
          <cell r="C75">
            <v>1</v>
          </cell>
          <cell r="D75">
            <v>21112</v>
          </cell>
          <cell r="E75">
            <v>0.02</v>
          </cell>
          <cell r="F75">
            <v>21534.240000000002</v>
          </cell>
          <cell r="G75">
            <v>0</v>
          </cell>
        </row>
        <row r="76">
          <cell r="A76" t="str">
            <v>Amarre plástico (zuncho)</v>
          </cell>
          <cell r="B76" t="str">
            <v>Un</v>
          </cell>
          <cell r="C76">
            <v>1</v>
          </cell>
          <cell r="D76">
            <v>55</v>
          </cell>
          <cell r="E76">
            <v>0.02</v>
          </cell>
          <cell r="F76">
            <v>56.1</v>
          </cell>
          <cell r="G76">
            <v>0</v>
          </cell>
        </row>
        <row r="77">
          <cell r="A77" t="str">
            <v>Anclajes y abrazadera para bajantes aguas lluvias (3 - 4 plg)</v>
          </cell>
          <cell r="B77" t="str">
            <v>UN</v>
          </cell>
          <cell r="C77">
            <v>1</v>
          </cell>
          <cell r="D77">
            <v>6500</v>
          </cell>
          <cell r="E77">
            <v>0.02</v>
          </cell>
          <cell r="F77">
            <v>6630</v>
          </cell>
          <cell r="G77">
            <v>0</v>
          </cell>
        </row>
        <row r="78">
          <cell r="A78" t="str">
            <v>Angulo 2 1/2" x 2 1/2" x 3/16"</v>
          </cell>
          <cell r="B78" t="str">
            <v>ML</v>
          </cell>
          <cell r="C78">
            <v>1</v>
          </cell>
          <cell r="D78">
            <v>10548</v>
          </cell>
          <cell r="E78">
            <v>0.02</v>
          </cell>
          <cell r="F78">
            <v>10758.96</v>
          </cell>
          <cell r="G78">
            <v>0</v>
          </cell>
        </row>
        <row r="79">
          <cell r="A79" t="str">
            <v>Angulo 3/4 x 1/8</v>
          </cell>
          <cell r="B79" t="str">
            <v>ML</v>
          </cell>
          <cell r="C79">
            <v>1</v>
          </cell>
          <cell r="D79">
            <v>1540</v>
          </cell>
          <cell r="E79">
            <v>0.02</v>
          </cell>
          <cell r="F79">
            <v>1570.8</v>
          </cell>
          <cell r="G79">
            <v>0</v>
          </cell>
        </row>
        <row r="80">
          <cell r="A80" t="str">
            <v>Angulo de cercha de 2" x 1"</v>
          </cell>
          <cell r="B80" t="str">
            <v>ML</v>
          </cell>
          <cell r="C80">
            <v>1</v>
          </cell>
          <cell r="D80">
            <v>6000</v>
          </cell>
          <cell r="E80">
            <v>0.02</v>
          </cell>
          <cell r="F80">
            <v>6120</v>
          </cell>
          <cell r="G80">
            <v>0</v>
          </cell>
        </row>
        <row r="81">
          <cell r="A81" t="str">
            <v>Angulo de unión A-29</v>
          </cell>
          <cell r="B81" t="str">
            <v>Ml</v>
          </cell>
          <cell r="C81">
            <v>1</v>
          </cell>
          <cell r="D81">
            <v>5820</v>
          </cell>
          <cell r="E81">
            <v>0.02</v>
          </cell>
          <cell r="F81">
            <v>5936.4</v>
          </cell>
          <cell r="G81" t="str">
            <v>Angulo de aluminio para ventaneria</v>
          </cell>
        </row>
        <row r="82">
          <cell r="A82" t="str">
            <v>Anticorrosivo rojo claro PHLC</v>
          </cell>
          <cell r="B82" t="str">
            <v>GL</v>
          </cell>
          <cell r="C82">
            <v>1</v>
          </cell>
          <cell r="D82">
            <v>34900</v>
          </cell>
          <cell r="E82">
            <v>0.02</v>
          </cell>
          <cell r="F82">
            <v>35598</v>
          </cell>
          <cell r="G82">
            <v>0</v>
          </cell>
        </row>
        <row r="83">
          <cell r="A83" t="str">
            <v xml:space="preserve">Antihumedad fachada </v>
          </cell>
          <cell r="B83" t="str">
            <v>KG</v>
          </cell>
          <cell r="C83">
            <v>1</v>
          </cell>
          <cell r="D83">
            <v>11300</v>
          </cell>
          <cell r="E83">
            <v>0.02</v>
          </cell>
          <cell r="F83">
            <v>11526</v>
          </cell>
          <cell r="G83">
            <v>0</v>
          </cell>
        </row>
        <row r="84">
          <cell r="A84" t="str">
            <v>Arandela</v>
          </cell>
          <cell r="B84" t="str">
            <v>Un</v>
          </cell>
          <cell r="C84">
            <v>1</v>
          </cell>
          <cell r="D84">
            <v>35</v>
          </cell>
          <cell r="E84">
            <v>0.02</v>
          </cell>
          <cell r="F84">
            <v>35.700000000000003</v>
          </cell>
          <cell r="G84">
            <v>0</v>
          </cell>
        </row>
        <row r="85">
          <cell r="A85" t="str">
            <v>Arbol especie local de 1,80 a 2,00 mts</v>
          </cell>
          <cell r="B85" t="str">
            <v>UN</v>
          </cell>
          <cell r="C85">
            <v>1</v>
          </cell>
          <cell r="D85">
            <v>22000</v>
          </cell>
          <cell r="E85">
            <v>0.02</v>
          </cell>
          <cell r="F85">
            <v>22440</v>
          </cell>
          <cell r="G85">
            <v>0</v>
          </cell>
        </row>
        <row r="86">
          <cell r="A86" t="str">
            <v>Arena Amarilla Lavada</v>
          </cell>
          <cell r="B86" t="str">
            <v>M3</v>
          </cell>
          <cell r="C86">
            <v>1</v>
          </cell>
          <cell r="D86">
            <v>45500</v>
          </cell>
          <cell r="E86">
            <v>0.02</v>
          </cell>
          <cell r="F86">
            <v>46410</v>
          </cell>
          <cell r="G86" t="str">
            <v>Por viaje de 5 metros cúbicos</v>
          </cell>
        </row>
        <row r="87">
          <cell r="A87" t="str">
            <v>Arena Blanca</v>
          </cell>
          <cell r="B87" t="str">
            <v>M3</v>
          </cell>
          <cell r="C87">
            <v>1</v>
          </cell>
          <cell r="D87">
            <v>45500</v>
          </cell>
          <cell r="E87">
            <v>0.02</v>
          </cell>
          <cell r="F87">
            <v>46410</v>
          </cell>
          <cell r="G87" t="str">
            <v>Por viaje de 4 metros cúbicos</v>
          </cell>
        </row>
        <row r="88">
          <cell r="A88" t="str">
            <v>Arena de peña</v>
          </cell>
          <cell r="B88" t="str">
            <v>M3</v>
          </cell>
          <cell r="C88">
            <v>1</v>
          </cell>
          <cell r="D88">
            <v>45500</v>
          </cell>
          <cell r="E88">
            <v>0.02</v>
          </cell>
          <cell r="F88">
            <v>46410</v>
          </cell>
          <cell r="G88">
            <v>0</v>
          </cell>
        </row>
        <row r="89">
          <cell r="A89" t="str">
            <v>Arena de rio</v>
          </cell>
          <cell r="B89" t="str">
            <v>M3</v>
          </cell>
          <cell r="C89">
            <v>1</v>
          </cell>
          <cell r="D89">
            <v>48500</v>
          </cell>
          <cell r="E89">
            <v>0.02</v>
          </cell>
          <cell r="F89">
            <v>49470</v>
          </cell>
          <cell r="G89">
            <v>0</v>
          </cell>
        </row>
        <row r="90">
          <cell r="A90" t="str">
            <v>Arena de río (viaje 5 m3)</v>
          </cell>
          <cell r="B90" t="str">
            <v>M3</v>
          </cell>
          <cell r="C90">
            <v>1</v>
          </cell>
          <cell r="D90">
            <v>48500</v>
          </cell>
          <cell r="E90">
            <v>0.02</v>
          </cell>
          <cell r="F90">
            <v>49470</v>
          </cell>
          <cell r="G90">
            <v>0</v>
          </cell>
        </row>
        <row r="91">
          <cell r="A91" t="str">
            <v xml:space="preserve">Arena lavada blanca </v>
          </cell>
          <cell r="B91" t="str">
            <v>M3</v>
          </cell>
          <cell r="C91">
            <v>1</v>
          </cell>
          <cell r="D91">
            <v>45500</v>
          </cell>
          <cell r="E91">
            <v>0.02</v>
          </cell>
          <cell r="F91">
            <v>46410</v>
          </cell>
          <cell r="G91" t="str">
            <v>Por viaje de 5 metros cúbicos</v>
          </cell>
        </row>
        <row r="92">
          <cell r="A92" t="str">
            <v>Arena lavada de pozo</v>
          </cell>
          <cell r="B92" t="str">
            <v>M3</v>
          </cell>
          <cell r="C92">
            <v>1</v>
          </cell>
          <cell r="D92">
            <v>98200</v>
          </cell>
          <cell r="E92">
            <v>0.02</v>
          </cell>
          <cell r="F92">
            <v>100164</v>
          </cell>
          <cell r="G92">
            <v>0</v>
          </cell>
        </row>
        <row r="93">
          <cell r="A93" t="str">
            <v>Atornillador</v>
          </cell>
          <cell r="B93" t="str">
            <v>Un</v>
          </cell>
          <cell r="C93">
            <v>1</v>
          </cell>
          <cell r="D93">
            <v>12900</v>
          </cell>
          <cell r="E93">
            <v>0.02</v>
          </cell>
          <cell r="F93">
            <v>13158</v>
          </cell>
          <cell r="G93">
            <v>0</v>
          </cell>
        </row>
        <row r="94">
          <cell r="A94" t="str">
            <v>Automático 3x100 Amp.</v>
          </cell>
          <cell r="B94" t="str">
            <v>Un</v>
          </cell>
          <cell r="C94">
            <v>1</v>
          </cell>
          <cell r="D94">
            <v>256300</v>
          </cell>
          <cell r="E94">
            <v>0.02</v>
          </cell>
          <cell r="F94">
            <v>261426</v>
          </cell>
          <cell r="G94">
            <v>0</v>
          </cell>
        </row>
        <row r="95">
          <cell r="A95" t="str">
            <v>Automático 3x30, 3x40, 3x50 o 3x60 Amp.</v>
          </cell>
          <cell r="B95" t="str">
            <v>Un</v>
          </cell>
          <cell r="C95">
            <v>1</v>
          </cell>
          <cell r="D95">
            <v>73100</v>
          </cell>
          <cell r="E95">
            <v>0.02</v>
          </cell>
          <cell r="F95">
            <v>74562</v>
          </cell>
          <cell r="G95">
            <v>0</v>
          </cell>
        </row>
        <row r="96">
          <cell r="A96" t="str">
            <v>Automático enchufable 1x20 Amp.</v>
          </cell>
          <cell r="B96" t="str">
            <v>Un</v>
          </cell>
          <cell r="C96">
            <v>1</v>
          </cell>
          <cell r="D96">
            <v>15620</v>
          </cell>
          <cell r="E96">
            <v>0.02</v>
          </cell>
          <cell r="F96">
            <v>15932.4</v>
          </cell>
          <cell r="G96">
            <v>0</v>
          </cell>
        </row>
        <row r="97">
          <cell r="A97" t="str">
            <v>Automático enchufable 1x40 Amp.</v>
          </cell>
          <cell r="B97" t="str">
            <v>Un</v>
          </cell>
          <cell r="C97">
            <v>1</v>
          </cell>
          <cell r="D97">
            <v>15620</v>
          </cell>
          <cell r="E97">
            <v>0.02</v>
          </cell>
          <cell r="F97">
            <v>15932.4</v>
          </cell>
          <cell r="G97">
            <v>0</v>
          </cell>
        </row>
        <row r="98">
          <cell r="A98" t="str">
            <v>Automático enchufable 2x20, 2x30, 2x40, 2x50 o 2x60 Amp.</v>
          </cell>
          <cell r="B98" t="str">
            <v>Un</v>
          </cell>
          <cell r="C98">
            <v>1</v>
          </cell>
          <cell r="D98">
            <v>41860</v>
          </cell>
          <cell r="E98">
            <v>0.02</v>
          </cell>
          <cell r="F98">
            <v>42697.2</v>
          </cell>
          <cell r="G98">
            <v>0</v>
          </cell>
        </row>
        <row r="99">
          <cell r="A99" t="str">
            <v>Automático enchufable 2x70, 2x80 o 2x100 Amp.</v>
          </cell>
          <cell r="B99" t="str">
            <v>Un</v>
          </cell>
          <cell r="C99">
            <v>1</v>
          </cell>
          <cell r="D99">
            <v>71200</v>
          </cell>
          <cell r="E99">
            <v>0.02</v>
          </cell>
          <cell r="F99">
            <v>72624</v>
          </cell>
          <cell r="G99">
            <v>0</v>
          </cell>
        </row>
        <row r="100">
          <cell r="A100" t="str">
            <v>Bajante PVC Rectangular</v>
          </cell>
          <cell r="B100" t="str">
            <v>Ml</v>
          </cell>
          <cell r="C100">
            <v>1</v>
          </cell>
          <cell r="D100">
            <v>18891</v>
          </cell>
          <cell r="E100">
            <v>0.02</v>
          </cell>
          <cell r="F100">
            <v>19268.82</v>
          </cell>
          <cell r="G100">
            <v>0</v>
          </cell>
        </row>
        <row r="101">
          <cell r="A101" t="str">
            <v xml:space="preserve">Baldosin cerámico blanco 20 x 20  Trafico 4 </v>
          </cell>
          <cell r="B101" t="str">
            <v>M2</v>
          </cell>
          <cell r="C101">
            <v>1</v>
          </cell>
          <cell r="D101">
            <v>19400</v>
          </cell>
          <cell r="E101">
            <v>0.02</v>
          </cell>
          <cell r="F101">
            <v>19788</v>
          </cell>
          <cell r="G101">
            <v>0</v>
          </cell>
        </row>
        <row r="102">
          <cell r="A102" t="str">
            <v>Baldosin cerámico blanco 30 x 30</v>
          </cell>
          <cell r="B102" t="str">
            <v>m2</v>
          </cell>
          <cell r="C102">
            <v>1</v>
          </cell>
          <cell r="D102">
            <v>23276</v>
          </cell>
          <cell r="E102">
            <v>0.02</v>
          </cell>
          <cell r="F102">
            <v>23741.52</v>
          </cell>
          <cell r="G102">
            <v>0</v>
          </cell>
        </row>
        <row r="103">
          <cell r="A103" t="str">
            <v>Baldosin cerámico cristanac corona 32,4 x 32,4</v>
          </cell>
          <cell r="B103" t="str">
            <v>M2</v>
          </cell>
          <cell r="C103">
            <v>1</v>
          </cell>
          <cell r="D103">
            <v>27000</v>
          </cell>
          <cell r="E103">
            <v>0.02</v>
          </cell>
          <cell r="F103">
            <v>27540</v>
          </cell>
          <cell r="G103">
            <v>0</v>
          </cell>
        </row>
        <row r="104">
          <cell r="A104" t="str">
            <v>Baldosin cerámico Italia (30,5 x 30,5)</v>
          </cell>
          <cell r="B104" t="str">
            <v>M3</v>
          </cell>
          <cell r="C104">
            <v>1</v>
          </cell>
          <cell r="D104">
            <v>25000</v>
          </cell>
          <cell r="E104">
            <v>0.02</v>
          </cell>
          <cell r="F104">
            <v>25500</v>
          </cell>
          <cell r="G104">
            <v>0</v>
          </cell>
        </row>
        <row r="105">
          <cell r="A105" t="str">
            <v>Baldosin cerámico pared  de 20 x 20 blanco primera</v>
          </cell>
          <cell r="B105" t="str">
            <v>M2</v>
          </cell>
          <cell r="C105">
            <v>1</v>
          </cell>
          <cell r="D105">
            <v>17700</v>
          </cell>
          <cell r="E105">
            <v>0.02</v>
          </cell>
          <cell r="F105">
            <v>18054</v>
          </cell>
          <cell r="G105">
            <v>0</v>
          </cell>
        </row>
        <row r="106">
          <cell r="A106" t="str">
            <v>Baldosin cerámico pared Valencia 20,5 x 30,5</v>
          </cell>
          <cell r="B106" t="str">
            <v>M2</v>
          </cell>
          <cell r="C106">
            <v>1</v>
          </cell>
          <cell r="D106">
            <v>21000</v>
          </cell>
          <cell r="E106">
            <v>0.02</v>
          </cell>
          <cell r="F106">
            <v>21420</v>
          </cell>
          <cell r="G106">
            <v>0</v>
          </cell>
        </row>
        <row r="107">
          <cell r="A107" t="str">
            <v>Baldosin de granito (30 x 30)</v>
          </cell>
          <cell r="B107" t="str">
            <v>M2</v>
          </cell>
          <cell r="C107">
            <v>1</v>
          </cell>
          <cell r="D107">
            <v>36300</v>
          </cell>
          <cell r="E107">
            <v>0.02</v>
          </cell>
          <cell r="F107">
            <v>37026</v>
          </cell>
          <cell r="G107">
            <v>0</v>
          </cell>
        </row>
        <row r="108">
          <cell r="A108" t="str">
            <v>Barniz vitriflex</v>
          </cell>
          <cell r="B108" t="str">
            <v>GL</v>
          </cell>
          <cell r="C108">
            <v>1</v>
          </cell>
          <cell r="D108">
            <v>88900</v>
          </cell>
          <cell r="E108">
            <v>0.02</v>
          </cell>
          <cell r="F108">
            <v>90678</v>
          </cell>
          <cell r="G108">
            <v>0</v>
          </cell>
        </row>
        <row r="109">
          <cell r="A109" t="str">
            <v>Barra  proyectante Franklin Brass, en acero Inoxidable de  1-1/4" 39 - 1/4" proyectante, capacidad mínima de 500 libras; incluye chazos y tornillos suminsitrados por el fabricante.</v>
          </cell>
          <cell r="B109" t="str">
            <v>UN</v>
          </cell>
          <cell r="C109">
            <v>1</v>
          </cell>
          <cell r="D109">
            <v>525000</v>
          </cell>
          <cell r="E109">
            <v>0.02</v>
          </cell>
          <cell r="F109">
            <v>535500</v>
          </cell>
          <cell r="G109">
            <v>0</v>
          </cell>
        </row>
        <row r="110">
          <cell r="A110" t="str">
            <v>Barra discapacitados 18" (46 cm) cromo grival</v>
          </cell>
          <cell r="B110" t="str">
            <v>UN</v>
          </cell>
          <cell r="C110">
            <v>1</v>
          </cell>
          <cell r="D110">
            <v>95000</v>
          </cell>
          <cell r="E110">
            <v>0.02</v>
          </cell>
          <cell r="F110">
            <v>96900</v>
          </cell>
          <cell r="G110">
            <v>0</v>
          </cell>
        </row>
        <row r="111">
          <cell r="A111" t="str">
            <v>Barra discapacitados 30" (76 cm) cromo grival; incluye chazos y tornillos, suministrados por el fabricante</v>
          </cell>
          <cell r="B111" t="str">
            <v>UN</v>
          </cell>
          <cell r="C111">
            <v>1</v>
          </cell>
          <cell r="D111">
            <v>82500</v>
          </cell>
          <cell r="E111">
            <v>0.02</v>
          </cell>
          <cell r="F111">
            <v>84150</v>
          </cell>
          <cell r="G111">
            <v>0</v>
          </cell>
        </row>
        <row r="112">
          <cell r="A112" t="str">
            <v>Bentonita</v>
          </cell>
          <cell r="B112" t="str">
            <v>Bt</v>
          </cell>
          <cell r="C112">
            <v>1</v>
          </cell>
          <cell r="D112">
            <v>40200</v>
          </cell>
          <cell r="E112">
            <v>0.02</v>
          </cell>
          <cell r="F112">
            <v>41004</v>
          </cell>
          <cell r="G112">
            <v>0</v>
          </cell>
        </row>
        <row r="113">
          <cell r="A113" t="str">
            <v>Bisagra alum.Ext 2"</v>
          </cell>
          <cell r="B113" t="str">
            <v>UN</v>
          </cell>
          <cell r="C113">
            <v>1</v>
          </cell>
          <cell r="D113">
            <v>801</v>
          </cell>
          <cell r="E113">
            <v>0.02</v>
          </cell>
          <cell r="F113">
            <v>817.02</v>
          </cell>
          <cell r="G113" t="str">
            <v>aluminio</v>
          </cell>
        </row>
        <row r="114">
          <cell r="A114" t="str">
            <v>Bisagra alum.Ext 3"</v>
          </cell>
          <cell r="B114" t="str">
            <v>UN</v>
          </cell>
          <cell r="C114">
            <v>1</v>
          </cell>
          <cell r="D114">
            <v>1802</v>
          </cell>
          <cell r="E114">
            <v>0.02</v>
          </cell>
          <cell r="F114">
            <v>1838.04</v>
          </cell>
          <cell r="G114" t="str">
            <v>aluminio</v>
          </cell>
        </row>
        <row r="115">
          <cell r="A115" t="str">
            <v>Bisagra Metalisteria triple</v>
          </cell>
          <cell r="B115" t="str">
            <v>UN</v>
          </cell>
          <cell r="C115">
            <v>1</v>
          </cell>
          <cell r="D115">
            <v>5400</v>
          </cell>
          <cell r="E115">
            <v>0.02</v>
          </cell>
          <cell r="F115">
            <v>5508</v>
          </cell>
          <cell r="G115" t="str">
            <v>Por viaje de 1000 bloques</v>
          </cell>
        </row>
        <row r="116">
          <cell r="A116" t="str">
            <v>Bloque calado sencillo 20 x 20</v>
          </cell>
          <cell r="B116" t="str">
            <v>UN</v>
          </cell>
          <cell r="C116">
            <v>1</v>
          </cell>
          <cell r="D116">
            <v>1400</v>
          </cell>
          <cell r="E116">
            <v>0.02</v>
          </cell>
          <cell r="F116">
            <v>1428</v>
          </cell>
          <cell r="G116">
            <v>0</v>
          </cell>
        </row>
        <row r="117">
          <cell r="A117" t="str">
            <v>Bloque en concreto par muros estructurales de 0,09 x 19 x 39</v>
          </cell>
          <cell r="B117" t="str">
            <v>UN</v>
          </cell>
          <cell r="C117">
            <v>1</v>
          </cell>
          <cell r="D117">
            <v>1350</v>
          </cell>
          <cell r="E117">
            <v>0.02</v>
          </cell>
          <cell r="F117">
            <v>1377</v>
          </cell>
          <cell r="G117">
            <v>0</v>
          </cell>
        </row>
        <row r="118">
          <cell r="A118" t="str">
            <v>Bloque en concreto para muros  tipo piedra de 12 x 20 X 40 cm.</v>
          </cell>
          <cell r="B118" t="str">
            <v>UN</v>
          </cell>
          <cell r="C118">
            <v>1</v>
          </cell>
          <cell r="D118">
            <v>2850</v>
          </cell>
          <cell r="E118">
            <v>0.02</v>
          </cell>
          <cell r="F118">
            <v>2907</v>
          </cell>
          <cell r="G118">
            <v>0</v>
          </cell>
        </row>
        <row r="119">
          <cell r="A119" t="str">
            <v>Bloque en concreto para muros estructurales de 12  X 20 X 40</v>
          </cell>
          <cell r="B119" t="str">
            <v>UN</v>
          </cell>
          <cell r="C119">
            <v>1</v>
          </cell>
          <cell r="D119">
            <v>2500</v>
          </cell>
          <cell r="E119">
            <v>0.02</v>
          </cell>
          <cell r="F119">
            <v>2550</v>
          </cell>
          <cell r="G119">
            <v>0</v>
          </cell>
        </row>
        <row r="120">
          <cell r="A120" t="str">
            <v>Bloque en concreto para muros no estructurales, lisos de  6 x 20 x 40</v>
          </cell>
          <cell r="B120" t="str">
            <v>UN</v>
          </cell>
          <cell r="C120">
            <v>1</v>
          </cell>
          <cell r="D120">
            <v>1900</v>
          </cell>
          <cell r="E120">
            <v>0.02</v>
          </cell>
          <cell r="F120">
            <v>1938</v>
          </cell>
          <cell r="G120">
            <v>0</v>
          </cell>
        </row>
        <row r="121">
          <cell r="A121" t="str">
            <v>Bloque muro LN-14N</v>
          </cell>
          <cell r="B121" t="str">
            <v>UN</v>
          </cell>
          <cell r="C121">
            <v>1</v>
          </cell>
          <cell r="D121">
            <v>2100</v>
          </cell>
          <cell r="E121">
            <v>0.02</v>
          </cell>
          <cell r="F121">
            <v>2142</v>
          </cell>
          <cell r="G121">
            <v>0</v>
          </cell>
        </row>
        <row r="122">
          <cell r="A122" t="str">
            <v>Bloque No.4</v>
          </cell>
          <cell r="B122" t="str">
            <v>UN</v>
          </cell>
          <cell r="C122">
            <v>1</v>
          </cell>
          <cell r="D122">
            <v>1200</v>
          </cell>
          <cell r="E122">
            <v>0.02</v>
          </cell>
          <cell r="F122">
            <v>1224</v>
          </cell>
          <cell r="G122">
            <v>0</v>
          </cell>
        </row>
        <row r="123">
          <cell r="A123" t="str">
            <v>Bloque No.5</v>
          </cell>
          <cell r="B123" t="str">
            <v>UN</v>
          </cell>
          <cell r="C123">
            <v>1</v>
          </cell>
          <cell r="D123">
            <v>950</v>
          </cell>
          <cell r="E123">
            <v>0.02</v>
          </cell>
          <cell r="F123">
            <v>969</v>
          </cell>
          <cell r="G123">
            <v>0</v>
          </cell>
        </row>
        <row r="124">
          <cell r="A124" t="str">
            <v>Bombillo de bajo consumo</v>
          </cell>
          <cell r="B124" t="str">
            <v>Un</v>
          </cell>
          <cell r="C124">
            <v>1</v>
          </cell>
          <cell r="D124">
            <v>9870</v>
          </cell>
          <cell r="E124">
            <v>0.02</v>
          </cell>
          <cell r="F124">
            <v>10067.4</v>
          </cell>
          <cell r="G124">
            <v>0</v>
          </cell>
        </row>
        <row r="125">
          <cell r="A125" t="str">
            <v>Boquilla terminal EMT de 1"</v>
          </cell>
          <cell r="B125" t="str">
            <v>Un</v>
          </cell>
          <cell r="C125">
            <v>1</v>
          </cell>
          <cell r="D125">
            <v>1970</v>
          </cell>
          <cell r="E125">
            <v>0.02</v>
          </cell>
          <cell r="F125">
            <v>2009.4</v>
          </cell>
          <cell r="G125">
            <v>0</v>
          </cell>
        </row>
        <row r="126">
          <cell r="A126" t="str">
            <v>Boquilla terminal EMT de 1-1/2"</v>
          </cell>
          <cell r="B126" t="str">
            <v>Un</v>
          </cell>
          <cell r="C126">
            <v>1</v>
          </cell>
          <cell r="D126">
            <v>4890</v>
          </cell>
          <cell r="E126">
            <v>0.02</v>
          </cell>
          <cell r="F126">
            <v>4987.8</v>
          </cell>
          <cell r="G126">
            <v>0</v>
          </cell>
        </row>
        <row r="127">
          <cell r="A127" t="str">
            <v>Boquilla terminal EMT de 3/4"</v>
          </cell>
          <cell r="B127" t="str">
            <v>Un</v>
          </cell>
          <cell r="C127">
            <v>1</v>
          </cell>
          <cell r="D127">
            <v>1210</v>
          </cell>
          <cell r="E127">
            <v>0.02</v>
          </cell>
          <cell r="F127">
            <v>1234.2</v>
          </cell>
          <cell r="G127">
            <v>0</v>
          </cell>
        </row>
        <row r="128">
          <cell r="A128" t="str">
            <v>Boquilla terminal PVC de 1"</v>
          </cell>
          <cell r="B128" t="str">
            <v>Un</v>
          </cell>
          <cell r="C128">
            <v>1</v>
          </cell>
          <cell r="D128">
            <v>778.8</v>
          </cell>
          <cell r="E128">
            <v>0.02</v>
          </cell>
          <cell r="F128">
            <v>794.38</v>
          </cell>
          <cell r="G128">
            <v>0</v>
          </cell>
        </row>
        <row r="129">
          <cell r="A129" t="str">
            <v>Boquilla terminal PVC de 1/2"</v>
          </cell>
          <cell r="B129" t="str">
            <v>Un</v>
          </cell>
          <cell r="C129">
            <v>1</v>
          </cell>
          <cell r="D129">
            <v>382.8</v>
          </cell>
          <cell r="E129">
            <v>0.02</v>
          </cell>
          <cell r="F129">
            <v>390.46</v>
          </cell>
          <cell r="G129">
            <v>0</v>
          </cell>
        </row>
        <row r="130">
          <cell r="A130" t="str">
            <v>Boquilla terminal PVC de 1-1/2"</v>
          </cell>
          <cell r="B130" t="str">
            <v>Un</v>
          </cell>
          <cell r="C130">
            <v>1</v>
          </cell>
          <cell r="D130">
            <v>1190</v>
          </cell>
          <cell r="E130">
            <v>0.02</v>
          </cell>
          <cell r="F130">
            <v>1213.8</v>
          </cell>
          <cell r="G130">
            <v>0</v>
          </cell>
        </row>
        <row r="131">
          <cell r="A131" t="str">
            <v>Boquilla terminal PVC de 3/4"</v>
          </cell>
          <cell r="B131" t="str">
            <v>Un</v>
          </cell>
          <cell r="C131">
            <v>1</v>
          </cell>
          <cell r="D131">
            <v>580.79999999999995</v>
          </cell>
          <cell r="E131">
            <v>0.02</v>
          </cell>
          <cell r="F131">
            <v>592.41999999999996</v>
          </cell>
          <cell r="G131">
            <v>0</v>
          </cell>
        </row>
        <row r="132">
          <cell r="A132" t="str">
            <v>Brazo para luminaria en poste</v>
          </cell>
          <cell r="B132" t="str">
            <v>UN</v>
          </cell>
          <cell r="C132">
            <v>1</v>
          </cell>
          <cell r="D132">
            <v>199917</v>
          </cell>
          <cell r="E132">
            <v>0.02</v>
          </cell>
          <cell r="F132">
            <v>203915.34</v>
          </cell>
          <cell r="G132">
            <v>0</v>
          </cell>
        </row>
        <row r="133">
          <cell r="A133" t="str">
            <v>Breaker de riel bipolar  2 x 100A</v>
          </cell>
          <cell r="B133" t="str">
            <v>Un</v>
          </cell>
          <cell r="C133">
            <v>1</v>
          </cell>
          <cell r="D133">
            <v>35000</v>
          </cell>
          <cell r="E133">
            <v>0.02</v>
          </cell>
          <cell r="F133">
            <v>35700</v>
          </cell>
          <cell r="G133">
            <v>0</v>
          </cell>
        </row>
        <row r="134">
          <cell r="A134" t="str">
            <v>Broca para concreto 1/2"</v>
          </cell>
          <cell r="B134" t="str">
            <v>UN</v>
          </cell>
          <cell r="C134">
            <v>1</v>
          </cell>
          <cell r="D134">
            <v>12400</v>
          </cell>
          <cell r="E134">
            <v>0.02</v>
          </cell>
          <cell r="F134">
            <v>12648</v>
          </cell>
          <cell r="G134">
            <v>0</v>
          </cell>
        </row>
        <row r="135">
          <cell r="A135" t="str">
            <v>Broca para concreto 1/4"</v>
          </cell>
          <cell r="B135" t="str">
            <v>UN</v>
          </cell>
          <cell r="C135">
            <v>1</v>
          </cell>
          <cell r="D135">
            <v>5050</v>
          </cell>
          <cell r="E135">
            <v>0.02</v>
          </cell>
          <cell r="F135">
            <v>5151</v>
          </cell>
          <cell r="G135">
            <v>0</v>
          </cell>
        </row>
        <row r="136">
          <cell r="A136" t="str">
            <v>Buje roscado  1" x 1 1/4"  PVC - Presión</v>
          </cell>
          <cell r="B136" t="str">
            <v>UN</v>
          </cell>
          <cell r="C136">
            <v>1</v>
          </cell>
          <cell r="D136">
            <v>2310</v>
          </cell>
          <cell r="E136">
            <v>0.02</v>
          </cell>
          <cell r="F136">
            <v>2356.1999999999998</v>
          </cell>
          <cell r="G136">
            <v>0</v>
          </cell>
        </row>
        <row r="137">
          <cell r="A137" t="str">
            <v>Buje roscado  1" x 3/4"  PVC - Presión</v>
          </cell>
          <cell r="B137" t="str">
            <v>UN</v>
          </cell>
          <cell r="C137">
            <v>1</v>
          </cell>
          <cell r="D137">
            <v>1210</v>
          </cell>
          <cell r="E137">
            <v>0.02</v>
          </cell>
          <cell r="F137">
            <v>1234.2</v>
          </cell>
          <cell r="G137">
            <v>0</v>
          </cell>
        </row>
        <row r="138">
          <cell r="A138" t="str">
            <v>Buje roscado  3/4" x 1/2" PVC - Presión</v>
          </cell>
          <cell r="B138" t="str">
            <v>UN</v>
          </cell>
          <cell r="C138">
            <v>1</v>
          </cell>
          <cell r="D138">
            <v>770</v>
          </cell>
          <cell r="E138">
            <v>0.02</v>
          </cell>
          <cell r="F138">
            <v>785.4</v>
          </cell>
          <cell r="G138">
            <v>0</v>
          </cell>
        </row>
        <row r="139">
          <cell r="A139" t="str">
            <v>Caballete para cubierta bioclimatica, en acero y foil de aluminio de 0,70 x 2 mts</v>
          </cell>
          <cell r="B139" t="str">
            <v>Un</v>
          </cell>
          <cell r="C139">
            <v>1</v>
          </cell>
          <cell r="D139">
            <v>87200</v>
          </cell>
          <cell r="E139">
            <v>0.02</v>
          </cell>
          <cell r="F139">
            <v>88944</v>
          </cell>
          <cell r="G139">
            <v>0</v>
          </cell>
        </row>
        <row r="140">
          <cell r="A140" t="str">
            <v>Cable ACSR 1/0</v>
          </cell>
          <cell r="B140" t="str">
            <v>Ml</v>
          </cell>
          <cell r="C140">
            <v>1</v>
          </cell>
          <cell r="D140">
            <v>3925</v>
          </cell>
          <cell r="E140">
            <v>0.02</v>
          </cell>
          <cell r="F140">
            <v>4003.5</v>
          </cell>
          <cell r="G140">
            <v>0</v>
          </cell>
        </row>
        <row r="141">
          <cell r="A141" t="str">
            <v>Cable ACSR 2/0</v>
          </cell>
          <cell r="B141" t="str">
            <v>Ml</v>
          </cell>
          <cell r="C141">
            <v>1</v>
          </cell>
          <cell r="D141">
            <v>4850</v>
          </cell>
          <cell r="E141">
            <v>0.02</v>
          </cell>
          <cell r="F141">
            <v>4947</v>
          </cell>
          <cell r="G141">
            <v>0</v>
          </cell>
        </row>
        <row r="142">
          <cell r="A142" t="str">
            <v>Cable antifraude 1x8+8</v>
          </cell>
          <cell r="B142" t="str">
            <v>Ml</v>
          </cell>
          <cell r="C142">
            <v>1</v>
          </cell>
          <cell r="D142">
            <v>8920</v>
          </cell>
          <cell r="E142">
            <v>0.02</v>
          </cell>
          <cell r="F142">
            <v>9098.4</v>
          </cell>
          <cell r="G142">
            <v>0</v>
          </cell>
        </row>
        <row r="143">
          <cell r="A143" t="str">
            <v>Cable antifraude 2x4+4</v>
          </cell>
          <cell r="B143" t="str">
            <v>Ml</v>
          </cell>
          <cell r="C143">
            <v>1</v>
          </cell>
          <cell r="D143">
            <v>30510</v>
          </cell>
          <cell r="E143">
            <v>0.02</v>
          </cell>
          <cell r="F143">
            <v>31120.2</v>
          </cell>
          <cell r="G143">
            <v>0</v>
          </cell>
        </row>
        <row r="144">
          <cell r="A144" t="str">
            <v>Cable antifraude 2x6+6</v>
          </cell>
          <cell r="B144" t="str">
            <v>Ml</v>
          </cell>
          <cell r="C144">
            <v>1</v>
          </cell>
          <cell r="D144">
            <v>19700</v>
          </cell>
          <cell r="E144">
            <v>0.02</v>
          </cell>
          <cell r="F144">
            <v>20094</v>
          </cell>
          <cell r="G144">
            <v>0</v>
          </cell>
        </row>
        <row r="145">
          <cell r="A145" t="str">
            <v>Cable antifraude 2x8+8</v>
          </cell>
          <cell r="B145" t="str">
            <v>Ml</v>
          </cell>
          <cell r="C145">
            <v>1</v>
          </cell>
          <cell r="D145">
            <v>13580</v>
          </cell>
          <cell r="E145">
            <v>0.02</v>
          </cell>
          <cell r="F145">
            <v>13851.6</v>
          </cell>
          <cell r="G145">
            <v>0</v>
          </cell>
        </row>
        <row r="146">
          <cell r="A146" t="str">
            <v>Cable antifraude 3x4+6</v>
          </cell>
          <cell r="B146" t="str">
            <v>Ml</v>
          </cell>
          <cell r="C146">
            <v>1</v>
          </cell>
          <cell r="D146">
            <v>38220</v>
          </cell>
          <cell r="E146">
            <v>0.02</v>
          </cell>
          <cell r="F146">
            <v>38984.400000000001</v>
          </cell>
          <cell r="G146">
            <v>0</v>
          </cell>
        </row>
        <row r="147">
          <cell r="A147" t="str">
            <v>Cable antifraude 3x6+8</v>
          </cell>
          <cell r="B147" t="str">
            <v>Ml</v>
          </cell>
          <cell r="C147">
            <v>1</v>
          </cell>
          <cell r="D147">
            <v>23750</v>
          </cell>
          <cell r="E147">
            <v>0.02</v>
          </cell>
          <cell r="F147">
            <v>24225</v>
          </cell>
          <cell r="G147">
            <v>0</v>
          </cell>
        </row>
        <row r="148">
          <cell r="A148" t="str">
            <v>Cable antifraude 3x8+10</v>
          </cell>
          <cell r="B148" t="str">
            <v>Ml</v>
          </cell>
          <cell r="C148">
            <v>1</v>
          </cell>
          <cell r="D148">
            <v>16420</v>
          </cell>
          <cell r="E148">
            <v>0.02</v>
          </cell>
          <cell r="F148">
            <v>16748.400000000001</v>
          </cell>
          <cell r="G148">
            <v>0</v>
          </cell>
        </row>
        <row r="149">
          <cell r="A149" t="str">
            <v>Cable de cobre No 2</v>
          </cell>
          <cell r="B149" t="str">
            <v>Ml</v>
          </cell>
          <cell r="C149">
            <v>1</v>
          </cell>
          <cell r="D149">
            <v>16104</v>
          </cell>
          <cell r="E149">
            <v>0.02</v>
          </cell>
          <cell r="F149">
            <v>16426.080000000002</v>
          </cell>
          <cell r="G149">
            <v>0</v>
          </cell>
        </row>
        <row r="150">
          <cell r="A150" t="str">
            <v>Cable de cobre No 4</v>
          </cell>
          <cell r="B150" t="str">
            <v>Ml</v>
          </cell>
          <cell r="C150">
            <v>1</v>
          </cell>
          <cell r="D150">
            <v>12650</v>
          </cell>
          <cell r="E150">
            <v>0.02</v>
          </cell>
          <cell r="F150">
            <v>12903</v>
          </cell>
          <cell r="G150">
            <v>0</v>
          </cell>
        </row>
        <row r="151">
          <cell r="A151" t="str">
            <v>Cable de cobre No 6</v>
          </cell>
          <cell r="B151" t="str">
            <v>Ml</v>
          </cell>
          <cell r="C151">
            <v>1</v>
          </cell>
          <cell r="D151">
            <v>7128</v>
          </cell>
          <cell r="E151">
            <v>0.02</v>
          </cell>
          <cell r="F151">
            <v>7270.56</v>
          </cell>
          <cell r="G151">
            <v>0</v>
          </cell>
        </row>
        <row r="152">
          <cell r="A152" t="str">
            <v>Cable de cobre No 8</v>
          </cell>
          <cell r="B152" t="str">
            <v>Ml</v>
          </cell>
          <cell r="C152">
            <v>1</v>
          </cell>
          <cell r="D152">
            <v>4752</v>
          </cell>
          <cell r="E152">
            <v>0.02</v>
          </cell>
          <cell r="F152">
            <v>4847.04</v>
          </cell>
          <cell r="G152">
            <v>0</v>
          </cell>
        </row>
        <row r="153">
          <cell r="A153" t="str">
            <v xml:space="preserve">Cadena galvanizada 3/8" </v>
          </cell>
          <cell r="B153" t="str">
            <v>Ml</v>
          </cell>
          <cell r="C153">
            <v>0</v>
          </cell>
          <cell r="D153">
            <v>13900</v>
          </cell>
          <cell r="E153">
            <v>0.02</v>
          </cell>
          <cell r="F153">
            <v>14178</v>
          </cell>
          <cell r="G153">
            <v>0</v>
          </cell>
        </row>
        <row r="154">
          <cell r="A154" t="str">
            <v>Caja 2400</v>
          </cell>
          <cell r="B154" t="str">
            <v>Un</v>
          </cell>
          <cell r="C154">
            <v>1</v>
          </cell>
          <cell r="D154">
            <v>1500</v>
          </cell>
          <cell r="E154">
            <v>0.02</v>
          </cell>
          <cell r="F154">
            <v>1530</v>
          </cell>
          <cell r="G154">
            <v>0</v>
          </cell>
        </row>
        <row r="155">
          <cell r="A155" t="str">
            <v>Caja 5800</v>
          </cell>
          <cell r="B155" t="str">
            <v>Un</v>
          </cell>
          <cell r="C155">
            <v>1</v>
          </cell>
          <cell r="D155">
            <v>1100</v>
          </cell>
          <cell r="E155">
            <v>0.02</v>
          </cell>
          <cell r="F155">
            <v>1122</v>
          </cell>
          <cell r="G155">
            <v>0</v>
          </cell>
        </row>
        <row r="156">
          <cell r="A156" t="str">
            <v>Caja de un medidor Agua</v>
          </cell>
          <cell r="B156" t="str">
            <v>Un</v>
          </cell>
          <cell r="C156">
            <v>1</v>
          </cell>
          <cell r="D156">
            <v>55450</v>
          </cell>
          <cell r="E156">
            <v>0.02</v>
          </cell>
          <cell r="F156">
            <v>56559</v>
          </cell>
          <cell r="G156">
            <v>0</v>
          </cell>
        </row>
        <row r="157">
          <cell r="A157" t="str">
            <v>Caja en mampostería de 30x30x30</v>
          </cell>
          <cell r="B157" t="str">
            <v>Un</v>
          </cell>
          <cell r="C157">
            <v>1</v>
          </cell>
          <cell r="D157">
            <v>65780</v>
          </cell>
          <cell r="E157">
            <v>0.02</v>
          </cell>
          <cell r="F157">
            <v>67095.600000000006</v>
          </cell>
          <cell r="G157">
            <v>0</v>
          </cell>
        </row>
        <row r="158">
          <cell r="A158" t="str">
            <v>Caja en mampostería doble</v>
          </cell>
          <cell r="B158" t="str">
            <v>Un</v>
          </cell>
          <cell r="C158">
            <v>1</v>
          </cell>
          <cell r="D158">
            <v>415900</v>
          </cell>
          <cell r="E158">
            <v>0.02</v>
          </cell>
          <cell r="F158">
            <v>424218</v>
          </cell>
          <cell r="G158">
            <v>0</v>
          </cell>
        </row>
        <row r="159">
          <cell r="A159" t="str">
            <v>Caja en mampostería sencilla</v>
          </cell>
          <cell r="B159" t="str">
            <v>Un</v>
          </cell>
          <cell r="C159">
            <v>1</v>
          </cell>
          <cell r="D159">
            <v>205000</v>
          </cell>
          <cell r="E159">
            <v>0.02</v>
          </cell>
          <cell r="F159">
            <v>209100</v>
          </cell>
          <cell r="G159">
            <v>0</v>
          </cell>
        </row>
        <row r="160">
          <cell r="A160" t="str">
            <v>Caja en mampostería tipo A.P.</v>
          </cell>
          <cell r="B160" t="str">
            <v>Un</v>
          </cell>
          <cell r="C160">
            <v>1</v>
          </cell>
          <cell r="D160">
            <v>98600</v>
          </cell>
          <cell r="E160">
            <v>0.02</v>
          </cell>
          <cell r="F160">
            <v>100572</v>
          </cell>
          <cell r="G160">
            <v>0</v>
          </cell>
        </row>
        <row r="161">
          <cell r="A161" t="str">
            <v>Caja octagonal</v>
          </cell>
          <cell r="B161" t="str">
            <v>Un</v>
          </cell>
          <cell r="C161">
            <v>1</v>
          </cell>
          <cell r="D161">
            <v>1105</v>
          </cell>
          <cell r="E161">
            <v>0.02</v>
          </cell>
          <cell r="F161">
            <v>1127.0999999999999</v>
          </cell>
          <cell r="G161">
            <v>0</v>
          </cell>
        </row>
        <row r="162">
          <cell r="A162" t="str">
            <v>Caja para 2 circuitos monofásica</v>
          </cell>
          <cell r="B162" t="str">
            <v>Un</v>
          </cell>
          <cell r="C162">
            <v>1</v>
          </cell>
          <cell r="D162">
            <v>10900</v>
          </cell>
          <cell r="E162">
            <v>0.02</v>
          </cell>
          <cell r="F162">
            <v>11118</v>
          </cell>
          <cell r="G162">
            <v>0</v>
          </cell>
        </row>
        <row r="163">
          <cell r="A163" t="str">
            <v>Caja para 3 circuitos monofásica</v>
          </cell>
          <cell r="B163" t="str">
            <v>Un</v>
          </cell>
          <cell r="C163">
            <v>1</v>
          </cell>
          <cell r="D163">
            <v>52300</v>
          </cell>
          <cell r="E163">
            <v>0.02</v>
          </cell>
          <cell r="F163">
            <v>53346</v>
          </cell>
          <cell r="G163">
            <v>0</v>
          </cell>
        </row>
        <row r="164">
          <cell r="A164" t="str">
            <v>Caja para 4 circuitos monofásica</v>
          </cell>
          <cell r="B164" t="str">
            <v>Un</v>
          </cell>
          <cell r="C164">
            <v>1</v>
          </cell>
          <cell r="D164">
            <v>18500</v>
          </cell>
          <cell r="E164">
            <v>0.02</v>
          </cell>
          <cell r="F164">
            <v>18870</v>
          </cell>
          <cell r="G164">
            <v>0</v>
          </cell>
        </row>
        <row r="165">
          <cell r="A165" t="str">
            <v>Caja para 6 circuitos monofásica</v>
          </cell>
          <cell r="B165" t="str">
            <v>Un</v>
          </cell>
          <cell r="C165">
            <v>1</v>
          </cell>
          <cell r="D165">
            <v>83100</v>
          </cell>
          <cell r="E165">
            <v>0.02</v>
          </cell>
          <cell r="F165">
            <v>84762</v>
          </cell>
          <cell r="G165">
            <v>0</v>
          </cell>
        </row>
        <row r="166">
          <cell r="A166" t="str">
            <v>Caja para 9 circuitos bifásica</v>
          </cell>
          <cell r="B166" t="str">
            <v>Un</v>
          </cell>
          <cell r="C166">
            <v>1</v>
          </cell>
          <cell r="D166">
            <v>102000</v>
          </cell>
          <cell r="E166">
            <v>0.02</v>
          </cell>
          <cell r="F166">
            <v>104040</v>
          </cell>
          <cell r="G166">
            <v>0</v>
          </cell>
        </row>
        <row r="167">
          <cell r="A167" t="str">
            <v>Caja para contador energia</v>
          </cell>
          <cell r="B167" t="str">
            <v>Un</v>
          </cell>
          <cell r="C167">
            <v>1</v>
          </cell>
          <cell r="D167">
            <v>256000</v>
          </cell>
          <cell r="E167">
            <v>0.02</v>
          </cell>
          <cell r="F167">
            <v>261120</v>
          </cell>
          <cell r="G167">
            <v>0</v>
          </cell>
        </row>
        <row r="168">
          <cell r="A168" t="str">
            <v>Caja para contador medición indirecta</v>
          </cell>
          <cell r="B168" t="str">
            <v>Un</v>
          </cell>
          <cell r="C168">
            <v>1</v>
          </cell>
          <cell r="D168">
            <v>1868300</v>
          </cell>
          <cell r="E168">
            <v>0.02</v>
          </cell>
          <cell r="F168">
            <v>1905666</v>
          </cell>
          <cell r="G168">
            <v>0</v>
          </cell>
        </row>
        <row r="169">
          <cell r="A169" t="str">
            <v>Caja tapa registro europa de 15 x 15 blanca</v>
          </cell>
          <cell r="B169" t="str">
            <v>UN</v>
          </cell>
          <cell r="C169">
            <v>1</v>
          </cell>
          <cell r="D169">
            <v>5900</v>
          </cell>
          <cell r="E169">
            <v>0.02</v>
          </cell>
          <cell r="F169">
            <v>6018</v>
          </cell>
          <cell r="G169">
            <v>0</v>
          </cell>
        </row>
        <row r="170">
          <cell r="A170" t="str">
            <v>Calado en concreto prefabricado de 0,40 x 0,40 x 0,20 mts (según diseño arquitectónico)</v>
          </cell>
          <cell r="B170" t="str">
            <v>UN</v>
          </cell>
          <cell r="C170">
            <v>1</v>
          </cell>
          <cell r="D170">
            <v>18000</v>
          </cell>
          <cell r="E170">
            <v>0.02</v>
          </cell>
          <cell r="F170">
            <v>18360</v>
          </cell>
          <cell r="G170">
            <v>0</v>
          </cell>
        </row>
        <row r="171">
          <cell r="A171" t="str">
            <v>Canal PVC  Tipo Amazonas</v>
          </cell>
          <cell r="B171" t="str">
            <v>ML</v>
          </cell>
          <cell r="C171">
            <v>1</v>
          </cell>
          <cell r="D171">
            <v>21130</v>
          </cell>
          <cell r="E171">
            <v>0.02</v>
          </cell>
          <cell r="F171">
            <v>21552.6</v>
          </cell>
          <cell r="G171">
            <v>0</v>
          </cell>
        </row>
        <row r="172">
          <cell r="A172" t="str">
            <v>Canaleta .8  L=2.40</v>
          </cell>
          <cell r="B172" t="str">
            <v>UN</v>
          </cell>
          <cell r="C172">
            <v>1</v>
          </cell>
          <cell r="D172">
            <v>9744.0000000000018</v>
          </cell>
          <cell r="E172">
            <v>0.02</v>
          </cell>
          <cell r="F172">
            <v>9938.8799999999992</v>
          </cell>
          <cell r="G172">
            <v>0</v>
          </cell>
        </row>
        <row r="173">
          <cell r="A173" t="str">
            <v>Canaleta Metal C/Divis.10 x 4</v>
          </cell>
          <cell r="B173" t="str">
            <v>UN</v>
          </cell>
          <cell r="C173">
            <v>1</v>
          </cell>
          <cell r="D173">
            <v>13341.25</v>
          </cell>
          <cell r="E173">
            <v>0.02</v>
          </cell>
          <cell r="F173">
            <v>13608.08</v>
          </cell>
          <cell r="G173">
            <v>0</v>
          </cell>
        </row>
        <row r="174">
          <cell r="A174" t="str">
            <v>Capacete 1"</v>
          </cell>
          <cell r="B174" t="str">
            <v>Un</v>
          </cell>
          <cell r="C174">
            <v>1</v>
          </cell>
          <cell r="D174">
            <v>3250</v>
          </cell>
          <cell r="E174">
            <v>0.02</v>
          </cell>
          <cell r="F174">
            <v>3315</v>
          </cell>
          <cell r="G174">
            <v>0</v>
          </cell>
        </row>
        <row r="175">
          <cell r="A175" t="str">
            <v>Capacete 1-1/2"</v>
          </cell>
          <cell r="B175" t="str">
            <v>Un</v>
          </cell>
          <cell r="C175">
            <v>1</v>
          </cell>
          <cell r="D175">
            <v>8990</v>
          </cell>
          <cell r="E175">
            <v>0.02</v>
          </cell>
          <cell r="F175">
            <v>9169.7999999999993</v>
          </cell>
          <cell r="G175">
            <v>0</v>
          </cell>
        </row>
        <row r="176">
          <cell r="A176" t="str">
            <v>Capacete 3/4"</v>
          </cell>
          <cell r="B176" t="str">
            <v>Un</v>
          </cell>
          <cell r="C176">
            <v>1</v>
          </cell>
          <cell r="D176">
            <v>1980</v>
          </cell>
          <cell r="E176">
            <v>0.02</v>
          </cell>
          <cell r="F176">
            <v>2019.6</v>
          </cell>
          <cell r="G176">
            <v>0</v>
          </cell>
        </row>
        <row r="177">
          <cell r="A177" t="str">
            <v>Capacete de 1 1/2"</v>
          </cell>
          <cell r="B177" t="str">
            <v>UN</v>
          </cell>
          <cell r="C177">
            <v>0</v>
          </cell>
          <cell r="D177">
            <v>3600</v>
          </cell>
          <cell r="E177">
            <v>0.02</v>
          </cell>
          <cell r="F177">
            <v>3672</v>
          </cell>
          <cell r="G177">
            <v>0</v>
          </cell>
        </row>
        <row r="178">
          <cell r="A178" t="str">
            <v>Capacete de 1 1/4"</v>
          </cell>
          <cell r="B178" t="str">
            <v>UN</v>
          </cell>
          <cell r="C178">
            <v>1</v>
          </cell>
          <cell r="D178">
            <v>3100</v>
          </cell>
          <cell r="E178">
            <v>0.02</v>
          </cell>
          <cell r="F178">
            <v>3162</v>
          </cell>
          <cell r="G178">
            <v>0</v>
          </cell>
        </row>
        <row r="179">
          <cell r="A179" t="str">
            <v>Caseton de E = 0,52 m</v>
          </cell>
          <cell r="B179" t="str">
            <v>M2</v>
          </cell>
          <cell r="C179">
            <v>1</v>
          </cell>
          <cell r="D179">
            <v>23000</v>
          </cell>
          <cell r="E179">
            <v>0.02</v>
          </cell>
          <cell r="F179">
            <v>23460</v>
          </cell>
          <cell r="G179">
            <v>0</v>
          </cell>
        </row>
        <row r="180">
          <cell r="A180" t="str">
            <v>Caseton de E = 0.40 m</v>
          </cell>
          <cell r="B180" t="str">
            <v>M2</v>
          </cell>
          <cell r="C180">
            <v>1</v>
          </cell>
          <cell r="D180">
            <v>21500</v>
          </cell>
          <cell r="E180">
            <v>0.02</v>
          </cell>
          <cell r="F180">
            <v>21930</v>
          </cell>
          <cell r="G180">
            <v>0</v>
          </cell>
        </row>
        <row r="181">
          <cell r="A181" t="str">
            <v>Caseton de E = 0.42 m</v>
          </cell>
          <cell r="B181" t="str">
            <v>M2</v>
          </cell>
          <cell r="C181">
            <v>1</v>
          </cell>
          <cell r="D181">
            <v>22500</v>
          </cell>
          <cell r="E181">
            <v>0.02</v>
          </cell>
          <cell r="F181">
            <v>22950</v>
          </cell>
          <cell r="G181">
            <v>0</v>
          </cell>
        </row>
        <row r="182">
          <cell r="A182" t="str">
            <v>Caseton de E = 0.45 m</v>
          </cell>
          <cell r="B182" t="str">
            <v>M2</v>
          </cell>
          <cell r="C182">
            <v>1</v>
          </cell>
          <cell r="D182">
            <v>22000</v>
          </cell>
          <cell r="E182">
            <v>0.02</v>
          </cell>
          <cell r="F182">
            <v>22440</v>
          </cell>
          <cell r="G182">
            <v>0</v>
          </cell>
        </row>
        <row r="183">
          <cell r="A183" t="str">
            <v xml:space="preserve">Cemento blanco </v>
          </cell>
          <cell r="B183" t="str">
            <v>KG</v>
          </cell>
          <cell r="C183">
            <v>1</v>
          </cell>
          <cell r="D183">
            <v>1200</v>
          </cell>
          <cell r="E183">
            <v>0.02</v>
          </cell>
          <cell r="F183">
            <v>1224</v>
          </cell>
          <cell r="G183">
            <v>0</v>
          </cell>
        </row>
        <row r="184">
          <cell r="A184" t="str">
            <v xml:space="preserve">Cemento gris </v>
          </cell>
          <cell r="B184" t="str">
            <v>KG</v>
          </cell>
          <cell r="C184">
            <v>1</v>
          </cell>
          <cell r="D184">
            <v>511</v>
          </cell>
          <cell r="E184">
            <v>0.02</v>
          </cell>
          <cell r="F184">
            <v>521.22</v>
          </cell>
          <cell r="G184" t="str">
            <v>Bulto de 50 Kilogramos, puesto en obra</v>
          </cell>
        </row>
        <row r="185">
          <cell r="A185" t="str">
            <v>Cerco ordinario 3M</v>
          </cell>
          <cell r="B185" t="str">
            <v>ML</v>
          </cell>
          <cell r="C185">
            <v>1</v>
          </cell>
          <cell r="D185">
            <v>1200</v>
          </cell>
          <cell r="E185">
            <v>0.02</v>
          </cell>
          <cell r="F185">
            <v>1224</v>
          </cell>
          <cell r="G185">
            <v>0</v>
          </cell>
        </row>
        <row r="186">
          <cell r="A186" t="str">
            <v>Cerradura de alcoba en poma metálica</v>
          </cell>
          <cell r="B186" t="str">
            <v>UN</v>
          </cell>
          <cell r="C186">
            <v>1</v>
          </cell>
          <cell r="D186">
            <v>40550</v>
          </cell>
          <cell r="E186">
            <v>0.02</v>
          </cell>
          <cell r="F186">
            <v>41361</v>
          </cell>
          <cell r="G186">
            <v>0</v>
          </cell>
        </row>
        <row r="187">
          <cell r="A187" t="str">
            <v>Cerradura Gato doble cerrojo/210400</v>
          </cell>
          <cell r="B187" t="str">
            <v>UN</v>
          </cell>
          <cell r="C187">
            <v>1</v>
          </cell>
          <cell r="D187">
            <v>34200</v>
          </cell>
          <cell r="E187">
            <v>0.02</v>
          </cell>
          <cell r="F187">
            <v>34884</v>
          </cell>
          <cell r="G187">
            <v>0</v>
          </cell>
        </row>
        <row r="188">
          <cell r="A188" t="str">
            <v>Cerradura Inafer C-998 Madera</v>
          </cell>
          <cell r="B188" t="str">
            <v>UN</v>
          </cell>
          <cell r="C188">
            <v>1</v>
          </cell>
          <cell r="D188">
            <v>30900</v>
          </cell>
          <cell r="E188">
            <v>0.02</v>
          </cell>
          <cell r="F188">
            <v>31518</v>
          </cell>
          <cell r="G188">
            <v>0</v>
          </cell>
        </row>
        <row r="189">
          <cell r="A189" t="str">
            <v>Cerradura puerta discapacitados 63 AA - F30 B A &amp; A</v>
          </cell>
          <cell r="B189" t="str">
            <v>UN</v>
          </cell>
          <cell r="C189">
            <v>1</v>
          </cell>
          <cell r="D189">
            <v>100000</v>
          </cell>
          <cell r="E189">
            <v>0.02</v>
          </cell>
          <cell r="F189">
            <v>102000</v>
          </cell>
          <cell r="G189">
            <v>0</v>
          </cell>
        </row>
        <row r="190">
          <cell r="A190" t="str">
            <v xml:space="preserve">Cerradura Schlage, cilindrica de manija Jupiter cromada mate Ref. </v>
          </cell>
          <cell r="B190" t="str">
            <v>UN</v>
          </cell>
          <cell r="C190">
            <v>1</v>
          </cell>
          <cell r="D190">
            <v>57900</v>
          </cell>
          <cell r="E190">
            <v>0.02</v>
          </cell>
          <cell r="F190">
            <v>59058</v>
          </cell>
          <cell r="G190">
            <v>0</v>
          </cell>
        </row>
        <row r="191">
          <cell r="A191" t="str">
            <v>Cerradura Shlage Ref A30D - terraza, Georgia</v>
          </cell>
          <cell r="B191" t="str">
            <v>UN</v>
          </cell>
          <cell r="C191">
            <v>1</v>
          </cell>
          <cell r="D191">
            <v>28200</v>
          </cell>
          <cell r="E191">
            <v>0.02</v>
          </cell>
          <cell r="F191">
            <v>28764</v>
          </cell>
          <cell r="G191">
            <v>0</v>
          </cell>
        </row>
        <row r="192">
          <cell r="A192" t="str">
            <v>Cerradura Shlage Ref B362 Doble cilindro</v>
          </cell>
          <cell r="B192" t="str">
            <v>UN</v>
          </cell>
          <cell r="C192">
            <v>1</v>
          </cell>
          <cell r="D192">
            <v>55900</v>
          </cell>
          <cell r="E192">
            <v>0.02</v>
          </cell>
          <cell r="F192">
            <v>57018</v>
          </cell>
          <cell r="G192">
            <v>0</v>
          </cell>
        </row>
        <row r="193">
          <cell r="A193" t="str">
            <v>Cerradura YALE 170 1/4</v>
          </cell>
          <cell r="B193" t="str">
            <v>UN</v>
          </cell>
          <cell r="C193">
            <v>1</v>
          </cell>
          <cell r="D193">
            <v>41850</v>
          </cell>
          <cell r="E193">
            <v>0.02</v>
          </cell>
          <cell r="F193">
            <v>42687</v>
          </cell>
          <cell r="G193">
            <v>0</v>
          </cell>
        </row>
        <row r="194">
          <cell r="A194" t="str">
            <v>Cerradura YALE doble pasador 987-1 1/4</v>
          </cell>
          <cell r="B194" t="str">
            <v>UN</v>
          </cell>
          <cell r="C194">
            <v>1</v>
          </cell>
          <cell r="D194">
            <v>86900</v>
          </cell>
          <cell r="E194">
            <v>0.02</v>
          </cell>
          <cell r="F194">
            <v>88638</v>
          </cell>
          <cell r="G194">
            <v>0</v>
          </cell>
        </row>
        <row r="195">
          <cell r="A195" t="str">
            <v>Cesped - especie nativa</v>
          </cell>
          <cell r="B195" t="str">
            <v>M2</v>
          </cell>
          <cell r="C195">
            <v>1</v>
          </cell>
          <cell r="D195">
            <v>6200</v>
          </cell>
          <cell r="E195">
            <v>0.02</v>
          </cell>
          <cell r="F195">
            <v>6324</v>
          </cell>
          <cell r="G195">
            <v>0</v>
          </cell>
        </row>
        <row r="196">
          <cell r="A196" t="str">
            <v xml:space="preserve">Chazo p/tornillo </v>
          </cell>
          <cell r="B196" t="str">
            <v>UN</v>
          </cell>
          <cell r="C196">
            <v>1</v>
          </cell>
          <cell r="D196">
            <v>67</v>
          </cell>
          <cell r="E196">
            <v>0.02</v>
          </cell>
          <cell r="F196">
            <v>68.34</v>
          </cell>
          <cell r="G196">
            <v>0</v>
          </cell>
        </row>
        <row r="197">
          <cell r="A197" t="str">
            <v>Cheque red white roscado  3/4"; incluye accesorios</v>
          </cell>
          <cell r="B197" t="str">
            <v>UN</v>
          </cell>
          <cell r="C197">
            <v>1</v>
          </cell>
          <cell r="D197">
            <v>47900</v>
          </cell>
          <cell r="E197">
            <v>0.02</v>
          </cell>
          <cell r="F197">
            <v>48858</v>
          </cell>
          <cell r="G197">
            <v>0</v>
          </cell>
        </row>
        <row r="198">
          <cell r="A198" t="str">
            <v>Cheque red white roscado de   1/2"; incluye accesorios</v>
          </cell>
          <cell r="B198" t="str">
            <v>UN</v>
          </cell>
          <cell r="C198">
            <v>1</v>
          </cell>
          <cell r="D198">
            <v>26900</v>
          </cell>
          <cell r="E198">
            <v>0.02</v>
          </cell>
          <cell r="F198">
            <v>27438</v>
          </cell>
          <cell r="G198">
            <v>0</v>
          </cell>
        </row>
        <row r="199">
          <cell r="A199" t="str">
            <v>Cheque red white roscado de 1"; incluye accesorios</v>
          </cell>
          <cell r="B199" t="str">
            <v>UN</v>
          </cell>
          <cell r="C199">
            <v>1</v>
          </cell>
          <cell r="D199">
            <v>69900</v>
          </cell>
          <cell r="E199">
            <v>0.02</v>
          </cell>
          <cell r="F199">
            <v>71298</v>
          </cell>
          <cell r="G199">
            <v>0</v>
          </cell>
        </row>
        <row r="200">
          <cell r="A200" t="str">
            <v>Cinta aislante</v>
          </cell>
          <cell r="B200" t="str">
            <v>Un</v>
          </cell>
          <cell r="C200">
            <v>1</v>
          </cell>
          <cell r="D200">
            <v>3150</v>
          </cell>
          <cell r="E200">
            <v>0.02</v>
          </cell>
          <cell r="F200">
            <v>3213</v>
          </cell>
          <cell r="G200">
            <v>0</v>
          </cell>
        </row>
        <row r="201">
          <cell r="A201" t="str">
            <v>Cinta peligro</v>
          </cell>
          <cell r="B201" t="str">
            <v>ML</v>
          </cell>
          <cell r="C201">
            <v>1</v>
          </cell>
          <cell r="D201">
            <v>20</v>
          </cell>
          <cell r="E201">
            <v>0.02</v>
          </cell>
          <cell r="F201">
            <v>20.399999999999999</v>
          </cell>
          <cell r="G201">
            <v>0</v>
          </cell>
        </row>
        <row r="202">
          <cell r="A202" t="str">
            <v xml:space="preserve">Cinta Teflón </v>
          </cell>
          <cell r="B202" t="str">
            <v>UN</v>
          </cell>
          <cell r="C202">
            <v>1</v>
          </cell>
          <cell r="D202">
            <v>700</v>
          </cell>
          <cell r="E202">
            <v>0.02</v>
          </cell>
          <cell r="F202">
            <v>714</v>
          </cell>
          <cell r="G202">
            <v>0</v>
          </cell>
        </row>
        <row r="203">
          <cell r="A203" t="str">
            <v>Clavija de caucho 3 polos aérea</v>
          </cell>
          <cell r="B203" t="str">
            <v>Un</v>
          </cell>
          <cell r="C203">
            <v>1</v>
          </cell>
          <cell r="D203">
            <v>3650</v>
          </cell>
          <cell r="E203">
            <v>0.02</v>
          </cell>
          <cell r="F203">
            <v>3723</v>
          </cell>
          <cell r="G203">
            <v>0</v>
          </cell>
        </row>
        <row r="204">
          <cell r="A204" t="str">
            <v>CLORO DESINFECTANTE</v>
          </cell>
          <cell r="B204" t="str">
            <v>UN</v>
          </cell>
          <cell r="C204">
            <v>1</v>
          </cell>
          <cell r="D204">
            <v>12500</v>
          </cell>
          <cell r="E204">
            <v>0.02</v>
          </cell>
          <cell r="F204">
            <v>12750</v>
          </cell>
          <cell r="G204">
            <v>0</v>
          </cell>
        </row>
        <row r="205">
          <cell r="A205" t="str">
            <v>Codo 90º  CxC Sanitario 2"</v>
          </cell>
          <cell r="B205" t="str">
            <v>UN</v>
          </cell>
          <cell r="C205">
            <v>1</v>
          </cell>
          <cell r="D205">
            <v>1778</v>
          </cell>
          <cell r="E205">
            <v>0.02</v>
          </cell>
          <cell r="F205">
            <v>1813.56</v>
          </cell>
          <cell r="G205">
            <v>0</v>
          </cell>
        </row>
        <row r="206">
          <cell r="A206" t="str">
            <v>Codo 90º  CxC Sanitario 3"</v>
          </cell>
          <cell r="B206" t="str">
            <v>UN</v>
          </cell>
          <cell r="C206">
            <v>1</v>
          </cell>
          <cell r="D206">
            <v>4120</v>
          </cell>
          <cell r="E206">
            <v>0.02</v>
          </cell>
          <cell r="F206">
            <v>4202.3999999999996</v>
          </cell>
          <cell r="G206">
            <v>0</v>
          </cell>
        </row>
        <row r="207">
          <cell r="A207" t="str">
            <v>Codo 90º  CxC Sanitario 4"</v>
          </cell>
          <cell r="B207" t="str">
            <v>UN</v>
          </cell>
          <cell r="C207">
            <v>1</v>
          </cell>
          <cell r="D207">
            <v>7100</v>
          </cell>
          <cell r="E207">
            <v>0.02</v>
          </cell>
          <cell r="F207">
            <v>7242</v>
          </cell>
          <cell r="G207">
            <v>0</v>
          </cell>
        </row>
        <row r="208">
          <cell r="A208" t="str">
            <v>Codo 90º 1/4 CxC 3"</v>
          </cell>
          <cell r="B208" t="str">
            <v>UN</v>
          </cell>
          <cell r="C208">
            <v>1</v>
          </cell>
          <cell r="D208">
            <v>4120</v>
          </cell>
          <cell r="E208">
            <v>0.02</v>
          </cell>
          <cell r="F208">
            <v>4202.3999999999996</v>
          </cell>
          <cell r="G208">
            <v>0</v>
          </cell>
        </row>
        <row r="209">
          <cell r="A209" t="str">
            <v>Codo 90º 1/4 CxC 4"</v>
          </cell>
          <cell r="B209" t="str">
            <v>UN</v>
          </cell>
          <cell r="C209">
            <v>1</v>
          </cell>
          <cell r="D209">
            <v>7100</v>
          </cell>
          <cell r="E209">
            <v>0.02</v>
          </cell>
          <cell r="F209">
            <v>7242</v>
          </cell>
          <cell r="G209">
            <v>0</v>
          </cell>
        </row>
        <row r="210">
          <cell r="A210" t="str">
            <v>Codo 90º Pres.PVC 1 1/2"</v>
          </cell>
          <cell r="B210" t="str">
            <v>UN</v>
          </cell>
          <cell r="C210">
            <v>1</v>
          </cell>
          <cell r="D210">
            <v>3883</v>
          </cell>
          <cell r="E210">
            <v>0.02</v>
          </cell>
          <cell r="F210">
            <v>3960.66</v>
          </cell>
          <cell r="G210">
            <v>0</v>
          </cell>
        </row>
        <row r="211">
          <cell r="A211" t="str">
            <v>Codo 90º Pres.PVC 1"</v>
          </cell>
          <cell r="B211" t="str">
            <v>UN</v>
          </cell>
          <cell r="C211">
            <v>1</v>
          </cell>
          <cell r="D211">
            <v>1080</v>
          </cell>
          <cell r="E211">
            <v>0.02</v>
          </cell>
          <cell r="F211">
            <v>1101.5999999999999</v>
          </cell>
          <cell r="G211">
            <v>0</v>
          </cell>
        </row>
        <row r="212">
          <cell r="A212" t="str">
            <v>Codo 90º Pres.PVC 1/2"</v>
          </cell>
          <cell r="B212" t="str">
            <v>UN</v>
          </cell>
          <cell r="C212">
            <v>1</v>
          </cell>
          <cell r="D212">
            <v>290</v>
          </cell>
          <cell r="E212">
            <v>0.02</v>
          </cell>
          <cell r="F212">
            <v>295.8</v>
          </cell>
          <cell r="G212">
            <v>0</v>
          </cell>
        </row>
        <row r="213">
          <cell r="A213" t="str">
            <v>Codo 90º Pres.PVC 2"</v>
          </cell>
          <cell r="B213" t="str">
            <v>UN</v>
          </cell>
          <cell r="C213">
            <v>1</v>
          </cell>
          <cell r="D213">
            <v>5046</v>
          </cell>
          <cell r="E213">
            <v>0.02</v>
          </cell>
          <cell r="F213">
            <v>5146.92</v>
          </cell>
          <cell r="G213">
            <v>0</v>
          </cell>
        </row>
        <row r="214">
          <cell r="A214" t="str">
            <v>Codo 90º Pres.PVC 3/4"</v>
          </cell>
          <cell r="B214" t="str">
            <v>UN</v>
          </cell>
          <cell r="C214">
            <v>1</v>
          </cell>
          <cell r="D214">
            <v>550</v>
          </cell>
          <cell r="E214">
            <v>0.02</v>
          </cell>
          <cell r="F214">
            <v>561</v>
          </cell>
          <cell r="G214">
            <v>0</v>
          </cell>
        </row>
        <row r="215">
          <cell r="A215" t="str">
            <v>Codo bajante 90º PVC rectangular</v>
          </cell>
          <cell r="B215" t="str">
            <v>UN</v>
          </cell>
          <cell r="C215">
            <v>1</v>
          </cell>
          <cell r="D215">
            <v>5269</v>
          </cell>
          <cell r="E215">
            <v>0.02</v>
          </cell>
          <cell r="F215">
            <v>5374.38</v>
          </cell>
          <cell r="G215">
            <v>0</v>
          </cell>
        </row>
        <row r="216">
          <cell r="A216" t="str">
            <v>Codo H.G: 1"</v>
          </cell>
          <cell r="B216" t="str">
            <v>UN</v>
          </cell>
          <cell r="C216">
            <v>1</v>
          </cell>
          <cell r="D216">
            <v>5136</v>
          </cell>
          <cell r="E216">
            <v>0.02</v>
          </cell>
          <cell r="F216">
            <v>5238.72</v>
          </cell>
          <cell r="G216">
            <v>0</v>
          </cell>
        </row>
        <row r="217">
          <cell r="A217" t="str">
            <v>Codo H.G: 1. 1/2"</v>
          </cell>
          <cell r="B217" t="str">
            <v>UN</v>
          </cell>
          <cell r="C217">
            <v>1</v>
          </cell>
          <cell r="D217">
            <v>10649</v>
          </cell>
          <cell r="E217">
            <v>0.02</v>
          </cell>
          <cell r="F217">
            <v>10861.98</v>
          </cell>
          <cell r="G217">
            <v>0</v>
          </cell>
        </row>
        <row r="218">
          <cell r="A218" t="str">
            <v>Codo H.G: 1/2"</v>
          </cell>
          <cell r="B218" t="str">
            <v>UN</v>
          </cell>
          <cell r="C218">
            <v>1</v>
          </cell>
          <cell r="D218">
            <v>2662</v>
          </cell>
          <cell r="E218">
            <v>0.02</v>
          </cell>
          <cell r="F218">
            <v>2715.24</v>
          </cell>
          <cell r="G218">
            <v>0</v>
          </cell>
        </row>
        <row r="219">
          <cell r="A219" t="str">
            <v>Codo PVC-P 1/2"</v>
          </cell>
          <cell r="B219" t="str">
            <v>UN</v>
          </cell>
          <cell r="C219">
            <v>1</v>
          </cell>
          <cell r="D219">
            <v>290</v>
          </cell>
          <cell r="E219">
            <v>0.02</v>
          </cell>
          <cell r="F219">
            <v>295.8</v>
          </cell>
          <cell r="G219">
            <v>0</v>
          </cell>
        </row>
        <row r="220">
          <cell r="A220" t="str">
            <v>Codo PVC-P 3/4"</v>
          </cell>
          <cell r="B220" t="str">
            <v>UN</v>
          </cell>
          <cell r="C220">
            <v>1</v>
          </cell>
          <cell r="D220">
            <v>550</v>
          </cell>
          <cell r="E220">
            <v>0.02</v>
          </cell>
          <cell r="F220">
            <v>561</v>
          </cell>
          <cell r="G220">
            <v>0</v>
          </cell>
        </row>
        <row r="221">
          <cell r="A221" t="str">
            <v>Codo PVC-S  22,5º</v>
          </cell>
          <cell r="B221" t="str">
            <v>UN</v>
          </cell>
          <cell r="C221">
            <v>1</v>
          </cell>
          <cell r="D221">
            <v>3000</v>
          </cell>
          <cell r="E221">
            <v>0.02</v>
          </cell>
          <cell r="F221">
            <v>3060</v>
          </cell>
          <cell r="G221">
            <v>0</v>
          </cell>
        </row>
        <row r="222">
          <cell r="A222" t="str">
            <v>Concreto de 2,000 p.s.i.</v>
          </cell>
          <cell r="B222" t="str">
            <v>M3</v>
          </cell>
          <cell r="C222">
            <v>1</v>
          </cell>
          <cell r="D222">
            <v>290853.52</v>
          </cell>
          <cell r="E222">
            <v>0</v>
          </cell>
          <cell r="F222">
            <v>290853.52</v>
          </cell>
          <cell r="G222">
            <v>0</v>
          </cell>
        </row>
        <row r="223">
          <cell r="A223" t="str">
            <v>Concreto de 2,500 p.s.i.</v>
          </cell>
          <cell r="B223" t="str">
            <v>M3</v>
          </cell>
          <cell r="C223">
            <v>1</v>
          </cell>
          <cell r="D223">
            <v>303914.61999999994</v>
          </cell>
          <cell r="E223">
            <v>0</v>
          </cell>
          <cell r="F223">
            <v>303914.62</v>
          </cell>
          <cell r="G223">
            <v>0</v>
          </cell>
        </row>
        <row r="224">
          <cell r="A224" t="str">
            <v>Concreto de 3,000 p.s.i.</v>
          </cell>
          <cell r="B224" t="str">
            <v>M3</v>
          </cell>
          <cell r="C224">
            <v>1</v>
          </cell>
          <cell r="D224">
            <v>308650.82</v>
          </cell>
          <cell r="E224">
            <v>0</v>
          </cell>
          <cell r="F224">
            <v>308650.82</v>
          </cell>
          <cell r="G224">
            <v>0</v>
          </cell>
        </row>
        <row r="225">
          <cell r="A225" t="str">
            <v>Concreto de 3,000 p.s.i., premezclado y  bombeado</v>
          </cell>
          <cell r="B225" t="str">
            <v>M3</v>
          </cell>
          <cell r="C225">
            <v>1</v>
          </cell>
          <cell r="D225">
            <v>336000</v>
          </cell>
          <cell r="E225">
            <v>0.02</v>
          </cell>
          <cell r="F225">
            <v>336000</v>
          </cell>
          <cell r="G225">
            <v>0</v>
          </cell>
        </row>
        <row r="226">
          <cell r="A226" t="str">
            <v>Concreto de 3,500 p.s.i.</v>
          </cell>
          <cell r="B226" t="str">
            <v>M3</v>
          </cell>
          <cell r="C226">
            <v>1</v>
          </cell>
          <cell r="D226">
            <v>332870.71999999997</v>
          </cell>
          <cell r="E226">
            <v>0.02</v>
          </cell>
          <cell r="F226">
            <v>339528.13</v>
          </cell>
          <cell r="G226">
            <v>0</v>
          </cell>
        </row>
        <row r="227">
          <cell r="A227" t="str">
            <v>Concreto de 4,000 p.s.i.</v>
          </cell>
          <cell r="B227" t="str">
            <v>M3</v>
          </cell>
          <cell r="C227">
            <v>1</v>
          </cell>
          <cell r="D227">
            <v>369082.42</v>
          </cell>
          <cell r="E227">
            <v>0.02</v>
          </cell>
          <cell r="F227">
            <v>376464.07</v>
          </cell>
          <cell r="G227">
            <v>0</v>
          </cell>
        </row>
        <row r="228">
          <cell r="A228" t="str">
            <v>Conector para varilla cooper weld</v>
          </cell>
          <cell r="B228" t="str">
            <v>UN</v>
          </cell>
          <cell r="C228">
            <v>1</v>
          </cell>
          <cell r="D228">
            <v>4500</v>
          </cell>
          <cell r="E228">
            <v>0.02</v>
          </cell>
          <cell r="F228">
            <v>4590</v>
          </cell>
          <cell r="G228">
            <v>0</v>
          </cell>
        </row>
        <row r="229">
          <cell r="A229" t="str">
            <v>Contador electrónico bifásico</v>
          </cell>
          <cell r="B229" t="str">
            <v>UN</v>
          </cell>
          <cell r="C229">
            <v>1</v>
          </cell>
          <cell r="D229">
            <v>326500</v>
          </cell>
          <cell r="E229">
            <v>0.02</v>
          </cell>
          <cell r="F229">
            <v>333030</v>
          </cell>
          <cell r="G229">
            <v>0</v>
          </cell>
        </row>
        <row r="230">
          <cell r="A230" t="str">
            <v>Contador electrónico Trifásico</v>
          </cell>
          <cell r="B230" t="str">
            <v>UN</v>
          </cell>
          <cell r="C230">
            <v>1</v>
          </cell>
          <cell r="D230">
            <v>422100</v>
          </cell>
          <cell r="E230">
            <v>0.02</v>
          </cell>
          <cell r="F230">
            <v>430542</v>
          </cell>
          <cell r="G230">
            <v>0</v>
          </cell>
        </row>
        <row r="231">
          <cell r="A231" t="str">
            <v>Coraza PVC de 1/2"</v>
          </cell>
          <cell r="B231" t="str">
            <v>Ml</v>
          </cell>
          <cell r="C231">
            <v>1</v>
          </cell>
          <cell r="D231">
            <v>1333.2</v>
          </cell>
          <cell r="E231">
            <v>0.02</v>
          </cell>
          <cell r="F231">
            <v>1359.86</v>
          </cell>
          <cell r="G231">
            <v>0</v>
          </cell>
        </row>
        <row r="232">
          <cell r="A232" t="str">
            <v>Cortacircuito de cañuela</v>
          </cell>
          <cell r="B232" t="str">
            <v>Un</v>
          </cell>
          <cell r="C232">
            <v>1</v>
          </cell>
          <cell r="D232">
            <v>163500</v>
          </cell>
          <cell r="E232">
            <v>0.02</v>
          </cell>
          <cell r="F232">
            <v>166770</v>
          </cell>
          <cell r="G232">
            <v>0</v>
          </cell>
        </row>
        <row r="233">
          <cell r="A233" t="str">
            <v>Cortafrío</v>
          </cell>
          <cell r="B233" t="str">
            <v>Un</v>
          </cell>
          <cell r="C233">
            <v>1</v>
          </cell>
          <cell r="D233">
            <v>24150</v>
          </cell>
          <cell r="E233">
            <v>0.02</v>
          </cell>
          <cell r="F233">
            <v>24633</v>
          </cell>
          <cell r="G233">
            <v>0</v>
          </cell>
        </row>
        <row r="234">
          <cell r="A234" t="str">
            <v>Cruceta de 1.50</v>
          </cell>
          <cell r="B234" t="str">
            <v>Un</v>
          </cell>
          <cell r="C234">
            <v>1</v>
          </cell>
          <cell r="D234">
            <v>76900</v>
          </cell>
          <cell r="E234">
            <v>0.02</v>
          </cell>
          <cell r="F234">
            <v>78438</v>
          </cell>
          <cell r="G234">
            <v>0</v>
          </cell>
        </row>
        <row r="235">
          <cell r="A235" t="str">
            <v>Curva conduit PVC 1"</v>
          </cell>
          <cell r="B235" t="str">
            <v>Un</v>
          </cell>
          <cell r="C235">
            <v>1</v>
          </cell>
          <cell r="D235">
            <v>1161.5999999999999</v>
          </cell>
          <cell r="E235">
            <v>0.02</v>
          </cell>
          <cell r="F235">
            <v>1184.83</v>
          </cell>
          <cell r="G235">
            <v>0</v>
          </cell>
        </row>
        <row r="236">
          <cell r="A236" t="str">
            <v>Curva conduit PVC 1/2"</v>
          </cell>
          <cell r="B236" t="str">
            <v>Un</v>
          </cell>
          <cell r="C236">
            <v>1</v>
          </cell>
          <cell r="D236">
            <v>765.6</v>
          </cell>
          <cell r="E236">
            <v>0.02</v>
          </cell>
          <cell r="F236">
            <v>780.91</v>
          </cell>
          <cell r="G236">
            <v>0</v>
          </cell>
        </row>
        <row r="237">
          <cell r="A237" t="str">
            <v>Curva conduit PVC 1-1/2"</v>
          </cell>
          <cell r="B237" t="str">
            <v>Un</v>
          </cell>
          <cell r="C237">
            <v>1</v>
          </cell>
          <cell r="D237">
            <v>2540</v>
          </cell>
          <cell r="E237">
            <v>0.02</v>
          </cell>
          <cell r="F237">
            <v>2590.8000000000002</v>
          </cell>
          <cell r="G237">
            <v>0</v>
          </cell>
        </row>
        <row r="238">
          <cell r="A238" t="str">
            <v>Curva conduit PVC 3/4"</v>
          </cell>
          <cell r="B238" t="str">
            <v>Un</v>
          </cell>
          <cell r="C238">
            <v>1</v>
          </cell>
          <cell r="D238">
            <v>805.2</v>
          </cell>
          <cell r="E238">
            <v>0.02</v>
          </cell>
          <cell r="F238">
            <v>821.3</v>
          </cell>
          <cell r="G238">
            <v>0</v>
          </cell>
        </row>
        <row r="239">
          <cell r="A239" t="str">
            <v>Curva galvanizada de 1 1/2"</v>
          </cell>
          <cell r="B239" t="str">
            <v>UN</v>
          </cell>
          <cell r="C239">
            <v>0</v>
          </cell>
          <cell r="D239">
            <v>13200</v>
          </cell>
          <cell r="E239">
            <v>0.02</v>
          </cell>
          <cell r="F239">
            <v>13464</v>
          </cell>
          <cell r="G239">
            <v>0</v>
          </cell>
        </row>
        <row r="240">
          <cell r="A240" t="str">
            <v>Curva galvanizada de 1 1/4"</v>
          </cell>
          <cell r="B240" t="str">
            <v>UN</v>
          </cell>
          <cell r="C240">
            <v>1</v>
          </cell>
          <cell r="D240">
            <v>10100</v>
          </cell>
          <cell r="E240">
            <v>0.02</v>
          </cell>
          <cell r="F240">
            <v>10302</v>
          </cell>
          <cell r="G240">
            <v>0</v>
          </cell>
        </row>
        <row r="241">
          <cell r="A241" t="str">
            <v>Curva galvanizada de 1"</v>
          </cell>
          <cell r="B241" t="str">
            <v>UN</v>
          </cell>
          <cell r="C241">
            <v>1</v>
          </cell>
          <cell r="D241">
            <v>3900</v>
          </cell>
          <cell r="E241">
            <v>0.02</v>
          </cell>
          <cell r="F241">
            <v>3978</v>
          </cell>
          <cell r="G241">
            <v>0</v>
          </cell>
        </row>
        <row r="242">
          <cell r="A242" t="str">
            <v>Derivación luminaria con empalme y cable encauchetado</v>
          </cell>
          <cell r="B242" t="str">
            <v>UN</v>
          </cell>
          <cell r="C242">
            <v>1</v>
          </cell>
          <cell r="D242">
            <v>39800</v>
          </cell>
          <cell r="E242">
            <v>0.02</v>
          </cell>
          <cell r="F242">
            <v>40596</v>
          </cell>
          <cell r="G242">
            <v>0</v>
          </cell>
        </row>
        <row r="243">
          <cell r="A243" t="str">
            <v>Desagüe automatico lavamanos</v>
          </cell>
          <cell r="B243" t="str">
            <v>un</v>
          </cell>
          <cell r="C243">
            <v>1</v>
          </cell>
          <cell r="D243">
            <v>13900</v>
          </cell>
          <cell r="E243">
            <v>0.02</v>
          </cell>
          <cell r="F243">
            <v>14178</v>
          </cell>
          <cell r="G243">
            <v>0</v>
          </cell>
        </row>
        <row r="244">
          <cell r="A244" t="str">
            <v>Detergentes, ácidos</v>
          </cell>
          <cell r="B244" t="str">
            <v>GL</v>
          </cell>
          <cell r="C244">
            <v>1</v>
          </cell>
          <cell r="D244">
            <v>750</v>
          </cell>
          <cell r="E244">
            <v>0.02</v>
          </cell>
          <cell r="F244">
            <v>765</v>
          </cell>
          <cell r="G244">
            <v>0</v>
          </cell>
        </row>
        <row r="245">
          <cell r="A245" t="str">
            <v>Diagonal</v>
          </cell>
          <cell r="B245" t="str">
            <v>Un</v>
          </cell>
          <cell r="C245">
            <v>1</v>
          </cell>
          <cell r="D245">
            <v>61300</v>
          </cell>
          <cell r="E245">
            <v>0.02</v>
          </cell>
          <cell r="F245">
            <v>62526</v>
          </cell>
          <cell r="G245">
            <v>0</v>
          </cell>
        </row>
        <row r="246">
          <cell r="A246" t="str">
            <v>Disolvente Thinner</v>
          </cell>
          <cell r="B246" t="str">
            <v>GL</v>
          </cell>
          <cell r="C246">
            <v>1</v>
          </cell>
          <cell r="D246">
            <v>15540</v>
          </cell>
          <cell r="E246">
            <v>0.02</v>
          </cell>
          <cell r="F246">
            <v>15850.8</v>
          </cell>
          <cell r="G246">
            <v>0</v>
          </cell>
        </row>
        <row r="247">
          <cell r="A247" t="str">
            <v>Divisor Ref ALN - 546</v>
          </cell>
          <cell r="B247" t="str">
            <v>ML</v>
          </cell>
          <cell r="C247">
            <v>1</v>
          </cell>
          <cell r="D247">
            <v>10570</v>
          </cell>
          <cell r="E247">
            <v>0.02</v>
          </cell>
          <cell r="F247">
            <v>10781.4</v>
          </cell>
          <cell r="G247" t="str">
            <v>alumiio</v>
          </cell>
        </row>
        <row r="248">
          <cell r="A248" t="str">
            <v>Domo acrílico</v>
          </cell>
          <cell r="B248" t="str">
            <v>Un</v>
          </cell>
          <cell r="C248">
            <v>1</v>
          </cell>
          <cell r="D248">
            <v>79900</v>
          </cell>
          <cell r="E248">
            <v>0</v>
          </cell>
          <cell r="F248">
            <v>79900</v>
          </cell>
          <cell r="G248">
            <v>0</v>
          </cell>
        </row>
        <row r="249">
          <cell r="A249" t="str">
            <v xml:space="preserve">Ducha  sencilla incluye accesorios </v>
          </cell>
          <cell r="B249" t="str">
            <v>UN</v>
          </cell>
          <cell r="C249">
            <v>1</v>
          </cell>
          <cell r="D249">
            <v>24900</v>
          </cell>
          <cell r="E249">
            <v>0.02</v>
          </cell>
          <cell r="F249">
            <v>25398</v>
          </cell>
          <cell r="G249">
            <v>0</v>
          </cell>
        </row>
        <row r="250">
          <cell r="A250" t="str">
            <v>Durmiente abarco 4M</v>
          </cell>
          <cell r="B250" t="str">
            <v>ML</v>
          </cell>
          <cell r="C250">
            <v>1</v>
          </cell>
          <cell r="D250">
            <v>4785</v>
          </cell>
          <cell r="E250">
            <v>0.02</v>
          </cell>
          <cell r="F250">
            <v>4880.7</v>
          </cell>
          <cell r="G250">
            <v>0</v>
          </cell>
        </row>
        <row r="251">
          <cell r="A251" t="str">
            <v>Durmiente ordinario 3 m</v>
          </cell>
          <cell r="B251" t="str">
            <v>ML</v>
          </cell>
          <cell r="C251">
            <v>1</v>
          </cell>
          <cell r="D251">
            <v>3500</v>
          </cell>
          <cell r="E251">
            <v>0.02</v>
          </cell>
          <cell r="F251">
            <v>3570</v>
          </cell>
          <cell r="G251">
            <v>0</v>
          </cell>
        </row>
        <row r="252">
          <cell r="A252" t="str">
            <v>Empaque Triangular Caucho</v>
          </cell>
          <cell r="B252" t="str">
            <v>ML</v>
          </cell>
          <cell r="C252">
            <v>1</v>
          </cell>
          <cell r="D252">
            <v>650</v>
          </cell>
          <cell r="E252">
            <v>0.02</v>
          </cell>
          <cell r="F252">
            <v>663</v>
          </cell>
          <cell r="G252" t="str">
            <v>aluminio</v>
          </cell>
        </row>
        <row r="253">
          <cell r="A253" t="str">
            <v>Encauchetado 3x14</v>
          </cell>
          <cell r="B253" t="str">
            <v>Ml</v>
          </cell>
          <cell r="C253">
            <v>1</v>
          </cell>
          <cell r="D253">
            <v>4378</v>
          </cell>
          <cell r="E253">
            <v>0.02</v>
          </cell>
          <cell r="F253">
            <v>4465.5600000000004</v>
          </cell>
          <cell r="G253">
            <v>0</v>
          </cell>
        </row>
        <row r="254">
          <cell r="A254" t="str">
            <v>Enchape de mesón en madera Cedro</v>
          </cell>
          <cell r="B254" t="str">
            <v>M2</v>
          </cell>
          <cell r="C254">
            <v>1</v>
          </cell>
          <cell r="D254">
            <v>95000</v>
          </cell>
          <cell r="E254">
            <v>0.02</v>
          </cell>
          <cell r="F254">
            <v>96900</v>
          </cell>
          <cell r="G254">
            <v>0</v>
          </cell>
        </row>
        <row r="255">
          <cell r="A255" t="str">
            <v>Encofroil MET- Desmoldante Cast Off</v>
          </cell>
          <cell r="B255" t="str">
            <v>Kg</v>
          </cell>
          <cell r="C255">
            <v>1</v>
          </cell>
          <cell r="D255">
            <v>1147.0588235294117</v>
          </cell>
          <cell r="E255">
            <v>0.02</v>
          </cell>
          <cell r="F255">
            <v>1170</v>
          </cell>
          <cell r="G255">
            <v>0</v>
          </cell>
        </row>
        <row r="256">
          <cell r="A256" t="str">
            <v>Escuadra metálica para anclaje</v>
          </cell>
          <cell r="B256" t="str">
            <v>UN</v>
          </cell>
          <cell r="C256">
            <v>1</v>
          </cell>
          <cell r="D256">
            <v>3000</v>
          </cell>
          <cell r="E256">
            <v>0.02</v>
          </cell>
          <cell r="F256">
            <v>3060</v>
          </cell>
          <cell r="G256">
            <v>0</v>
          </cell>
        </row>
        <row r="257">
          <cell r="A257" t="str">
            <v>Esfumado 20,5 x 20,5</v>
          </cell>
          <cell r="B257" t="str">
            <v>M2</v>
          </cell>
          <cell r="C257">
            <v>1</v>
          </cell>
          <cell r="D257">
            <v>12400</v>
          </cell>
          <cell r="E257">
            <v>0.02</v>
          </cell>
          <cell r="F257">
            <v>12648</v>
          </cell>
          <cell r="G257">
            <v>0</v>
          </cell>
        </row>
        <row r="258">
          <cell r="A258" t="str">
            <v>Esmalte epoxico Epoxibler 2 componentes</v>
          </cell>
          <cell r="B258" t="str">
            <v>GL</v>
          </cell>
          <cell r="C258">
            <v>1</v>
          </cell>
          <cell r="D258">
            <v>179900</v>
          </cell>
          <cell r="E258">
            <v>0.02</v>
          </cell>
          <cell r="F258">
            <v>183498</v>
          </cell>
          <cell r="G258">
            <v>0</v>
          </cell>
        </row>
        <row r="259">
          <cell r="A259" t="str">
            <v>Esmalte mate supersintético</v>
          </cell>
          <cell r="B259" t="str">
            <v>GL</v>
          </cell>
          <cell r="C259">
            <v>1</v>
          </cell>
          <cell r="D259">
            <v>59276</v>
          </cell>
          <cell r="E259">
            <v>0.02</v>
          </cell>
          <cell r="F259">
            <v>60461.52</v>
          </cell>
          <cell r="G259">
            <v>0</v>
          </cell>
        </row>
        <row r="260">
          <cell r="A260" t="str">
            <v>Esmalte sintético para señalización</v>
          </cell>
          <cell r="B260" t="str">
            <v>GL</v>
          </cell>
          <cell r="C260">
            <v>1</v>
          </cell>
          <cell r="D260">
            <v>55900</v>
          </cell>
          <cell r="E260">
            <v>0.02</v>
          </cell>
          <cell r="F260">
            <v>57018</v>
          </cell>
          <cell r="G260">
            <v>0</v>
          </cell>
        </row>
        <row r="261">
          <cell r="A261" t="str">
            <v>Esmalte sintético Pintulux</v>
          </cell>
          <cell r="B261" t="str">
            <v>GL</v>
          </cell>
          <cell r="C261">
            <v>1</v>
          </cell>
          <cell r="D261">
            <v>54800</v>
          </cell>
          <cell r="E261">
            <v>0.02</v>
          </cell>
          <cell r="F261">
            <v>55896</v>
          </cell>
          <cell r="G261">
            <v>0</v>
          </cell>
        </row>
        <row r="262">
          <cell r="A262" t="str">
            <v>Esmalte sobre reja</v>
          </cell>
          <cell r="B262" t="str">
            <v>M2</v>
          </cell>
          <cell r="C262">
            <v>1</v>
          </cell>
          <cell r="D262">
            <v>2500</v>
          </cell>
          <cell r="E262">
            <v>0.02</v>
          </cell>
          <cell r="F262">
            <v>2550</v>
          </cell>
          <cell r="G262">
            <v>0</v>
          </cell>
        </row>
        <row r="263">
          <cell r="A263" t="str">
            <v>Espárrago para anclaje</v>
          </cell>
          <cell r="B263" t="str">
            <v>Un</v>
          </cell>
          <cell r="C263">
            <v>1</v>
          </cell>
          <cell r="D263">
            <v>770</v>
          </cell>
          <cell r="E263">
            <v>0.02</v>
          </cell>
          <cell r="F263">
            <v>785.4</v>
          </cell>
          <cell r="G263">
            <v>0</v>
          </cell>
        </row>
        <row r="264">
          <cell r="A264" t="str">
            <v>Espejo biselado de 4 mm</v>
          </cell>
          <cell r="B264" t="str">
            <v>M2</v>
          </cell>
          <cell r="C264">
            <v>1</v>
          </cell>
          <cell r="D264">
            <v>39400</v>
          </cell>
          <cell r="E264">
            <v>0.02</v>
          </cell>
          <cell r="F264">
            <v>40188</v>
          </cell>
          <cell r="G264">
            <v>0</v>
          </cell>
        </row>
        <row r="265">
          <cell r="A265" t="str">
            <v>Estaca madera para replanteo</v>
          </cell>
          <cell r="B265" t="str">
            <v>UN</v>
          </cell>
          <cell r="C265">
            <v>1</v>
          </cell>
          <cell r="D265">
            <v>200</v>
          </cell>
          <cell r="E265">
            <v>0.02</v>
          </cell>
          <cell r="F265">
            <v>204</v>
          </cell>
          <cell r="G265">
            <v>0</v>
          </cell>
        </row>
        <row r="266">
          <cell r="A266" t="str">
            <v xml:space="preserve">Estuco </v>
          </cell>
          <cell r="B266" t="str">
            <v>KG</v>
          </cell>
          <cell r="C266">
            <v>1</v>
          </cell>
          <cell r="D266">
            <v>960</v>
          </cell>
          <cell r="E266">
            <v>0.02</v>
          </cell>
          <cell r="F266">
            <v>979.2</v>
          </cell>
          <cell r="G266">
            <v>0</v>
          </cell>
        </row>
        <row r="267">
          <cell r="A267" t="str">
            <v xml:space="preserve">Falleba </v>
          </cell>
          <cell r="B267" t="str">
            <v>UN</v>
          </cell>
          <cell r="C267">
            <v>1</v>
          </cell>
          <cell r="D267">
            <v>9900</v>
          </cell>
          <cell r="E267">
            <v>0.02</v>
          </cell>
          <cell r="F267">
            <v>10098</v>
          </cell>
          <cell r="G267">
            <v>0</v>
          </cell>
        </row>
        <row r="268">
          <cell r="A268" t="str">
            <v>Falleba con portacandado</v>
          </cell>
          <cell r="B268" t="str">
            <v>UN</v>
          </cell>
          <cell r="C268">
            <v>1</v>
          </cell>
          <cell r="D268">
            <v>20000</v>
          </cell>
          <cell r="E268">
            <v>0.02</v>
          </cell>
          <cell r="F268">
            <v>20400</v>
          </cell>
          <cell r="G268">
            <v>0</v>
          </cell>
        </row>
        <row r="269">
          <cell r="A269" t="str">
            <v>Flotador 3/4 plg - bronce, incluye accesorios</v>
          </cell>
          <cell r="B269" t="str">
            <v>UN</v>
          </cell>
          <cell r="C269">
            <v>1</v>
          </cell>
          <cell r="D269">
            <v>51505</v>
          </cell>
          <cell r="E269">
            <v>0.02</v>
          </cell>
          <cell r="F269">
            <v>52535.1</v>
          </cell>
          <cell r="G269">
            <v>0</v>
          </cell>
        </row>
        <row r="270">
          <cell r="A270" t="str">
            <v>Flotador mecánico 1" Incluye accesorios</v>
          </cell>
          <cell r="B270" t="str">
            <v>UN</v>
          </cell>
          <cell r="C270">
            <v>1</v>
          </cell>
          <cell r="D270">
            <v>97440</v>
          </cell>
          <cell r="E270">
            <v>0.02</v>
          </cell>
          <cell r="F270">
            <v>99388.800000000003</v>
          </cell>
          <cell r="G270">
            <v>0</v>
          </cell>
        </row>
        <row r="271">
          <cell r="A271" t="str">
            <v>Fluorescente 2x32 bajo consumo</v>
          </cell>
          <cell r="B271" t="str">
            <v>Un</v>
          </cell>
          <cell r="C271">
            <v>1</v>
          </cell>
          <cell r="D271">
            <v>95590</v>
          </cell>
          <cell r="E271">
            <v>0.02</v>
          </cell>
          <cell r="F271">
            <v>97501.8</v>
          </cell>
          <cell r="G271">
            <v>0</v>
          </cell>
        </row>
        <row r="272">
          <cell r="A272" t="str">
            <v>Fotocelda para luminaria en poste</v>
          </cell>
          <cell r="B272" t="str">
            <v>UN</v>
          </cell>
          <cell r="C272">
            <v>1</v>
          </cell>
          <cell r="D272">
            <v>39800</v>
          </cell>
          <cell r="E272">
            <v>0.02</v>
          </cell>
          <cell r="F272">
            <v>40596</v>
          </cell>
          <cell r="G272">
            <v>0</v>
          </cell>
        </row>
        <row r="273">
          <cell r="A273" t="str">
            <v xml:space="preserve">Gancho galvanizado con platina </v>
          </cell>
          <cell r="B273" t="str">
            <v>UN</v>
          </cell>
          <cell r="C273">
            <v>1</v>
          </cell>
          <cell r="D273">
            <v>11500</v>
          </cell>
          <cell r="E273">
            <v>0.02</v>
          </cell>
          <cell r="F273">
            <v>11730</v>
          </cell>
          <cell r="G273">
            <v>0</v>
          </cell>
        </row>
        <row r="274">
          <cell r="A274" t="str">
            <v>Gancho para canaleta 90 madera</v>
          </cell>
          <cell r="B274" t="str">
            <v>UN</v>
          </cell>
          <cell r="C274">
            <v>1</v>
          </cell>
          <cell r="D274">
            <v>1124</v>
          </cell>
          <cell r="E274">
            <v>0.02</v>
          </cell>
          <cell r="F274">
            <v>1146.48</v>
          </cell>
          <cell r="G274">
            <v>0</v>
          </cell>
        </row>
        <row r="275">
          <cell r="A275" t="str">
            <v>Gancho teja eternit 150mm</v>
          </cell>
          <cell r="B275" t="str">
            <v>UN</v>
          </cell>
          <cell r="C275">
            <v>1</v>
          </cell>
          <cell r="D275">
            <v>435</v>
          </cell>
          <cell r="E275">
            <v>0.02</v>
          </cell>
          <cell r="F275">
            <v>443.7</v>
          </cell>
          <cell r="G275">
            <v>0</v>
          </cell>
        </row>
        <row r="276">
          <cell r="A276" t="str">
            <v>Gancho teja eternit 55mm</v>
          </cell>
          <cell r="B276" t="str">
            <v>UN</v>
          </cell>
          <cell r="C276">
            <v>1</v>
          </cell>
          <cell r="D276">
            <v>217</v>
          </cell>
          <cell r="E276">
            <v>0.02</v>
          </cell>
          <cell r="F276">
            <v>221.34</v>
          </cell>
          <cell r="G276">
            <v>0</v>
          </cell>
        </row>
        <row r="277">
          <cell r="A277" t="str">
            <v>Gancho Tensor GalvanizadoTipo comercial 5/16 x 4 1/4"</v>
          </cell>
          <cell r="B277" t="str">
            <v>UN</v>
          </cell>
          <cell r="C277">
            <v>1</v>
          </cell>
          <cell r="D277">
            <v>2800</v>
          </cell>
          <cell r="E277">
            <v>0.02</v>
          </cell>
          <cell r="F277">
            <v>2856</v>
          </cell>
          <cell r="G277">
            <v>0</v>
          </cell>
        </row>
        <row r="278">
          <cell r="A278" t="str">
            <v>Geotextil NT 1600</v>
          </cell>
          <cell r="B278" t="str">
            <v>M2</v>
          </cell>
          <cell r="C278">
            <v>1</v>
          </cell>
          <cell r="D278">
            <v>3200</v>
          </cell>
          <cell r="E278">
            <v>0.02</v>
          </cell>
          <cell r="F278">
            <v>3264</v>
          </cell>
          <cell r="G278">
            <v>0</v>
          </cell>
        </row>
        <row r="279">
          <cell r="A279" t="str">
            <v>Geotextil Tejido 1700</v>
          </cell>
          <cell r="B279" t="str">
            <v>M2</v>
          </cell>
          <cell r="C279">
            <v>1</v>
          </cell>
          <cell r="D279">
            <v>4090</v>
          </cell>
          <cell r="E279">
            <v>0.02</v>
          </cell>
          <cell r="F279">
            <v>4171.8</v>
          </cell>
          <cell r="G279">
            <v>0</v>
          </cell>
        </row>
        <row r="280">
          <cell r="A280" t="str">
            <v>Grafil 6 mm</v>
          </cell>
          <cell r="B280" t="str">
            <v>kg</v>
          </cell>
          <cell r="C280">
            <v>1</v>
          </cell>
          <cell r="D280">
            <v>2784</v>
          </cell>
          <cell r="E280">
            <v>0.02</v>
          </cell>
          <cell r="F280">
            <v>2839.68</v>
          </cell>
          <cell r="G280">
            <v>0</v>
          </cell>
        </row>
        <row r="281">
          <cell r="A281" t="str">
            <v>Grafil 8 mm</v>
          </cell>
          <cell r="B281" t="str">
            <v>kg</v>
          </cell>
          <cell r="C281">
            <v>1</v>
          </cell>
          <cell r="D281">
            <v>2784</v>
          </cell>
          <cell r="E281">
            <v>0.02</v>
          </cell>
          <cell r="F281">
            <v>2839.68</v>
          </cell>
          <cell r="G281">
            <v>0</v>
          </cell>
        </row>
        <row r="282">
          <cell r="A282" t="str">
            <v>Granito No.2</v>
          </cell>
          <cell r="B282" t="str">
            <v>Bulto</v>
          </cell>
          <cell r="C282">
            <v>1</v>
          </cell>
          <cell r="D282">
            <v>23900</v>
          </cell>
          <cell r="E282">
            <v>0.02</v>
          </cell>
          <cell r="F282">
            <v>24378</v>
          </cell>
          <cell r="G282">
            <v>0</v>
          </cell>
        </row>
        <row r="283">
          <cell r="A283" t="str">
            <v>Granito Pulido para mesones</v>
          </cell>
          <cell r="B283" t="str">
            <v>M2</v>
          </cell>
          <cell r="C283">
            <v>1</v>
          </cell>
          <cell r="D283">
            <v>30540.629999999997</v>
          </cell>
          <cell r="E283">
            <v>0</v>
          </cell>
          <cell r="F283">
            <v>30540.63</v>
          </cell>
          <cell r="G283">
            <v>0</v>
          </cell>
        </row>
        <row r="284">
          <cell r="A284" t="str">
            <v>Gravilla de rio (viaje 5 m3)</v>
          </cell>
          <cell r="B284" t="str">
            <v>M3</v>
          </cell>
          <cell r="C284">
            <v>1</v>
          </cell>
          <cell r="D284">
            <v>41000</v>
          </cell>
          <cell r="E284">
            <v>0.02</v>
          </cell>
          <cell r="F284">
            <v>41820</v>
          </cell>
          <cell r="G284">
            <v>0</v>
          </cell>
        </row>
        <row r="285">
          <cell r="A285" t="str">
            <v>Gravilla mona Nº 2</v>
          </cell>
          <cell r="B285" t="str">
            <v>Bulto</v>
          </cell>
          <cell r="C285">
            <v>1</v>
          </cell>
          <cell r="D285">
            <v>23900</v>
          </cell>
          <cell r="E285">
            <v>0.02</v>
          </cell>
          <cell r="F285">
            <v>24378</v>
          </cell>
          <cell r="G285">
            <v>0</v>
          </cell>
        </row>
        <row r="286">
          <cell r="A286" t="str">
            <v>Griferia Lavaplatos sencilla metal cromo</v>
          </cell>
          <cell r="B286" t="str">
            <v>un</v>
          </cell>
          <cell r="C286">
            <v>1</v>
          </cell>
          <cell r="D286">
            <v>35900</v>
          </cell>
          <cell r="E286">
            <v>0.02</v>
          </cell>
          <cell r="F286">
            <v>36618</v>
          </cell>
          <cell r="G286">
            <v>0</v>
          </cell>
        </row>
        <row r="287">
          <cell r="A287" t="str">
            <v>Grúa</v>
          </cell>
          <cell r="B287" t="str">
            <v>Día</v>
          </cell>
          <cell r="C287">
            <v>1</v>
          </cell>
          <cell r="D287">
            <v>350000</v>
          </cell>
          <cell r="E287">
            <v>0.02</v>
          </cell>
          <cell r="F287">
            <v>357000</v>
          </cell>
          <cell r="G287">
            <v>0</v>
          </cell>
        </row>
        <row r="288">
          <cell r="A288" t="str">
            <v>Guardaescoba granito  7 X 33</v>
          </cell>
          <cell r="B288" t="str">
            <v>Ml</v>
          </cell>
          <cell r="C288">
            <v>1</v>
          </cell>
          <cell r="D288">
            <v>9000</v>
          </cell>
          <cell r="E288">
            <v>0.02</v>
          </cell>
          <cell r="F288">
            <v>9180</v>
          </cell>
          <cell r="G288">
            <v>0</v>
          </cell>
        </row>
        <row r="289">
          <cell r="A289" t="str">
            <v>Guardaescoba granito pulido media caña; tipo alfa</v>
          </cell>
          <cell r="B289" t="str">
            <v>Ml</v>
          </cell>
          <cell r="C289">
            <v>1</v>
          </cell>
          <cell r="D289">
            <v>35000</v>
          </cell>
          <cell r="E289">
            <v>0.02</v>
          </cell>
          <cell r="F289">
            <v>35700</v>
          </cell>
          <cell r="G289">
            <v>0</v>
          </cell>
        </row>
        <row r="290">
          <cell r="A290" t="str">
            <v>Guaya 1/8"</v>
          </cell>
          <cell r="B290" t="str">
            <v>ML</v>
          </cell>
          <cell r="C290">
            <v>1</v>
          </cell>
          <cell r="D290">
            <v>950</v>
          </cell>
          <cell r="E290">
            <v>0.02</v>
          </cell>
          <cell r="F290">
            <v>969</v>
          </cell>
          <cell r="G290">
            <v>0</v>
          </cell>
        </row>
        <row r="291">
          <cell r="A291" t="str">
            <v>Hebilla bandit 3/8"</v>
          </cell>
          <cell r="B291" t="str">
            <v>Un</v>
          </cell>
          <cell r="C291">
            <v>1</v>
          </cell>
          <cell r="D291">
            <v>990</v>
          </cell>
          <cell r="E291">
            <v>0.02</v>
          </cell>
          <cell r="F291">
            <v>1009.8</v>
          </cell>
          <cell r="G291">
            <v>0</v>
          </cell>
        </row>
        <row r="292">
          <cell r="A292" t="str">
            <v>Hidrosello Canal Amazonas</v>
          </cell>
          <cell r="B292" t="str">
            <v>UN</v>
          </cell>
          <cell r="C292">
            <v>1</v>
          </cell>
          <cell r="D292">
            <v>1373</v>
          </cell>
          <cell r="E292">
            <v>0.02</v>
          </cell>
          <cell r="F292">
            <v>1400.46</v>
          </cell>
          <cell r="G292">
            <v>0</v>
          </cell>
        </row>
        <row r="293">
          <cell r="A293" t="str">
            <v>Hierro cuadrado 9 mm</v>
          </cell>
          <cell r="B293" t="str">
            <v>ML</v>
          </cell>
          <cell r="C293">
            <v>1</v>
          </cell>
          <cell r="D293">
            <v>1367</v>
          </cell>
          <cell r="E293">
            <v>0.02</v>
          </cell>
          <cell r="F293">
            <v>1394.34</v>
          </cell>
          <cell r="G293">
            <v>0</v>
          </cell>
        </row>
        <row r="294">
          <cell r="A294" t="str">
            <v>Hoja puerta triplex 0,81</v>
          </cell>
          <cell r="B294" t="str">
            <v>UN</v>
          </cell>
          <cell r="C294">
            <v>1</v>
          </cell>
          <cell r="D294">
            <v>49200</v>
          </cell>
          <cell r="E294">
            <v>0.02</v>
          </cell>
          <cell r="F294">
            <v>50184</v>
          </cell>
          <cell r="G294">
            <v>0</v>
          </cell>
        </row>
        <row r="295">
          <cell r="A295" t="str">
            <v>Hoja puerta triplex 4mm.(2x1). Entamborada. Estructura ancho=0.10 m., espesor 4cm.</v>
          </cell>
          <cell r="B295" t="str">
            <v>UN</v>
          </cell>
          <cell r="C295">
            <v>1</v>
          </cell>
          <cell r="D295">
            <v>85000</v>
          </cell>
          <cell r="E295">
            <v>0.02</v>
          </cell>
          <cell r="F295">
            <v>86700</v>
          </cell>
          <cell r="G295">
            <v>0</v>
          </cell>
        </row>
        <row r="296">
          <cell r="A296" t="str">
            <v>Icopor</v>
          </cell>
          <cell r="B296" t="str">
            <v>M3</v>
          </cell>
          <cell r="C296">
            <v>1</v>
          </cell>
          <cell r="D296">
            <v>195000</v>
          </cell>
          <cell r="E296">
            <v>0.02</v>
          </cell>
          <cell r="F296">
            <v>198900</v>
          </cell>
          <cell r="G296">
            <v>0</v>
          </cell>
        </row>
        <row r="297">
          <cell r="A297" t="str">
            <v>Instalación Acometidad Sanitaria - Baños inc Mat.</v>
          </cell>
          <cell r="B297" t="str">
            <v>UN</v>
          </cell>
          <cell r="C297">
            <v>1</v>
          </cell>
          <cell r="D297">
            <v>150000</v>
          </cell>
          <cell r="E297">
            <v>0.02</v>
          </cell>
          <cell r="F297">
            <v>153000</v>
          </cell>
          <cell r="G297">
            <v>0</v>
          </cell>
        </row>
        <row r="298">
          <cell r="A298" t="str">
            <v>Interruptor doble</v>
          </cell>
          <cell r="B298" t="str">
            <v>Un</v>
          </cell>
          <cell r="C298">
            <v>1</v>
          </cell>
          <cell r="D298">
            <v>8990</v>
          </cell>
          <cell r="E298">
            <v>0.02</v>
          </cell>
          <cell r="F298">
            <v>9169.7999999999993</v>
          </cell>
          <cell r="G298">
            <v>0</v>
          </cell>
        </row>
        <row r="299">
          <cell r="A299" t="str">
            <v>Interruptor sencillo</v>
          </cell>
          <cell r="B299" t="str">
            <v>Un</v>
          </cell>
          <cell r="C299">
            <v>1</v>
          </cell>
          <cell r="D299">
            <v>6980</v>
          </cell>
          <cell r="E299">
            <v>0.02</v>
          </cell>
          <cell r="F299">
            <v>7119.6</v>
          </cell>
          <cell r="G299">
            <v>0</v>
          </cell>
        </row>
        <row r="300">
          <cell r="A300" t="str">
            <v>Interruptor sencillo + tomacorriente con polo a tierra</v>
          </cell>
          <cell r="B300" t="str">
            <v>UN</v>
          </cell>
          <cell r="C300">
            <v>1</v>
          </cell>
          <cell r="D300">
            <v>10400</v>
          </cell>
          <cell r="E300">
            <v>0.02</v>
          </cell>
          <cell r="F300">
            <v>10608</v>
          </cell>
          <cell r="G300">
            <v>0</v>
          </cell>
        </row>
        <row r="301">
          <cell r="A301" t="str">
            <v>Interruptor triple</v>
          </cell>
          <cell r="B301" t="str">
            <v>Un</v>
          </cell>
          <cell r="C301">
            <v>1</v>
          </cell>
          <cell r="D301">
            <v>14630</v>
          </cell>
          <cell r="E301">
            <v>0.02</v>
          </cell>
          <cell r="F301">
            <v>14922.6</v>
          </cell>
          <cell r="G301">
            <v>0</v>
          </cell>
        </row>
        <row r="302">
          <cell r="A302" t="str">
            <v>Juego conx. Tanque</v>
          </cell>
          <cell r="B302" t="str">
            <v>UN</v>
          </cell>
          <cell r="C302">
            <v>1</v>
          </cell>
          <cell r="D302">
            <v>9643</v>
          </cell>
          <cell r="E302">
            <v>0.02</v>
          </cell>
          <cell r="F302">
            <v>9835.86</v>
          </cell>
          <cell r="G302">
            <v>0</v>
          </cell>
        </row>
        <row r="303">
          <cell r="A303" t="str">
            <v>Ladrillo prensado Santa Fe</v>
          </cell>
          <cell r="B303" t="str">
            <v>UN</v>
          </cell>
          <cell r="C303">
            <v>1</v>
          </cell>
          <cell r="D303">
            <v>677</v>
          </cell>
          <cell r="E303">
            <v>0.02</v>
          </cell>
          <cell r="F303">
            <v>690.54</v>
          </cell>
          <cell r="G303">
            <v>0</v>
          </cell>
        </row>
        <row r="304">
          <cell r="A304" t="str">
            <v>Ladrillo rejilla</v>
          </cell>
          <cell r="B304" t="str">
            <v>UN</v>
          </cell>
          <cell r="C304">
            <v>1</v>
          </cell>
          <cell r="D304">
            <v>440</v>
          </cell>
          <cell r="E304">
            <v>0.02</v>
          </cell>
          <cell r="F304">
            <v>448.8</v>
          </cell>
          <cell r="G304">
            <v>0</v>
          </cell>
        </row>
        <row r="305">
          <cell r="A305" t="str">
            <v>Ladrillo tolete común</v>
          </cell>
          <cell r="B305" t="str">
            <v>UN</v>
          </cell>
          <cell r="C305">
            <v>1</v>
          </cell>
          <cell r="D305">
            <v>355</v>
          </cell>
          <cell r="E305">
            <v>0.02</v>
          </cell>
          <cell r="F305">
            <v>362.1</v>
          </cell>
          <cell r="G305">
            <v>0</v>
          </cell>
        </row>
        <row r="306">
          <cell r="A306" t="str">
            <v>Ladrillo tolete estructural, color según especificaciones arquitectónicas, propias del proyecto (visto 2 caras)</v>
          </cell>
          <cell r="B306" t="str">
            <v>UN</v>
          </cell>
          <cell r="C306">
            <v>1</v>
          </cell>
          <cell r="D306">
            <v>485</v>
          </cell>
          <cell r="E306">
            <v>0.02</v>
          </cell>
          <cell r="F306">
            <v>494.7</v>
          </cell>
          <cell r="G306">
            <v>0</v>
          </cell>
        </row>
        <row r="307">
          <cell r="A307" t="str">
            <v>Ladrillo tolete recocido</v>
          </cell>
          <cell r="B307" t="str">
            <v>UN</v>
          </cell>
          <cell r="C307">
            <v>1</v>
          </cell>
          <cell r="D307">
            <v>355</v>
          </cell>
          <cell r="E307">
            <v>0.02</v>
          </cell>
          <cell r="F307">
            <v>362.1</v>
          </cell>
          <cell r="G307">
            <v>0</v>
          </cell>
        </row>
        <row r="308">
          <cell r="A308" t="str">
            <v>Lamina Cold-Rolled Cal. 18 - M2</v>
          </cell>
          <cell r="B308" t="str">
            <v>M2</v>
          </cell>
          <cell r="C308">
            <v>1</v>
          </cell>
          <cell r="D308">
            <v>29766</v>
          </cell>
          <cell r="E308">
            <v>0.02</v>
          </cell>
          <cell r="F308">
            <v>30361.32</v>
          </cell>
          <cell r="G308">
            <v>0</v>
          </cell>
        </row>
        <row r="309">
          <cell r="A309" t="str">
            <v>Lamina Cold-Rolled Cal. 20</v>
          </cell>
          <cell r="B309" t="str">
            <v>M2</v>
          </cell>
          <cell r="C309">
            <v>1</v>
          </cell>
          <cell r="D309">
            <v>17000</v>
          </cell>
          <cell r="E309">
            <v>0.02</v>
          </cell>
          <cell r="F309">
            <v>17340</v>
          </cell>
          <cell r="G309">
            <v>0</v>
          </cell>
        </row>
        <row r="310">
          <cell r="A310" t="str">
            <v>Lamina Cold-Rolled Cal.18  1,2 x 2,4 m</v>
          </cell>
          <cell r="B310" t="str">
            <v>UN</v>
          </cell>
          <cell r="C310">
            <v>1</v>
          </cell>
          <cell r="D310">
            <v>85724</v>
          </cell>
          <cell r="E310">
            <v>0.02</v>
          </cell>
          <cell r="F310">
            <v>87438.48</v>
          </cell>
          <cell r="G310">
            <v>0</v>
          </cell>
        </row>
        <row r="311">
          <cell r="A311" t="str">
            <v>Lámina galvanizada Cal 18</v>
          </cell>
          <cell r="B311" t="str">
            <v>M2</v>
          </cell>
          <cell r="C311">
            <v>1</v>
          </cell>
          <cell r="D311">
            <v>24083</v>
          </cell>
          <cell r="E311">
            <v>0.02</v>
          </cell>
          <cell r="F311">
            <v>24564.66</v>
          </cell>
          <cell r="G311">
            <v>0</v>
          </cell>
        </row>
        <row r="312">
          <cell r="A312" t="str">
            <v>Lamina galvanizada cal.20</v>
          </cell>
          <cell r="B312" t="str">
            <v>UN</v>
          </cell>
          <cell r="C312">
            <v>1</v>
          </cell>
          <cell r="D312">
            <v>15525</v>
          </cell>
          <cell r="E312">
            <v>0.02</v>
          </cell>
          <cell r="F312">
            <v>15835.5</v>
          </cell>
          <cell r="G312">
            <v>0</v>
          </cell>
        </row>
        <row r="313">
          <cell r="A313" t="str">
            <v>Lámina lisa Aluminio e=3mm</v>
          </cell>
          <cell r="B313" t="str">
            <v>M2</v>
          </cell>
          <cell r="C313">
            <v>1</v>
          </cell>
          <cell r="D313">
            <v>92464</v>
          </cell>
          <cell r="E313">
            <v>0.02</v>
          </cell>
          <cell r="F313">
            <v>94313.279999999999</v>
          </cell>
          <cell r="G313">
            <v>0</v>
          </cell>
        </row>
        <row r="314">
          <cell r="A314" t="str">
            <v>Lámpara fluorescente 2 x 32 - T 8</v>
          </cell>
          <cell r="B314" t="str">
            <v>UN</v>
          </cell>
          <cell r="C314">
            <v>1</v>
          </cell>
          <cell r="D314">
            <v>69900</v>
          </cell>
          <cell r="E314">
            <v>0.02</v>
          </cell>
          <cell r="F314">
            <v>71298</v>
          </cell>
          <cell r="G314">
            <v>0</v>
          </cell>
        </row>
        <row r="315">
          <cell r="A315" t="str">
            <v xml:space="preserve">Lámpara Fluorescente 2 x 48" </v>
          </cell>
          <cell r="B315" t="str">
            <v>UN</v>
          </cell>
          <cell r="C315">
            <v>1</v>
          </cell>
          <cell r="D315">
            <v>82900</v>
          </cell>
          <cell r="E315">
            <v>0.02</v>
          </cell>
          <cell r="F315">
            <v>84558</v>
          </cell>
          <cell r="G315">
            <v>0</v>
          </cell>
        </row>
        <row r="316">
          <cell r="A316" t="str">
            <v>Lavamanos  de colgar blanco</v>
          </cell>
          <cell r="B316" t="str">
            <v>UN</v>
          </cell>
          <cell r="C316">
            <v>1</v>
          </cell>
          <cell r="D316">
            <v>70300</v>
          </cell>
          <cell r="E316">
            <v>0.02</v>
          </cell>
          <cell r="F316">
            <v>71706</v>
          </cell>
          <cell r="G316">
            <v>0</v>
          </cell>
        </row>
        <row r="317">
          <cell r="A317" t="str">
            <v>Lavamanos de sobreponer blanco</v>
          </cell>
          <cell r="B317" t="str">
            <v>UN</v>
          </cell>
          <cell r="C317">
            <v>1</v>
          </cell>
          <cell r="D317">
            <v>108100</v>
          </cell>
          <cell r="E317">
            <v>0.02</v>
          </cell>
          <cell r="F317">
            <v>110262</v>
          </cell>
          <cell r="G317">
            <v>0</v>
          </cell>
        </row>
        <row r="318">
          <cell r="A318" t="str">
            <v>Lavaplatos de empotrar acero inoxidable 35x50</v>
          </cell>
          <cell r="B318" t="str">
            <v>UN</v>
          </cell>
          <cell r="C318">
            <v>1</v>
          </cell>
          <cell r="D318">
            <v>45900</v>
          </cell>
          <cell r="E318">
            <v>0.02</v>
          </cell>
          <cell r="F318">
            <v>46818</v>
          </cell>
          <cell r="G318">
            <v>0</v>
          </cell>
        </row>
        <row r="319">
          <cell r="A319" t="str">
            <v>Limpiador PVC 1/8</v>
          </cell>
          <cell r="B319" t="str">
            <v>Gl</v>
          </cell>
          <cell r="C319">
            <v>1</v>
          </cell>
          <cell r="D319">
            <v>15840</v>
          </cell>
          <cell r="E319">
            <v>0.02</v>
          </cell>
          <cell r="F319">
            <v>16156.8</v>
          </cell>
          <cell r="G319">
            <v>0</v>
          </cell>
        </row>
        <row r="320">
          <cell r="A320" t="str">
            <v>Llave individual para lavamanos</v>
          </cell>
          <cell r="B320" t="str">
            <v>un</v>
          </cell>
          <cell r="C320">
            <v>1</v>
          </cell>
          <cell r="D320">
            <v>11900</v>
          </cell>
          <cell r="E320">
            <v>0.02</v>
          </cell>
          <cell r="F320">
            <v>12138</v>
          </cell>
          <cell r="G320">
            <v>0</v>
          </cell>
        </row>
        <row r="321">
          <cell r="A321" t="str">
            <v>Llave terminal 1/2" - cromada , incluye adaptadores</v>
          </cell>
          <cell r="B321" t="str">
            <v>UN</v>
          </cell>
          <cell r="C321">
            <v>1</v>
          </cell>
          <cell r="D321">
            <v>15000</v>
          </cell>
          <cell r="E321">
            <v>0.02</v>
          </cell>
          <cell r="F321">
            <v>15300</v>
          </cell>
          <cell r="G321">
            <v>0</v>
          </cell>
        </row>
        <row r="322">
          <cell r="A322" t="str">
            <v>Lona Verde</v>
          </cell>
          <cell r="B322" t="str">
            <v>ML</v>
          </cell>
          <cell r="C322">
            <v>1</v>
          </cell>
          <cell r="D322">
            <v>1900</v>
          </cell>
          <cell r="E322">
            <v>0.02</v>
          </cell>
          <cell r="F322">
            <v>1938</v>
          </cell>
          <cell r="G322">
            <v>0</v>
          </cell>
        </row>
        <row r="323">
          <cell r="A323" t="str">
            <v>Lubricante de silicona Canal y Bajante Amazonas</v>
          </cell>
          <cell r="B323" t="str">
            <v>UN</v>
          </cell>
          <cell r="C323">
            <v>1</v>
          </cell>
          <cell r="D323">
            <v>2000</v>
          </cell>
          <cell r="E323">
            <v>0.02</v>
          </cell>
          <cell r="F323">
            <v>2040</v>
          </cell>
          <cell r="G323">
            <v>0</v>
          </cell>
        </row>
        <row r="324">
          <cell r="A324" t="str">
            <v>Luminaria de sodio cerrada 125W 208W</v>
          </cell>
          <cell r="B324" t="str">
            <v>UN</v>
          </cell>
          <cell r="C324">
            <v>1</v>
          </cell>
          <cell r="D324">
            <v>312000</v>
          </cell>
          <cell r="E324">
            <v>0.02</v>
          </cell>
          <cell r="F324">
            <v>318240</v>
          </cell>
          <cell r="G324">
            <v>0</v>
          </cell>
        </row>
        <row r="325">
          <cell r="A325" t="str">
            <v>Luminaria de sodio cerrada 70W 208W</v>
          </cell>
          <cell r="B325" t="str">
            <v>UN</v>
          </cell>
          <cell r="C325">
            <v>1</v>
          </cell>
          <cell r="D325">
            <v>72900</v>
          </cell>
          <cell r="E325">
            <v>0.02</v>
          </cell>
          <cell r="F325">
            <v>74358</v>
          </cell>
          <cell r="G325">
            <v>0</v>
          </cell>
        </row>
        <row r="326">
          <cell r="A326" t="str">
            <v>Malla con vena</v>
          </cell>
          <cell r="B326" t="str">
            <v>M2</v>
          </cell>
          <cell r="C326">
            <v>1</v>
          </cell>
          <cell r="D326">
            <v>3300</v>
          </cell>
          <cell r="E326">
            <v>0.02</v>
          </cell>
          <cell r="F326">
            <v>3366</v>
          </cell>
          <cell r="G326">
            <v>0</v>
          </cell>
        </row>
        <row r="327">
          <cell r="A327" t="str">
            <v>Malla electrosoldada D 4 x 4 mm y Separación 15 x 25 cm</v>
          </cell>
          <cell r="B327" t="str">
            <v>KG</v>
          </cell>
          <cell r="C327">
            <v>1</v>
          </cell>
          <cell r="D327">
            <v>1950</v>
          </cell>
          <cell r="E327">
            <v>0.02</v>
          </cell>
          <cell r="F327">
            <v>1989</v>
          </cell>
          <cell r="G327">
            <v>0</v>
          </cell>
        </row>
        <row r="328">
          <cell r="A328" t="str">
            <v>Malla Eslabonada galvanizada Cal 12 huecos de 1/12 x  1/2 plg</v>
          </cell>
          <cell r="B328" t="str">
            <v>M2</v>
          </cell>
          <cell r="C328">
            <v>1</v>
          </cell>
          <cell r="D328">
            <v>27600</v>
          </cell>
          <cell r="E328">
            <v>0.02</v>
          </cell>
          <cell r="F328">
            <v>28152</v>
          </cell>
          <cell r="G328">
            <v>0</v>
          </cell>
        </row>
        <row r="329">
          <cell r="A329" t="str">
            <v>Malla para gaviones</v>
          </cell>
          <cell r="B329" t="str">
            <v>M2</v>
          </cell>
          <cell r="C329">
            <v>1</v>
          </cell>
          <cell r="D329">
            <v>22000</v>
          </cell>
          <cell r="E329">
            <v>0.02</v>
          </cell>
          <cell r="F329">
            <v>22440</v>
          </cell>
          <cell r="G329">
            <v>0</v>
          </cell>
        </row>
        <row r="330">
          <cell r="A330" t="str">
            <v>Malla tipo gallinero</v>
          </cell>
          <cell r="B330" t="str">
            <v>M2</v>
          </cell>
          <cell r="C330">
            <v>1</v>
          </cell>
          <cell r="D330">
            <v>1322</v>
          </cell>
          <cell r="E330">
            <v>0.02</v>
          </cell>
          <cell r="F330">
            <v>1348.44</v>
          </cell>
          <cell r="G330">
            <v>0</v>
          </cell>
        </row>
        <row r="331">
          <cell r="A331" t="str">
            <v xml:space="preserve">Mallas electrosoldadas </v>
          </cell>
          <cell r="B331" t="str">
            <v>KG</v>
          </cell>
          <cell r="C331">
            <v>1</v>
          </cell>
          <cell r="D331">
            <v>3150</v>
          </cell>
          <cell r="E331">
            <v>0.02</v>
          </cell>
          <cell r="F331">
            <v>3213</v>
          </cell>
          <cell r="G331">
            <v>0</v>
          </cell>
        </row>
        <row r="332">
          <cell r="A332" t="str">
            <v>Manija</v>
          </cell>
          <cell r="B332" t="str">
            <v>UN</v>
          </cell>
          <cell r="C332">
            <v>1</v>
          </cell>
          <cell r="D332">
            <v>12500</v>
          </cell>
          <cell r="E332">
            <v>0.02</v>
          </cell>
          <cell r="F332">
            <v>12750</v>
          </cell>
          <cell r="G332">
            <v>0</v>
          </cell>
        </row>
        <row r="333">
          <cell r="A333" t="str">
            <v xml:space="preserve">Manija para ventana de aluminio </v>
          </cell>
          <cell r="B333" t="str">
            <v>UN</v>
          </cell>
          <cell r="C333">
            <v>1</v>
          </cell>
          <cell r="D333">
            <v>4500</v>
          </cell>
          <cell r="E333">
            <v>0.02</v>
          </cell>
          <cell r="F333">
            <v>4590</v>
          </cell>
          <cell r="G333">
            <v>0</v>
          </cell>
        </row>
        <row r="334">
          <cell r="A334" t="str">
            <v>Maniobra de corte</v>
          </cell>
          <cell r="B334" t="str">
            <v>Gl</v>
          </cell>
          <cell r="C334">
            <v>1</v>
          </cell>
          <cell r="D334">
            <v>500000</v>
          </cell>
          <cell r="E334">
            <v>0.02</v>
          </cell>
          <cell r="F334">
            <v>510000</v>
          </cell>
          <cell r="G334">
            <v>0</v>
          </cell>
        </row>
        <row r="335">
          <cell r="A335" t="str">
            <v>Manto Asfaltico con foil de aluminio</v>
          </cell>
          <cell r="B335" t="str">
            <v>M2</v>
          </cell>
          <cell r="C335">
            <v>1</v>
          </cell>
          <cell r="D335">
            <v>17700</v>
          </cell>
          <cell r="E335">
            <v>0.02</v>
          </cell>
          <cell r="F335">
            <v>18054</v>
          </cell>
          <cell r="G335">
            <v>0</v>
          </cell>
        </row>
        <row r="336">
          <cell r="A336" t="str">
            <v>Marco para caja doble</v>
          </cell>
          <cell r="B336" t="str">
            <v>Un</v>
          </cell>
          <cell r="C336">
            <v>1</v>
          </cell>
          <cell r="D336">
            <v>122807</v>
          </cell>
          <cell r="E336">
            <v>0.02</v>
          </cell>
          <cell r="F336">
            <v>125263.14</v>
          </cell>
          <cell r="G336">
            <v>0</v>
          </cell>
        </row>
        <row r="337">
          <cell r="A337" t="str">
            <v>Marco para caja sencilla</v>
          </cell>
          <cell r="B337" t="str">
            <v>Un</v>
          </cell>
          <cell r="C337">
            <v>1</v>
          </cell>
          <cell r="D337">
            <v>88647</v>
          </cell>
          <cell r="E337">
            <v>0.02</v>
          </cell>
          <cell r="F337">
            <v>90419.94</v>
          </cell>
          <cell r="G337">
            <v>0</v>
          </cell>
        </row>
        <row r="338">
          <cell r="A338" t="str">
            <v>Marco puerta de seguridad Cal.18</v>
          </cell>
          <cell r="B338" t="str">
            <v>ML</v>
          </cell>
          <cell r="C338">
            <v>1</v>
          </cell>
          <cell r="D338">
            <v>12000</v>
          </cell>
          <cell r="E338">
            <v>0.02</v>
          </cell>
          <cell r="F338">
            <v>12240</v>
          </cell>
          <cell r="G338">
            <v>0</v>
          </cell>
        </row>
        <row r="339">
          <cell r="A339" t="str">
            <v>Marco puerta lámina 1.00. Lám.Cal.18</v>
          </cell>
          <cell r="B339" t="str">
            <v>UN</v>
          </cell>
          <cell r="C339">
            <v>1</v>
          </cell>
          <cell r="D339">
            <v>55000</v>
          </cell>
          <cell r="E339">
            <v>0.02</v>
          </cell>
          <cell r="F339">
            <v>56100</v>
          </cell>
          <cell r="G339">
            <v>0</v>
          </cell>
        </row>
        <row r="340">
          <cell r="A340" t="str">
            <v>Marco puerta lámina Cold rolled Cal 18</v>
          </cell>
          <cell r="B340" t="str">
            <v>ML</v>
          </cell>
          <cell r="C340">
            <v>1</v>
          </cell>
          <cell r="D340">
            <v>17515.23</v>
          </cell>
          <cell r="E340">
            <v>0</v>
          </cell>
          <cell r="F340">
            <v>17515.23</v>
          </cell>
          <cell r="G340">
            <v>0</v>
          </cell>
        </row>
        <row r="341">
          <cell r="A341" t="str">
            <v>Marco ventana</v>
          </cell>
          <cell r="B341" t="str">
            <v>Ml</v>
          </cell>
          <cell r="C341">
            <v>1</v>
          </cell>
          <cell r="D341">
            <v>2617</v>
          </cell>
          <cell r="E341">
            <v>0.02</v>
          </cell>
          <cell r="F341">
            <v>2669.34</v>
          </cell>
          <cell r="G341">
            <v>0</v>
          </cell>
        </row>
        <row r="342">
          <cell r="A342" t="str">
            <v>Marco y tapa para caja de inspección de  0,30 x 0,30 mts</v>
          </cell>
          <cell r="B342" t="str">
            <v>UN</v>
          </cell>
          <cell r="C342">
            <v>1</v>
          </cell>
          <cell r="D342">
            <v>50000</v>
          </cell>
          <cell r="E342">
            <v>0.02</v>
          </cell>
          <cell r="F342">
            <v>51000</v>
          </cell>
          <cell r="G342">
            <v>0</v>
          </cell>
        </row>
        <row r="343">
          <cell r="A343" t="str">
            <v>Marco y tapa para cámara de inspección CS274</v>
          </cell>
          <cell r="B343" t="str">
            <v>UN</v>
          </cell>
          <cell r="C343">
            <v>1</v>
          </cell>
          <cell r="D343">
            <v>126000</v>
          </cell>
          <cell r="E343">
            <v>0.02</v>
          </cell>
          <cell r="F343">
            <v>128520</v>
          </cell>
          <cell r="G343">
            <v>0</v>
          </cell>
        </row>
        <row r="344">
          <cell r="A344" t="str">
            <v>Marco y tapa para cámara de inspección CS275</v>
          </cell>
          <cell r="B344" t="str">
            <v>UN</v>
          </cell>
          <cell r="C344">
            <v>1</v>
          </cell>
          <cell r="D344">
            <v>140000</v>
          </cell>
          <cell r="E344">
            <v>0.02</v>
          </cell>
          <cell r="F344">
            <v>142800</v>
          </cell>
          <cell r="G344">
            <v>0</v>
          </cell>
        </row>
        <row r="345">
          <cell r="A345" t="str">
            <v>Marmolina</v>
          </cell>
          <cell r="B345" t="str">
            <v>Bulto</v>
          </cell>
          <cell r="C345">
            <v>1</v>
          </cell>
          <cell r="D345">
            <v>7500</v>
          </cell>
          <cell r="E345">
            <v>0.02</v>
          </cell>
          <cell r="F345">
            <v>7650</v>
          </cell>
          <cell r="G345">
            <v>0</v>
          </cell>
        </row>
        <row r="346">
          <cell r="A346" t="str">
            <v>Medidor de agua 1/2"</v>
          </cell>
          <cell r="B346" t="str">
            <v>UN</v>
          </cell>
          <cell r="C346">
            <v>1</v>
          </cell>
          <cell r="D346">
            <v>85000</v>
          </cell>
          <cell r="E346">
            <v>0.02</v>
          </cell>
          <cell r="F346">
            <v>85000</v>
          </cell>
          <cell r="G346">
            <v>0</v>
          </cell>
        </row>
        <row r="347">
          <cell r="A347" t="str">
            <v>Medidor de luz Trifásico</v>
          </cell>
          <cell r="B347" t="str">
            <v>UN</v>
          </cell>
          <cell r="C347">
            <v>1</v>
          </cell>
          <cell r="D347">
            <v>225000</v>
          </cell>
          <cell r="E347">
            <v>0.02</v>
          </cell>
          <cell r="F347">
            <v>229500</v>
          </cell>
          <cell r="G347">
            <v>0</v>
          </cell>
        </row>
        <row r="348">
          <cell r="A348" t="str">
            <v>Mesón acero inoxidable Cal.16. Dim.(0.60 x 0.85).</v>
          </cell>
          <cell r="B348" t="str">
            <v>UN</v>
          </cell>
          <cell r="C348">
            <v>1</v>
          </cell>
          <cell r="D348">
            <v>144000</v>
          </cell>
          <cell r="E348">
            <v>0.02</v>
          </cell>
          <cell r="F348">
            <v>146880</v>
          </cell>
          <cell r="G348">
            <v>0</v>
          </cell>
        </row>
        <row r="349">
          <cell r="A349" t="str">
            <v>Mesón acero inoxidable Cal.16. Dim.(0.76 x 1.02).</v>
          </cell>
          <cell r="B349" t="str">
            <v>UN</v>
          </cell>
          <cell r="C349">
            <v>1</v>
          </cell>
          <cell r="D349">
            <v>168000</v>
          </cell>
          <cell r="E349">
            <v>0.02</v>
          </cell>
          <cell r="F349">
            <v>171360</v>
          </cell>
          <cell r="G349">
            <v>0</v>
          </cell>
        </row>
        <row r="350">
          <cell r="A350" t="str">
            <v>Mesón acero inoxidable Cal.16. Dim.(0.90 x 2.95).</v>
          </cell>
          <cell r="B350" t="str">
            <v>UN</v>
          </cell>
          <cell r="C350">
            <v>1</v>
          </cell>
          <cell r="D350">
            <v>800000</v>
          </cell>
          <cell r="E350">
            <v>0.02</v>
          </cell>
          <cell r="F350">
            <v>816000</v>
          </cell>
          <cell r="G350">
            <v>0</v>
          </cell>
        </row>
        <row r="351">
          <cell r="A351" t="str">
            <v>Mesón acero inoxidable Cal.16. Dim.(1.30 x 4.15).</v>
          </cell>
          <cell r="B351" t="str">
            <v>UN</v>
          </cell>
          <cell r="C351">
            <v>1</v>
          </cell>
          <cell r="D351">
            <v>1500000</v>
          </cell>
          <cell r="E351">
            <v>0.02</v>
          </cell>
          <cell r="F351">
            <v>1530000</v>
          </cell>
          <cell r="G351">
            <v>0</v>
          </cell>
        </row>
        <row r="352">
          <cell r="A352" t="str">
            <v>Mortero 1:3</v>
          </cell>
          <cell r="B352" t="str">
            <v>M3</v>
          </cell>
          <cell r="C352">
            <v>1</v>
          </cell>
          <cell r="D352">
            <v>328691.32</v>
          </cell>
          <cell r="E352">
            <v>0.02</v>
          </cell>
          <cell r="F352">
            <v>328691.32</v>
          </cell>
          <cell r="G352">
            <v>0</v>
          </cell>
        </row>
        <row r="353">
          <cell r="A353" t="str">
            <v>Mortero 1:3 impermeabilizado</v>
          </cell>
          <cell r="B353" t="str">
            <v>M3</v>
          </cell>
          <cell r="C353">
            <v>1</v>
          </cell>
          <cell r="D353">
            <v>393563.32</v>
          </cell>
          <cell r="E353">
            <v>0.02</v>
          </cell>
          <cell r="F353">
            <v>393563.32</v>
          </cell>
          <cell r="G353">
            <v>0</v>
          </cell>
        </row>
        <row r="354">
          <cell r="A354" t="str">
            <v>Mortero 1:4</v>
          </cell>
          <cell r="B354" t="str">
            <v>M3</v>
          </cell>
          <cell r="C354">
            <v>1</v>
          </cell>
          <cell r="D354">
            <v>286333.27</v>
          </cell>
          <cell r="E354">
            <v>0.02</v>
          </cell>
          <cell r="F354">
            <v>286333.27</v>
          </cell>
          <cell r="G354">
            <v>0</v>
          </cell>
        </row>
        <row r="355">
          <cell r="A355" t="str">
            <v>Mortero 1:4 impermeabilizado</v>
          </cell>
          <cell r="B355" t="str">
            <v>M3</v>
          </cell>
          <cell r="C355">
            <v>1</v>
          </cell>
          <cell r="D355">
            <v>351205.26999999996</v>
          </cell>
          <cell r="E355">
            <v>0.02</v>
          </cell>
          <cell r="F355">
            <v>351205.27</v>
          </cell>
          <cell r="G355">
            <v>0</v>
          </cell>
        </row>
        <row r="356">
          <cell r="A356" t="str">
            <v>Mortero 1:5</v>
          </cell>
          <cell r="B356" t="str">
            <v>M3</v>
          </cell>
          <cell r="C356">
            <v>1</v>
          </cell>
          <cell r="D356">
            <v>255533.86</v>
          </cell>
          <cell r="E356">
            <v>0.02</v>
          </cell>
          <cell r="F356">
            <v>255533.86</v>
          </cell>
          <cell r="G356">
            <v>0</v>
          </cell>
        </row>
        <row r="357">
          <cell r="A357" t="str">
            <v>Mortero 1:7</v>
          </cell>
          <cell r="B357" t="str">
            <v>M3</v>
          </cell>
          <cell r="C357">
            <v>1</v>
          </cell>
          <cell r="D357">
            <v>217981.53999999998</v>
          </cell>
          <cell r="E357">
            <v>0.02</v>
          </cell>
          <cell r="F357">
            <v>217981.54</v>
          </cell>
          <cell r="G357">
            <v>0</v>
          </cell>
        </row>
        <row r="358">
          <cell r="A358" t="str">
            <v>Mortero de pega 1:4 e=1,5 cm</v>
          </cell>
          <cell r="B358" t="str">
            <v>M3</v>
          </cell>
          <cell r="C358">
            <v>1</v>
          </cell>
          <cell r="D358">
            <v>286333.27</v>
          </cell>
          <cell r="E358">
            <v>0.02</v>
          </cell>
          <cell r="F358">
            <v>286333.27</v>
          </cell>
          <cell r="G358">
            <v>0</v>
          </cell>
        </row>
        <row r="359">
          <cell r="A359" t="str">
            <v xml:space="preserve">Mortero de relleno 1:4 </v>
          </cell>
          <cell r="B359" t="str">
            <v>M3</v>
          </cell>
          <cell r="C359">
            <v>1</v>
          </cell>
          <cell r="D359">
            <v>286333.27</v>
          </cell>
          <cell r="E359">
            <v>0.02</v>
          </cell>
          <cell r="F359">
            <v>286333.27</v>
          </cell>
          <cell r="G359">
            <v>0</v>
          </cell>
        </row>
        <row r="360">
          <cell r="A360" t="str">
            <v>Multiamperímetro</v>
          </cell>
          <cell r="B360" t="str">
            <v>Un</v>
          </cell>
          <cell r="C360">
            <v>1</v>
          </cell>
          <cell r="D360">
            <v>422625</v>
          </cell>
          <cell r="E360">
            <v>0.02</v>
          </cell>
          <cell r="F360">
            <v>431077.5</v>
          </cell>
          <cell r="G360">
            <v>0</v>
          </cell>
        </row>
        <row r="361">
          <cell r="A361" t="str">
            <v>Niple H.G. 1/2 " x 0,10 m</v>
          </cell>
          <cell r="B361" t="str">
            <v>UN</v>
          </cell>
          <cell r="C361">
            <v>1</v>
          </cell>
          <cell r="D361">
            <v>2100</v>
          </cell>
          <cell r="E361">
            <v>0.02</v>
          </cell>
          <cell r="F361">
            <v>2142</v>
          </cell>
          <cell r="G361">
            <v>0</v>
          </cell>
        </row>
        <row r="362">
          <cell r="A362" t="str">
            <v>Niple H.G. 1/2 " x 0,20 m</v>
          </cell>
          <cell r="B362" t="str">
            <v>UN</v>
          </cell>
          <cell r="C362">
            <v>1</v>
          </cell>
          <cell r="D362">
            <v>2500</v>
          </cell>
          <cell r="E362">
            <v>0.02</v>
          </cell>
          <cell r="F362">
            <v>2550</v>
          </cell>
          <cell r="G362">
            <v>0</v>
          </cell>
        </row>
        <row r="363">
          <cell r="A363" t="str">
            <v>Orinal Mediano  blanco primera calidad,   incluye griferia tradicional cromo  tipo grival  o similar y accesorios</v>
          </cell>
          <cell r="B363" t="str">
            <v>UN</v>
          </cell>
          <cell r="C363">
            <v>1</v>
          </cell>
          <cell r="D363">
            <v>241300</v>
          </cell>
          <cell r="E363">
            <v>0.02</v>
          </cell>
          <cell r="F363">
            <v>246126</v>
          </cell>
          <cell r="G363">
            <v>0</v>
          </cell>
        </row>
        <row r="364">
          <cell r="A364" t="str">
            <v>Pabmeril pliego</v>
          </cell>
          <cell r="B364" t="str">
            <v>UN</v>
          </cell>
          <cell r="C364">
            <v>1</v>
          </cell>
          <cell r="D364">
            <v>1564.8000000000002</v>
          </cell>
          <cell r="E364">
            <v>0.02</v>
          </cell>
          <cell r="F364">
            <v>1596.1</v>
          </cell>
          <cell r="G364">
            <v>0</v>
          </cell>
        </row>
        <row r="365">
          <cell r="A365" t="str">
            <v>Paral de Madera 3m</v>
          </cell>
          <cell r="B365" t="str">
            <v>ML</v>
          </cell>
          <cell r="C365">
            <v>1</v>
          </cell>
          <cell r="D365">
            <v>2100</v>
          </cell>
          <cell r="E365">
            <v>0.02</v>
          </cell>
          <cell r="F365">
            <v>2142</v>
          </cell>
          <cell r="G365">
            <v>0</v>
          </cell>
        </row>
        <row r="366">
          <cell r="A366" t="str">
            <v>Paral en tubo metalico seccion cuadra de 1 1/2" cal. 18</v>
          </cell>
          <cell r="B366" t="str">
            <v>Ml</v>
          </cell>
          <cell r="C366">
            <v>1</v>
          </cell>
          <cell r="D366">
            <v>5466</v>
          </cell>
          <cell r="E366">
            <v>0.02</v>
          </cell>
          <cell r="F366">
            <v>5575.32</v>
          </cell>
          <cell r="G366">
            <v>0</v>
          </cell>
        </row>
        <row r="367">
          <cell r="A367" t="str">
            <v>Pararayos</v>
          </cell>
          <cell r="B367" t="str">
            <v>Un</v>
          </cell>
          <cell r="C367">
            <v>1</v>
          </cell>
          <cell r="D367">
            <v>135200</v>
          </cell>
          <cell r="E367">
            <v>0.02</v>
          </cell>
          <cell r="F367">
            <v>137904</v>
          </cell>
          <cell r="G367">
            <v>0</v>
          </cell>
        </row>
        <row r="368">
          <cell r="A368" t="str">
            <v>Pegacor blanco</v>
          </cell>
          <cell r="B368" t="str">
            <v>KG</v>
          </cell>
          <cell r="C368">
            <v>1</v>
          </cell>
          <cell r="D368">
            <v>1120</v>
          </cell>
          <cell r="E368">
            <v>0.02</v>
          </cell>
          <cell r="F368">
            <v>1142.4000000000001</v>
          </cell>
          <cell r="G368">
            <v>0</v>
          </cell>
        </row>
        <row r="369">
          <cell r="A369" t="str">
            <v xml:space="preserve">Peinazo </v>
          </cell>
          <cell r="B369" t="str">
            <v>Ml</v>
          </cell>
          <cell r="C369">
            <v>1</v>
          </cell>
          <cell r="D369">
            <v>5466</v>
          </cell>
          <cell r="E369">
            <v>0.02</v>
          </cell>
          <cell r="F369">
            <v>5575.32</v>
          </cell>
          <cell r="G369">
            <v>0</v>
          </cell>
        </row>
        <row r="370">
          <cell r="A370" t="str">
            <v>Percha de 2 puestos BT</v>
          </cell>
          <cell r="B370" t="str">
            <v>Un</v>
          </cell>
          <cell r="C370">
            <v>1</v>
          </cell>
          <cell r="D370">
            <v>32300</v>
          </cell>
          <cell r="E370">
            <v>0.02</v>
          </cell>
          <cell r="F370">
            <v>32946</v>
          </cell>
          <cell r="G370">
            <v>0</v>
          </cell>
        </row>
        <row r="371">
          <cell r="A371" t="str">
            <v>Percha de 3 puestos BT</v>
          </cell>
          <cell r="B371" t="str">
            <v>Un</v>
          </cell>
          <cell r="C371">
            <v>1</v>
          </cell>
          <cell r="D371">
            <v>35620</v>
          </cell>
          <cell r="E371">
            <v>0.02</v>
          </cell>
          <cell r="F371">
            <v>36332.400000000001</v>
          </cell>
          <cell r="G371">
            <v>0</v>
          </cell>
        </row>
        <row r="372">
          <cell r="A372" t="str">
            <v>Percha de 4 puestos BT</v>
          </cell>
          <cell r="B372" t="str">
            <v>Un</v>
          </cell>
          <cell r="C372">
            <v>1</v>
          </cell>
          <cell r="D372">
            <v>39600</v>
          </cell>
          <cell r="E372">
            <v>0.02</v>
          </cell>
          <cell r="F372">
            <v>40392</v>
          </cell>
          <cell r="G372">
            <v>0</v>
          </cell>
        </row>
        <row r="373">
          <cell r="A373" t="str">
            <v>Percha galvanizada de 1 puesto</v>
          </cell>
          <cell r="B373" t="str">
            <v>UN</v>
          </cell>
          <cell r="C373">
            <v>1</v>
          </cell>
          <cell r="D373">
            <v>6500</v>
          </cell>
          <cell r="E373">
            <v>0.02</v>
          </cell>
          <cell r="F373">
            <v>6630</v>
          </cell>
          <cell r="G373">
            <v>0</v>
          </cell>
        </row>
        <row r="374">
          <cell r="A374" t="str">
            <v>Perfil ALN 1101</v>
          </cell>
          <cell r="B374" t="str">
            <v>ML</v>
          </cell>
          <cell r="C374">
            <v>1</v>
          </cell>
          <cell r="D374">
            <v>6166.666666666667</v>
          </cell>
          <cell r="E374">
            <v>0.02</v>
          </cell>
          <cell r="F374">
            <v>6290</v>
          </cell>
          <cell r="G374">
            <v>0</v>
          </cell>
        </row>
        <row r="375">
          <cell r="A375" t="str">
            <v>Perfil ALN 1102</v>
          </cell>
          <cell r="B375" t="str">
            <v>ML</v>
          </cell>
          <cell r="C375">
            <v>1</v>
          </cell>
          <cell r="D375">
            <v>3833.3333333333335</v>
          </cell>
          <cell r="E375">
            <v>0.02</v>
          </cell>
          <cell r="F375">
            <v>3910</v>
          </cell>
          <cell r="G375">
            <v>0</v>
          </cell>
        </row>
        <row r="376">
          <cell r="A376" t="str">
            <v>Perfil ALN 167</v>
          </cell>
          <cell r="B376" t="str">
            <v>ML</v>
          </cell>
          <cell r="C376">
            <v>1</v>
          </cell>
          <cell r="D376">
            <v>5333.333333333333</v>
          </cell>
          <cell r="E376">
            <v>0.02</v>
          </cell>
          <cell r="F376">
            <v>5440</v>
          </cell>
          <cell r="G376">
            <v>0</v>
          </cell>
        </row>
        <row r="377">
          <cell r="A377" t="str">
            <v>Perfil ALN 173</v>
          </cell>
          <cell r="B377" t="str">
            <v>ML</v>
          </cell>
          <cell r="C377">
            <v>1</v>
          </cell>
          <cell r="D377">
            <v>4163</v>
          </cell>
          <cell r="E377">
            <v>0.02</v>
          </cell>
          <cell r="F377">
            <v>4246.26</v>
          </cell>
          <cell r="G377">
            <v>0</v>
          </cell>
        </row>
        <row r="378">
          <cell r="A378" t="str">
            <v>Perfil ALN 174</v>
          </cell>
          <cell r="B378" t="str">
            <v>ML</v>
          </cell>
          <cell r="C378">
            <v>1</v>
          </cell>
          <cell r="D378">
            <v>5138</v>
          </cell>
          <cell r="E378">
            <v>0.02</v>
          </cell>
          <cell r="F378">
            <v>5240.76</v>
          </cell>
          <cell r="G378">
            <v>0</v>
          </cell>
        </row>
        <row r="379">
          <cell r="A379" t="str">
            <v>Perfil ALN 175</v>
          </cell>
          <cell r="B379" t="str">
            <v>ML</v>
          </cell>
          <cell r="C379">
            <v>1</v>
          </cell>
          <cell r="D379">
            <v>3618</v>
          </cell>
          <cell r="E379">
            <v>0.02</v>
          </cell>
          <cell r="F379">
            <v>3690.36</v>
          </cell>
          <cell r="G379">
            <v>0</v>
          </cell>
        </row>
        <row r="380">
          <cell r="A380" t="str">
            <v>Perfil ALN 176</v>
          </cell>
          <cell r="B380" t="str">
            <v>ML</v>
          </cell>
          <cell r="C380">
            <v>1</v>
          </cell>
          <cell r="D380">
            <v>7377</v>
          </cell>
          <cell r="E380">
            <v>0.02</v>
          </cell>
          <cell r="F380">
            <v>7524.54</v>
          </cell>
          <cell r="G380">
            <v>0</v>
          </cell>
        </row>
        <row r="381">
          <cell r="A381" t="str">
            <v>Perfil ALN 177</v>
          </cell>
          <cell r="B381" t="str">
            <v>ML</v>
          </cell>
          <cell r="C381">
            <v>1</v>
          </cell>
          <cell r="D381">
            <v>2489</v>
          </cell>
          <cell r="E381">
            <v>0.02</v>
          </cell>
          <cell r="F381">
            <v>2538.7800000000002</v>
          </cell>
          <cell r="G381">
            <v>0</v>
          </cell>
        </row>
        <row r="382">
          <cell r="A382" t="str">
            <v>Perfil ALN 219</v>
          </cell>
          <cell r="B382" t="str">
            <v>ML</v>
          </cell>
          <cell r="C382">
            <v>1</v>
          </cell>
          <cell r="D382">
            <v>6500</v>
          </cell>
          <cell r="E382">
            <v>0.02</v>
          </cell>
          <cell r="F382">
            <v>6630</v>
          </cell>
          <cell r="G382">
            <v>0</v>
          </cell>
        </row>
        <row r="383">
          <cell r="A383" t="str">
            <v>Perfil ALN 292</v>
          </cell>
          <cell r="B383" t="str">
            <v>ML</v>
          </cell>
          <cell r="C383">
            <v>1</v>
          </cell>
          <cell r="D383">
            <v>8640</v>
          </cell>
          <cell r="E383">
            <v>0.02</v>
          </cell>
          <cell r="F383">
            <v>8812.7999999999993</v>
          </cell>
          <cell r="G383">
            <v>0</v>
          </cell>
        </row>
        <row r="384">
          <cell r="A384" t="str">
            <v>Perfil ALN 312</v>
          </cell>
          <cell r="B384" t="str">
            <v>ML</v>
          </cell>
          <cell r="C384">
            <v>1</v>
          </cell>
          <cell r="D384">
            <v>4000</v>
          </cell>
          <cell r="E384">
            <v>0.02</v>
          </cell>
          <cell r="F384">
            <v>4080</v>
          </cell>
          <cell r="G384">
            <v>0</v>
          </cell>
        </row>
        <row r="385">
          <cell r="A385" t="str">
            <v>Perfil ALN 313</v>
          </cell>
          <cell r="B385" t="str">
            <v>ML</v>
          </cell>
          <cell r="C385">
            <v>1</v>
          </cell>
          <cell r="D385">
            <v>20000</v>
          </cell>
          <cell r="E385">
            <v>0.02</v>
          </cell>
          <cell r="F385">
            <v>20400</v>
          </cell>
          <cell r="G385">
            <v>0</v>
          </cell>
        </row>
        <row r="386">
          <cell r="A386" t="str">
            <v>Perfil ALN 314</v>
          </cell>
          <cell r="B386" t="str">
            <v>ML</v>
          </cell>
          <cell r="C386">
            <v>1</v>
          </cell>
          <cell r="D386">
            <v>12000</v>
          </cell>
          <cell r="E386">
            <v>0.02</v>
          </cell>
          <cell r="F386">
            <v>12240</v>
          </cell>
          <cell r="G386">
            <v>0</v>
          </cell>
        </row>
        <row r="387">
          <cell r="A387" t="str">
            <v>Perfil ALN 315</v>
          </cell>
          <cell r="B387" t="str">
            <v>ML</v>
          </cell>
          <cell r="C387">
            <v>1</v>
          </cell>
          <cell r="D387">
            <v>4083.3333333333335</v>
          </cell>
          <cell r="E387">
            <v>0.02</v>
          </cell>
          <cell r="F387">
            <v>4165</v>
          </cell>
          <cell r="G387">
            <v>0</v>
          </cell>
        </row>
        <row r="388">
          <cell r="A388" t="str">
            <v>Perfil ALN 682</v>
          </cell>
          <cell r="B388" t="str">
            <v>ML</v>
          </cell>
          <cell r="C388">
            <v>1</v>
          </cell>
          <cell r="D388">
            <v>7000</v>
          </cell>
          <cell r="E388">
            <v>0.02</v>
          </cell>
          <cell r="F388">
            <v>7140</v>
          </cell>
          <cell r="G388">
            <v>0</v>
          </cell>
        </row>
        <row r="389">
          <cell r="A389" t="str">
            <v>Perfil ALN 876</v>
          </cell>
          <cell r="B389" t="str">
            <v>ML</v>
          </cell>
          <cell r="C389">
            <v>1</v>
          </cell>
          <cell r="D389">
            <v>0</v>
          </cell>
          <cell r="E389">
            <v>0.02</v>
          </cell>
          <cell r="F389">
            <v>0</v>
          </cell>
          <cell r="G389">
            <v>0</v>
          </cell>
        </row>
        <row r="390">
          <cell r="A390" t="str">
            <v>Perfil ALN 877</v>
          </cell>
          <cell r="B390" t="str">
            <v>ML</v>
          </cell>
          <cell r="C390">
            <v>1</v>
          </cell>
          <cell r="D390">
            <v>0</v>
          </cell>
          <cell r="E390">
            <v>0.02</v>
          </cell>
          <cell r="F390">
            <v>0</v>
          </cell>
          <cell r="G390">
            <v>0</v>
          </cell>
        </row>
        <row r="391">
          <cell r="A391" t="str">
            <v>Perfil ALN 879</v>
          </cell>
          <cell r="B391" t="str">
            <v>ML</v>
          </cell>
          <cell r="C391">
            <v>1</v>
          </cell>
          <cell r="D391">
            <v>0</v>
          </cell>
          <cell r="E391">
            <v>0.02</v>
          </cell>
          <cell r="F391">
            <v>0</v>
          </cell>
          <cell r="G391">
            <v>0</v>
          </cell>
        </row>
        <row r="392">
          <cell r="A392" t="str">
            <v>Perfil ALN 937</v>
          </cell>
          <cell r="B392" t="str">
            <v>ML</v>
          </cell>
          <cell r="C392">
            <v>1</v>
          </cell>
          <cell r="D392">
            <v>0</v>
          </cell>
          <cell r="E392">
            <v>0.02</v>
          </cell>
          <cell r="F392">
            <v>0</v>
          </cell>
          <cell r="G392">
            <v>0</v>
          </cell>
        </row>
        <row r="393">
          <cell r="A393" t="str">
            <v>Perfil ALN-545</v>
          </cell>
          <cell r="B393" t="str">
            <v>Ml</v>
          </cell>
          <cell r="C393">
            <v>1</v>
          </cell>
          <cell r="D393">
            <v>10250</v>
          </cell>
          <cell r="E393">
            <v>0.02</v>
          </cell>
          <cell r="F393">
            <v>10455</v>
          </cell>
          <cell r="G393">
            <v>0</v>
          </cell>
        </row>
        <row r="394">
          <cell r="A394" t="str">
            <v>Perfil aluminio T094 de 3 x 1" (72 X 21 mm)</v>
          </cell>
          <cell r="B394" t="str">
            <v>ML</v>
          </cell>
          <cell r="C394">
            <v>1</v>
          </cell>
          <cell r="D394">
            <v>7666.666666666667</v>
          </cell>
          <cell r="E394">
            <v>0.02</v>
          </cell>
          <cell r="F394">
            <v>7820</v>
          </cell>
          <cell r="G394">
            <v>0</v>
          </cell>
        </row>
        <row r="395">
          <cell r="A395" t="str">
            <v>Perfil aluminio tubular 3 x 1" x 1/2"  T-095 - 1 aleta</v>
          </cell>
          <cell r="B395" t="str">
            <v>Ml</v>
          </cell>
          <cell r="C395">
            <v>1</v>
          </cell>
          <cell r="D395">
            <v>10833.333333333334</v>
          </cell>
          <cell r="E395">
            <v>0.02</v>
          </cell>
          <cell r="F395">
            <v>11050</v>
          </cell>
          <cell r="G395">
            <v>0</v>
          </cell>
        </row>
        <row r="396">
          <cell r="A396" t="str">
            <v>Perfil aluminio tubular con aletas cuad. 1" doble aleta divisor  T-078.</v>
          </cell>
          <cell r="B396" t="str">
            <v>ML</v>
          </cell>
          <cell r="C396">
            <v>1</v>
          </cell>
          <cell r="D396">
            <v>5389</v>
          </cell>
          <cell r="E396">
            <v>0.02</v>
          </cell>
          <cell r="F396">
            <v>5496.78</v>
          </cell>
          <cell r="G396">
            <v>0</v>
          </cell>
        </row>
        <row r="397">
          <cell r="A397" t="str">
            <v>Perfil ASTM A 500 grado C 60 x 40 x 2 MM</v>
          </cell>
          <cell r="B397" t="str">
            <v>Kg</v>
          </cell>
          <cell r="C397">
            <v>1</v>
          </cell>
          <cell r="D397">
            <v>4080</v>
          </cell>
          <cell r="E397">
            <v>0.02</v>
          </cell>
          <cell r="F397">
            <v>4161.6000000000004</v>
          </cell>
          <cell r="G397">
            <v>0</v>
          </cell>
        </row>
        <row r="398">
          <cell r="A398" t="str">
            <v>Perfil en aluminio 1/2" x 1/2"</v>
          </cell>
          <cell r="B398" t="str">
            <v>ML</v>
          </cell>
          <cell r="C398">
            <v>1</v>
          </cell>
          <cell r="D398">
            <v>1575</v>
          </cell>
          <cell r="E398">
            <v>0.02</v>
          </cell>
          <cell r="F398">
            <v>1606.5</v>
          </cell>
          <cell r="G398">
            <v>0</v>
          </cell>
        </row>
        <row r="399">
          <cell r="A399" t="str">
            <v>Perfil para cubierta PHR C</v>
          </cell>
          <cell r="B399" t="str">
            <v>KG</v>
          </cell>
          <cell r="C399">
            <v>1</v>
          </cell>
          <cell r="D399">
            <v>3450</v>
          </cell>
          <cell r="E399">
            <v>0.02</v>
          </cell>
          <cell r="F399">
            <v>3519</v>
          </cell>
          <cell r="G399">
            <v>0</v>
          </cell>
        </row>
        <row r="400">
          <cell r="A400" t="str">
            <v>Perfil PHR - PAG 160 X 60 - 1,5 MM</v>
          </cell>
          <cell r="B400" t="str">
            <v>KG</v>
          </cell>
          <cell r="C400">
            <v>1</v>
          </cell>
          <cell r="D400">
            <v>4650</v>
          </cell>
          <cell r="E400">
            <v>0.02</v>
          </cell>
          <cell r="F400">
            <v>4743</v>
          </cell>
          <cell r="G400">
            <v>0</v>
          </cell>
        </row>
        <row r="401">
          <cell r="A401" t="str">
            <v>Perfil PHR C - 220 x 80  2,5 mm</v>
          </cell>
          <cell r="B401" t="str">
            <v>Kg</v>
          </cell>
          <cell r="C401">
            <v>1</v>
          </cell>
          <cell r="D401">
            <v>4080</v>
          </cell>
          <cell r="E401">
            <v>0.02</v>
          </cell>
          <cell r="F401">
            <v>4161.6000000000004</v>
          </cell>
          <cell r="G401">
            <v>0</v>
          </cell>
        </row>
        <row r="402">
          <cell r="A402" t="str">
            <v>Perfil T04</v>
          </cell>
          <cell r="B402" t="str">
            <v>ML</v>
          </cell>
          <cell r="C402">
            <v>1</v>
          </cell>
          <cell r="D402">
            <v>10000</v>
          </cell>
          <cell r="E402">
            <v>0.02</v>
          </cell>
          <cell r="F402">
            <v>10200</v>
          </cell>
          <cell r="G402">
            <v>0</v>
          </cell>
        </row>
        <row r="403">
          <cell r="A403" t="str">
            <v>Perno 1/2" Alt.Vel..1 3/4"</v>
          </cell>
          <cell r="B403" t="str">
            <v>UN</v>
          </cell>
          <cell r="C403">
            <v>1</v>
          </cell>
          <cell r="D403">
            <v>600</v>
          </cell>
          <cell r="E403">
            <v>0.02</v>
          </cell>
          <cell r="F403">
            <v>612</v>
          </cell>
          <cell r="G403">
            <v>0</v>
          </cell>
        </row>
        <row r="404">
          <cell r="A404" t="str">
            <v>Perno de expansión 3" x 3/8"</v>
          </cell>
          <cell r="B404" t="str">
            <v>UN</v>
          </cell>
          <cell r="C404">
            <v>1</v>
          </cell>
          <cell r="D404">
            <v>2200</v>
          </cell>
          <cell r="E404">
            <v>0.02</v>
          </cell>
          <cell r="F404">
            <v>2244</v>
          </cell>
          <cell r="G404">
            <v>0</v>
          </cell>
        </row>
        <row r="405">
          <cell r="A405" t="str">
            <v>Pernos</v>
          </cell>
          <cell r="B405" t="str">
            <v>Un</v>
          </cell>
          <cell r="C405">
            <v>1</v>
          </cell>
          <cell r="D405">
            <v>4500</v>
          </cell>
          <cell r="E405">
            <v>0.02</v>
          </cell>
          <cell r="F405">
            <v>4590</v>
          </cell>
          <cell r="G405">
            <v>0</v>
          </cell>
        </row>
        <row r="406">
          <cell r="A406" t="str">
            <v>Pernos 3x8"</v>
          </cell>
          <cell r="B406" t="str">
            <v>UN</v>
          </cell>
          <cell r="C406">
            <v>1</v>
          </cell>
          <cell r="D406">
            <v>600</v>
          </cell>
          <cell r="E406">
            <v>0.02</v>
          </cell>
          <cell r="F406">
            <v>612</v>
          </cell>
          <cell r="G406">
            <v>0</v>
          </cell>
        </row>
        <row r="407">
          <cell r="A407" t="str">
            <v>Perros de 1/8"</v>
          </cell>
          <cell r="B407" t="str">
            <v>UN</v>
          </cell>
          <cell r="C407">
            <v>1</v>
          </cell>
          <cell r="D407">
            <v>375</v>
          </cell>
          <cell r="E407">
            <v>0.02</v>
          </cell>
          <cell r="F407">
            <v>382.5</v>
          </cell>
          <cell r="G407">
            <v>0</v>
          </cell>
        </row>
        <row r="408">
          <cell r="A408" t="str">
            <v>Piedra media zonga</v>
          </cell>
          <cell r="B408" t="str">
            <v>M3</v>
          </cell>
          <cell r="C408">
            <v>1</v>
          </cell>
          <cell r="D408">
            <v>30000</v>
          </cell>
          <cell r="E408">
            <v>0.02</v>
          </cell>
          <cell r="F408">
            <v>30600</v>
          </cell>
          <cell r="G408">
            <v>0</v>
          </cell>
        </row>
        <row r="409">
          <cell r="A409" t="str">
            <v>Pintura Koraza plastica</v>
          </cell>
          <cell r="B409" t="str">
            <v>GL</v>
          </cell>
          <cell r="C409">
            <v>1</v>
          </cell>
          <cell r="D409">
            <v>52020</v>
          </cell>
          <cell r="E409">
            <v>0.02</v>
          </cell>
          <cell r="F409">
            <v>53060.4</v>
          </cell>
          <cell r="G409">
            <v>0</v>
          </cell>
        </row>
        <row r="410">
          <cell r="A410" t="str">
            <v xml:space="preserve">Pintura Wash Primer </v>
          </cell>
          <cell r="B410" t="str">
            <v>GL</v>
          </cell>
          <cell r="C410">
            <v>1</v>
          </cell>
          <cell r="D410">
            <v>98000</v>
          </cell>
          <cell r="E410">
            <v>0.02</v>
          </cell>
          <cell r="F410">
            <v>99960</v>
          </cell>
          <cell r="G410">
            <v>0</v>
          </cell>
        </row>
        <row r="411">
          <cell r="A411" t="str">
            <v>Pirlan en madera para dilatación</v>
          </cell>
          <cell r="B411" t="str">
            <v>Ml</v>
          </cell>
          <cell r="C411">
            <v>1</v>
          </cell>
          <cell r="D411">
            <v>550</v>
          </cell>
          <cell r="E411">
            <v>0.02</v>
          </cell>
          <cell r="F411">
            <v>561</v>
          </cell>
          <cell r="G411">
            <v>0</v>
          </cell>
        </row>
        <row r="412">
          <cell r="A412" t="str">
            <v>Pisavidrio Ref ALN - 544</v>
          </cell>
          <cell r="B412" t="str">
            <v>ML</v>
          </cell>
          <cell r="C412">
            <v>1</v>
          </cell>
          <cell r="D412">
            <v>1500</v>
          </cell>
          <cell r="E412">
            <v>0.02</v>
          </cell>
          <cell r="F412">
            <v>1530</v>
          </cell>
          <cell r="G412">
            <v>0</v>
          </cell>
        </row>
        <row r="413">
          <cell r="A413" t="str">
            <v>Pivote puerta metálica</v>
          </cell>
          <cell r="B413" t="str">
            <v>UN</v>
          </cell>
          <cell r="C413">
            <v>1</v>
          </cell>
          <cell r="D413">
            <v>7500</v>
          </cell>
          <cell r="E413">
            <v>0.02</v>
          </cell>
          <cell r="F413">
            <v>7650</v>
          </cell>
          <cell r="G413">
            <v>0</v>
          </cell>
        </row>
        <row r="414">
          <cell r="A414" t="str">
            <v>Planchón - cedro macho (.15 x .04 x 3)</v>
          </cell>
          <cell r="B414" t="str">
            <v>ML</v>
          </cell>
          <cell r="C414">
            <v>1</v>
          </cell>
          <cell r="D414">
            <v>20944.000000000004</v>
          </cell>
          <cell r="E414">
            <v>0.02</v>
          </cell>
          <cell r="F414">
            <v>21362.880000000001</v>
          </cell>
          <cell r="G414">
            <v>0</v>
          </cell>
        </row>
        <row r="415">
          <cell r="A415" t="str">
            <v>Planchón ordinario 4 metros</v>
          </cell>
          <cell r="B415" t="str">
            <v>ML</v>
          </cell>
          <cell r="C415">
            <v>1</v>
          </cell>
          <cell r="D415">
            <v>2748</v>
          </cell>
          <cell r="E415">
            <v>0.02</v>
          </cell>
          <cell r="F415">
            <v>2802.96</v>
          </cell>
          <cell r="G415">
            <v>0</v>
          </cell>
        </row>
        <row r="416">
          <cell r="A416" t="str">
            <v>Platina  de 0,12 x 0,12 x 1/16" perforada</v>
          </cell>
          <cell r="B416" t="str">
            <v>UN</v>
          </cell>
          <cell r="C416">
            <v>1</v>
          </cell>
          <cell r="D416">
            <v>20350</v>
          </cell>
          <cell r="E416">
            <v>0.02</v>
          </cell>
          <cell r="F416">
            <v>20757</v>
          </cell>
          <cell r="G416">
            <v>0</v>
          </cell>
        </row>
        <row r="417">
          <cell r="A417" t="str">
            <v>Platina 1 1/2"x 3/16</v>
          </cell>
          <cell r="B417" t="str">
            <v>ML</v>
          </cell>
          <cell r="C417">
            <v>1</v>
          </cell>
          <cell r="D417">
            <v>3374</v>
          </cell>
          <cell r="E417">
            <v>0.02</v>
          </cell>
          <cell r="F417">
            <v>3441.48</v>
          </cell>
          <cell r="G417">
            <v>0</v>
          </cell>
        </row>
        <row r="418">
          <cell r="A418" t="str">
            <v>Platina 1"x 3/16"</v>
          </cell>
          <cell r="B418" t="str">
            <v>ML</v>
          </cell>
          <cell r="C418">
            <v>1</v>
          </cell>
          <cell r="D418">
            <v>2236.67</v>
          </cell>
          <cell r="E418">
            <v>0.02</v>
          </cell>
          <cell r="F418">
            <v>2281.4</v>
          </cell>
          <cell r="G418">
            <v>0</v>
          </cell>
        </row>
        <row r="419">
          <cell r="A419" t="str">
            <v>Platina 3/16" de 0,06 x 0,13 mts</v>
          </cell>
          <cell r="B419" t="str">
            <v>UN</v>
          </cell>
          <cell r="C419">
            <v>1</v>
          </cell>
          <cell r="D419">
            <v>8250</v>
          </cell>
          <cell r="E419">
            <v>0.02</v>
          </cell>
          <cell r="F419">
            <v>8415</v>
          </cell>
          <cell r="G419">
            <v>0</v>
          </cell>
        </row>
        <row r="420">
          <cell r="A420" t="str">
            <v>Platina anclaje muro de 0,12x0,12x1/16"</v>
          </cell>
          <cell r="B420" t="str">
            <v>UN</v>
          </cell>
          <cell r="C420">
            <v>1</v>
          </cell>
          <cell r="D420">
            <v>4950</v>
          </cell>
          <cell r="E420">
            <v>0.02</v>
          </cell>
          <cell r="F420">
            <v>5049</v>
          </cell>
          <cell r="G420">
            <v>0</v>
          </cell>
        </row>
        <row r="421">
          <cell r="A421" t="str">
            <v>Platina para soporte abrazadera en U</v>
          </cell>
          <cell r="B421" t="str">
            <v>Un</v>
          </cell>
          <cell r="C421">
            <v>1</v>
          </cell>
          <cell r="D421">
            <v>902</v>
          </cell>
          <cell r="E421">
            <v>0.02</v>
          </cell>
          <cell r="F421">
            <v>920.04</v>
          </cell>
          <cell r="G421">
            <v>0</v>
          </cell>
        </row>
        <row r="422">
          <cell r="A422" t="str">
            <v>Poceta para laboratorios en acero inoxidable de 0,50 x 0,35 mts. De empotrar con un hueco</v>
          </cell>
          <cell r="B422" t="str">
            <v>UN</v>
          </cell>
          <cell r="C422">
            <v>1</v>
          </cell>
          <cell r="D422">
            <v>45900</v>
          </cell>
          <cell r="E422">
            <v>0.02</v>
          </cell>
          <cell r="F422">
            <v>46818</v>
          </cell>
          <cell r="G422">
            <v>0</v>
          </cell>
        </row>
        <row r="423">
          <cell r="A423" t="str">
            <v>Polietileno Cal 6</v>
          </cell>
          <cell r="B423" t="str">
            <v>M2</v>
          </cell>
          <cell r="C423">
            <v>1</v>
          </cell>
          <cell r="D423">
            <v>1200</v>
          </cell>
          <cell r="E423">
            <v>0.02</v>
          </cell>
          <cell r="F423">
            <v>1224</v>
          </cell>
          <cell r="G423">
            <v>0</v>
          </cell>
        </row>
        <row r="424">
          <cell r="A424" t="str">
            <v xml:space="preserve">Portacandado </v>
          </cell>
          <cell r="B424" t="str">
            <v>UN</v>
          </cell>
          <cell r="C424">
            <v>1</v>
          </cell>
          <cell r="D424">
            <v>0</v>
          </cell>
          <cell r="E424">
            <v>0</v>
          </cell>
          <cell r="F424">
            <v>0</v>
          </cell>
          <cell r="G424">
            <v>0</v>
          </cell>
        </row>
        <row r="425">
          <cell r="A425" t="str">
            <v>Poste en concreto de 10 metros 510 kl</v>
          </cell>
          <cell r="B425" t="str">
            <v>Un</v>
          </cell>
          <cell r="C425">
            <v>1</v>
          </cell>
          <cell r="D425">
            <v>321400</v>
          </cell>
          <cell r="E425">
            <v>0.02</v>
          </cell>
          <cell r="F425">
            <v>327828</v>
          </cell>
          <cell r="G425">
            <v>0</v>
          </cell>
        </row>
        <row r="426">
          <cell r="A426" t="str">
            <v>Poste en concreto de 10 metros 750 kl</v>
          </cell>
          <cell r="B426" t="str">
            <v>Un</v>
          </cell>
          <cell r="C426">
            <v>1</v>
          </cell>
          <cell r="D426">
            <v>418103</v>
          </cell>
          <cell r="E426">
            <v>0.02</v>
          </cell>
          <cell r="F426">
            <v>426465.06</v>
          </cell>
          <cell r="G426">
            <v>0</v>
          </cell>
        </row>
        <row r="427">
          <cell r="A427" t="str">
            <v>Poste en concreto de 12 metros 1050 kl</v>
          </cell>
          <cell r="B427" t="str">
            <v>Un</v>
          </cell>
          <cell r="C427">
            <v>1</v>
          </cell>
          <cell r="D427">
            <v>714655</v>
          </cell>
          <cell r="E427">
            <v>0.02</v>
          </cell>
          <cell r="F427">
            <v>728948.1</v>
          </cell>
          <cell r="G427">
            <v>0</v>
          </cell>
        </row>
        <row r="428">
          <cell r="A428" t="str">
            <v>Poste en concreto de 12 metros 510 kl</v>
          </cell>
          <cell r="B428" t="str">
            <v>Un</v>
          </cell>
          <cell r="C428">
            <v>1</v>
          </cell>
          <cell r="D428">
            <v>479310</v>
          </cell>
          <cell r="E428">
            <v>0.02</v>
          </cell>
          <cell r="F428">
            <v>488896.2</v>
          </cell>
          <cell r="G428">
            <v>0</v>
          </cell>
        </row>
        <row r="429">
          <cell r="A429" t="str">
            <v>Poste en concreto de 12 metros 750 kl</v>
          </cell>
          <cell r="B429" t="str">
            <v>Un</v>
          </cell>
          <cell r="C429">
            <v>1</v>
          </cell>
          <cell r="D429">
            <v>485606</v>
          </cell>
          <cell r="E429">
            <v>0.02</v>
          </cell>
          <cell r="F429">
            <v>495318.12</v>
          </cell>
          <cell r="G429">
            <v>0</v>
          </cell>
        </row>
        <row r="430">
          <cell r="A430" t="str">
            <v>Poste en concreto de 8 metros Tipo AP</v>
          </cell>
          <cell r="B430" t="str">
            <v>Un</v>
          </cell>
          <cell r="C430">
            <v>1</v>
          </cell>
          <cell r="D430">
            <v>298500</v>
          </cell>
          <cell r="E430">
            <v>0.02</v>
          </cell>
          <cell r="F430">
            <v>304470</v>
          </cell>
          <cell r="G430">
            <v>0</v>
          </cell>
        </row>
        <row r="431">
          <cell r="A431" t="str">
            <v>Pretales</v>
          </cell>
          <cell r="B431" t="str">
            <v>Un</v>
          </cell>
          <cell r="C431">
            <v>1</v>
          </cell>
          <cell r="D431">
            <v>144900</v>
          </cell>
          <cell r="E431">
            <v>0.02</v>
          </cell>
          <cell r="F431">
            <v>147798</v>
          </cell>
          <cell r="G431">
            <v>0</v>
          </cell>
        </row>
        <row r="432">
          <cell r="A432" t="str">
            <v>Protector escalera (pirlan en bronce angosto)</v>
          </cell>
          <cell r="B432" t="str">
            <v>Ml</v>
          </cell>
          <cell r="C432">
            <v>1</v>
          </cell>
          <cell r="D432">
            <v>17000</v>
          </cell>
          <cell r="E432">
            <v>0.02</v>
          </cell>
          <cell r="F432">
            <v>17340</v>
          </cell>
          <cell r="G432">
            <v>0</v>
          </cell>
        </row>
        <row r="433">
          <cell r="A433" t="str">
            <v>Puentes de empalme</v>
          </cell>
          <cell r="B433" t="str">
            <v>Un</v>
          </cell>
          <cell r="C433">
            <v>1</v>
          </cell>
          <cell r="D433">
            <v>201100</v>
          </cell>
          <cell r="E433">
            <v>0.02</v>
          </cell>
          <cell r="F433">
            <v>205122</v>
          </cell>
          <cell r="G433">
            <v>0</v>
          </cell>
        </row>
        <row r="434">
          <cell r="A434" t="str">
            <v>Puerta  Baños y duchas, en aluminio y lámina galvanizada Anolok</v>
          </cell>
          <cell r="B434" t="str">
            <v>UN</v>
          </cell>
          <cell r="C434">
            <v>1</v>
          </cell>
          <cell r="D434">
            <v>250000</v>
          </cell>
          <cell r="E434">
            <v>0.02</v>
          </cell>
          <cell r="F434">
            <v>255000</v>
          </cell>
          <cell r="G434">
            <v>0</v>
          </cell>
        </row>
        <row r="435">
          <cell r="A435" t="str">
            <v xml:space="preserve">Puerta  para ducha, en vidrio,  incoloro, templado, de e = 6 mm, incluye herrajes y accesorios de h = 1,80 mts  y 0,65 mts </v>
          </cell>
          <cell r="B435" t="str">
            <v>UN</v>
          </cell>
          <cell r="C435">
            <v>1</v>
          </cell>
          <cell r="D435">
            <v>125000</v>
          </cell>
          <cell r="E435">
            <v>0.02</v>
          </cell>
          <cell r="F435">
            <v>127500</v>
          </cell>
          <cell r="G435">
            <v>0</v>
          </cell>
        </row>
        <row r="436">
          <cell r="A436" t="str">
            <v>Puerta Baño Minusvalidos</v>
          </cell>
          <cell r="B436" t="str">
            <v>UN</v>
          </cell>
          <cell r="C436">
            <v>1</v>
          </cell>
          <cell r="D436">
            <v>95000</v>
          </cell>
          <cell r="E436">
            <v>0.02</v>
          </cell>
          <cell r="F436">
            <v>96900</v>
          </cell>
          <cell r="G436">
            <v>0</v>
          </cell>
        </row>
        <row r="437">
          <cell r="A437" t="str">
            <v>Puerta económica Pizano 1.00. Triplex e=4mm.</v>
          </cell>
          <cell r="B437" t="str">
            <v>UN</v>
          </cell>
          <cell r="C437">
            <v>1</v>
          </cell>
          <cell r="D437">
            <v>66411.25</v>
          </cell>
          <cell r="E437">
            <v>0.02</v>
          </cell>
          <cell r="F437">
            <v>67739.48</v>
          </cell>
          <cell r="G437">
            <v>0</v>
          </cell>
        </row>
        <row r="438">
          <cell r="A438" t="str">
            <v>Puerta sistema constructivo PVC de 0,62 x 1,60 m</v>
          </cell>
          <cell r="B438" t="str">
            <v>UN</v>
          </cell>
          <cell r="C438">
            <v>1</v>
          </cell>
          <cell r="D438">
            <v>535000</v>
          </cell>
          <cell r="E438">
            <v>0.02</v>
          </cell>
          <cell r="F438">
            <v>545700</v>
          </cell>
          <cell r="G438">
            <v>0</v>
          </cell>
        </row>
        <row r="439">
          <cell r="A439" t="str">
            <v>Puntilla con cabeza 2"</v>
          </cell>
          <cell r="B439" t="str">
            <v>LB</v>
          </cell>
          <cell r="C439">
            <v>1</v>
          </cell>
          <cell r="D439">
            <v>1879</v>
          </cell>
          <cell r="E439">
            <v>0.02</v>
          </cell>
          <cell r="F439">
            <v>1916.58</v>
          </cell>
          <cell r="G439">
            <v>0</v>
          </cell>
        </row>
        <row r="440">
          <cell r="A440" t="str">
            <v>Punto Agua fría PVC</v>
          </cell>
          <cell r="B440" t="str">
            <v>UN</v>
          </cell>
          <cell r="C440">
            <v>1</v>
          </cell>
          <cell r="D440">
            <v>19565.91</v>
          </cell>
          <cell r="E440">
            <v>0</v>
          </cell>
          <cell r="F440">
            <v>19565.91</v>
          </cell>
          <cell r="G440">
            <v>0</v>
          </cell>
        </row>
        <row r="441">
          <cell r="A441" t="str">
            <v>Punto desagüe PVC 3" y  4"</v>
          </cell>
          <cell r="B441" t="str">
            <v>UN</v>
          </cell>
          <cell r="C441">
            <v>1</v>
          </cell>
          <cell r="D441">
            <v>25312.03</v>
          </cell>
          <cell r="E441">
            <v>0</v>
          </cell>
          <cell r="F441">
            <v>25312.03</v>
          </cell>
          <cell r="G441">
            <v>0</v>
          </cell>
        </row>
        <row r="442">
          <cell r="A442" t="str">
            <v>Punto Eléctrico</v>
          </cell>
          <cell r="B442" t="str">
            <v>UN</v>
          </cell>
          <cell r="C442">
            <v>1</v>
          </cell>
          <cell r="D442">
            <v>337516.38</v>
          </cell>
          <cell r="E442">
            <v>0</v>
          </cell>
          <cell r="F442">
            <v>337516.38</v>
          </cell>
          <cell r="G442">
            <v>0</v>
          </cell>
        </row>
        <row r="443">
          <cell r="A443" t="str">
            <v>Rajón, 4" a 15"</v>
          </cell>
          <cell r="B443" t="str">
            <v>M3</v>
          </cell>
          <cell r="C443">
            <v>1</v>
          </cell>
          <cell r="D443">
            <v>30000</v>
          </cell>
          <cell r="E443">
            <v>0.02</v>
          </cell>
          <cell r="F443">
            <v>30600</v>
          </cell>
          <cell r="G443">
            <v>0</v>
          </cell>
        </row>
        <row r="444">
          <cell r="A444" t="str">
            <v xml:space="preserve">Recebo  </v>
          </cell>
          <cell r="B444" t="str">
            <v>M3</v>
          </cell>
          <cell r="C444">
            <v>1</v>
          </cell>
          <cell r="D444">
            <v>26000</v>
          </cell>
          <cell r="E444">
            <v>0.02</v>
          </cell>
          <cell r="F444">
            <v>26520</v>
          </cell>
          <cell r="G444">
            <v>0</v>
          </cell>
        </row>
        <row r="445">
          <cell r="A445" t="str">
            <v>Recebo comun</v>
          </cell>
          <cell r="B445" t="str">
            <v>M3</v>
          </cell>
          <cell r="C445">
            <v>1</v>
          </cell>
          <cell r="D445">
            <v>26000</v>
          </cell>
          <cell r="E445">
            <v>0.02</v>
          </cell>
          <cell r="F445">
            <v>26520</v>
          </cell>
          <cell r="G445">
            <v>0</v>
          </cell>
        </row>
        <row r="446">
          <cell r="A446" t="str">
            <v>Registro  de cortina R &amp; W 1 1/2" italiano; inlcuye accesorios</v>
          </cell>
          <cell r="B446" t="str">
            <v>UN</v>
          </cell>
          <cell r="C446">
            <v>1</v>
          </cell>
          <cell r="D446">
            <v>99900</v>
          </cell>
          <cell r="E446">
            <v>0.02</v>
          </cell>
          <cell r="F446">
            <v>101898</v>
          </cell>
          <cell r="G446">
            <v>0</v>
          </cell>
        </row>
        <row r="447">
          <cell r="A447" t="str">
            <v>Registro de corte de 1/2"</v>
          </cell>
          <cell r="B447" t="str">
            <v>UN</v>
          </cell>
          <cell r="C447">
            <v>1</v>
          </cell>
          <cell r="D447">
            <v>31900</v>
          </cell>
          <cell r="E447">
            <v>0.02</v>
          </cell>
          <cell r="F447">
            <v>32538</v>
          </cell>
          <cell r="G447">
            <v>0</v>
          </cell>
        </row>
        <row r="448">
          <cell r="A448" t="str">
            <v>Registro de cortina 1/2 R &amp; W italiano ; incluye accesorios</v>
          </cell>
          <cell r="B448" t="str">
            <v>UN</v>
          </cell>
          <cell r="C448">
            <v>1</v>
          </cell>
          <cell r="D448">
            <v>31900</v>
          </cell>
          <cell r="E448">
            <v>0.02</v>
          </cell>
          <cell r="F448">
            <v>32538</v>
          </cell>
          <cell r="G448">
            <v>0</v>
          </cell>
        </row>
        <row r="449">
          <cell r="A449" t="str">
            <v>Registro de cortina R &amp; w 1 1/4" italiano; incluye accesorios</v>
          </cell>
          <cell r="B449" t="str">
            <v>UN</v>
          </cell>
          <cell r="C449">
            <v>1</v>
          </cell>
          <cell r="D449">
            <v>72900</v>
          </cell>
          <cell r="E449">
            <v>0.02</v>
          </cell>
          <cell r="F449">
            <v>74358</v>
          </cell>
          <cell r="G449">
            <v>0</v>
          </cell>
        </row>
        <row r="450">
          <cell r="A450" t="str">
            <v>Registro de cortina R&amp;W italiano de   1"; incluye accesorios</v>
          </cell>
          <cell r="B450" t="str">
            <v>UN</v>
          </cell>
          <cell r="C450">
            <v>1</v>
          </cell>
          <cell r="D450">
            <v>54900</v>
          </cell>
          <cell r="E450">
            <v>0.02</v>
          </cell>
          <cell r="F450">
            <v>55998</v>
          </cell>
          <cell r="G450">
            <v>0</v>
          </cell>
        </row>
        <row r="451">
          <cell r="A451" t="str">
            <v>Registro de cortina Roscado liviano  Ref. 272 A Red &amp; White 2"; incluye accesorios</v>
          </cell>
          <cell r="B451" t="str">
            <v>UN</v>
          </cell>
          <cell r="C451">
            <v>1</v>
          </cell>
          <cell r="D451">
            <v>162900</v>
          </cell>
          <cell r="E451">
            <v>0.02</v>
          </cell>
          <cell r="F451">
            <v>166158</v>
          </cell>
          <cell r="G451">
            <v>0</v>
          </cell>
        </row>
        <row r="452">
          <cell r="A452" t="str">
            <v>Registro R&amp;W  de cortina de  3/4" italiano; inlcuye accesorios</v>
          </cell>
          <cell r="B452" t="str">
            <v>UN</v>
          </cell>
          <cell r="C452">
            <v>1</v>
          </cell>
          <cell r="D452">
            <v>39900</v>
          </cell>
          <cell r="E452">
            <v>0.02</v>
          </cell>
          <cell r="F452">
            <v>40698</v>
          </cell>
          <cell r="G452">
            <v>0</v>
          </cell>
        </row>
        <row r="453">
          <cell r="A453" t="str">
            <v>Rejilla tragante  cupula aluminio 5x3"</v>
          </cell>
          <cell r="B453" t="str">
            <v>UN</v>
          </cell>
          <cell r="C453">
            <v>1</v>
          </cell>
          <cell r="D453">
            <v>13900</v>
          </cell>
          <cell r="E453">
            <v>0.02</v>
          </cell>
          <cell r="F453">
            <v>14178</v>
          </cell>
          <cell r="G453">
            <v>0</v>
          </cell>
        </row>
        <row r="454">
          <cell r="A454" t="str">
            <v>Rejilla tragante  cupula aluminio 6x4"</v>
          </cell>
          <cell r="B454" t="str">
            <v>UN</v>
          </cell>
          <cell r="C454">
            <v>1</v>
          </cell>
          <cell r="D454">
            <v>21900</v>
          </cell>
          <cell r="E454">
            <v>0.02</v>
          </cell>
          <cell r="F454">
            <v>22338</v>
          </cell>
          <cell r="G454">
            <v>0</v>
          </cell>
        </row>
        <row r="455">
          <cell r="A455" t="str">
            <v>Rejilla Ventilación plastica de 0,20 x 0,20 mts.</v>
          </cell>
          <cell r="B455" t="str">
            <v>UN</v>
          </cell>
          <cell r="C455">
            <v>1</v>
          </cell>
          <cell r="D455">
            <v>5900</v>
          </cell>
          <cell r="E455">
            <v>0.02</v>
          </cell>
          <cell r="F455">
            <v>6018</v>
          </cell>
          <cell r="G455">
            <v>0</v>
          </cell>
        </row>
        <row r="456">
          <cell r="A456" t="str">
            <v>Remaches Pop</v>
          </cell>
          <cell r="B456" t="str">
            <v>UN</v>
          </cell>
          <cell r="C456">
            <v>1</v>
          </cell>
          <cell r="D456">
            <v>350</v>
          </cell>
          <cell r="E456">
            <v>0.02</v>
          </cell>
          <cell r="F456">
            <v>357</v>
          </cell>
          <cell r="G456">
            <v>0</v>
          </cell>
        </row>
        <row r="457">
          <cell r="A457" t="str">
            <v>Remate  Lateral Superior para cubierta trapezoidal, en acero y con foil de aluminio de 0,24 x 2 mts</v>
          </cell>
          <cell r="B457" t="str">
            <v>UN</v>
          </cell>
          <cell r="C457">
            <v>1</v>
          </cell>
          <cell r="D457">
            <v>59000</v>
          </cell>
          <cell r="E457">
            <v>0.02</v>
          </cell>
          <cell r="F457">
            <v>60180</v>
          </cell>
          <cell r="G457">
            <v>0</v>
          </cell>
        </row>
        <row r="458">
          <cell r="A458" t="str">
            <v>Repisa ordinaria 3 metros</v>
          </cell>
          <cell r="B458" t="str">
            <v>UN</v>
          </cell>
          <cell r="C458">
            <v>1</v>
          </cell>
          <cell r="D458">
            <v>3000</v>
          </cell>
          <cell r="E458">
            <v>0.02</v>
          </cell>
          <cell r="F458">
            <v>3060</v>
          </cell>
          <cell r="G458">
            <v>0</v>
          </cell>
        </row>
        <row r="459">
          <cell r="A459" t="str">
            <v>Roseta de porcelana</v>
          </cell>
          <cell r="B459" t="str">
            <v>Un</v>
          </cell>
          <cell r="C459">
            <v>1</v>
          </cell>
          <cell r="D459">
            <v>2120</v>
          </cell>
          <cell r="E459">
            <v>0.02</v>
          </cell>
          <cell r="F459">
            <v>2162.4</v>
          </cell>
          <cell r="G459">
            <v>0</v>
          </cell>
        </row>
        <row r="460">
          <cell r="A460" t="str">
            <v>Sanitario Acuacer</v>
          </cell>
          <cell r="B460" t="str">
            <v>UN</v>
          </cell>
          <cell r="C460">
            <v>1</v>
          </cell>
          <cell r="D460">
            <v>129400</v>
          </cell>
          <cell r="E460">
            <v>0.02</v>
          </cell>
          <cell r="F460">
            <v>131988</v>
          </cell>
          <cell r="G460">
            <v>0</v>
          </cell>
        </row>
        <row r="461">
          <cell r="A461" t="str">
            <v>Sanitario institucional blanco, primeras; incluye griferia grival o similar y/o superior en calidad  y  accesorios</v>
          </cell>
          <cell r="B461" t="str">
            <v>UN</v>
          </cell>
          <cell r="C461">
            <v>1</v>
          </cell>
          <cell r="D461">
            <v>170000</v>
          </cell>
          <cell r="E461">
            <v>0.02</v>
          </cell>
          <cell r="F461">
            <v>173400</v>
          </cell>
          <cell r="G461">
            <v>0</v>
          </cell>
        </row>
        <row r="462">
          <cell r="A462" t="str">
            <v>Sanitario para discapacitados, blanco primera calidad, incluye accesorios</v>
          </cell>
          <cell r="B462" t="str">
            <v>UN</v>
          </cell>
          <cell r="C462">
            <v>1</v>
          </cell>
          <cell r="D462">
            <v>178000</v>
          </cell>
          <cell r="E462">
            <v>0.02</v>
          </cell>
          <cell r="F462">
            <v>181560</v>
          </cell>
          <cell r="G462">
            <v>0</v>
          </cell>
        </row>
        <row r="463">
          <cell r="A463" t="str">
            <v>Sellante de cobre de alta</v>
          </cell>
          <cell r="B463" t="str">
            <v>gr</v>
          </cell>
          <cell r="C463">
            <v>1</v>
          </cell>
          <cell r="D463">
            <v>272</v>
          </cell>
          <cell r="E463">
            <v>0.02</v>
          </cell>
          <cell r="F463">
            <v>277.44</v>
          </cell>
          <cell r="G463">
            <v>0</v>
          </cell>
        </row>
        <row r="464">
          <cell r="A464" t="str">
            <v>SIFóN 135º PVC-S 3" C x E</v>
          </cell>
          <cell r="B464" t="str">
            <v>UN</v>
          </cell>
          <cell r="C464">
            <v>1</v>
          </cell>
          <cell r="D464">
            <v>5939</v>
          </cell>
          <cell r="E464">
            <v>0.02</v>
          </cell>
          <cell r="F464">
            <v>6057.78</v>
          </cell>
          <cell r="G464">
            <v>0</v>
          </cell>
        </row>
        <row r="465">
          <cell r="A465" t="str">
            <v>SIFóN 135º PVC-S 4" C x E</v>
          </cell>
          <cell r="B465" t="str">
            <v>UN</v>
          </cell>
          <cell r="C465">
            <v>1</v>
          </cell>
          <cell r="D465">
            <v>12867</v>
          </cell>
          <cell r="E465">
            <v>0.02</v>
          </cell>
          <cell r="F465">
            <v>13124.34</v>
          </cell>
          <cell r="G465">
            <v>0</v>
          </cell>
        </row>
        <row r="466">
          <cell r="A466" t="str">
            <v>SIFóN 180º PVC-S 2" Cx C</v>
          </cell>
          <cell r="B466" t="str">
            <v>UN</v>
          </cell>
          <cell r="C466">
            <v>1</v>
          </cell>
          <cell r="D466">
            <v>2787</v>
          </cell>
          <cell r="E466">
            <v>0.02</v>
          </cell>
          <cell r="F466">
            <v>2842.74</v>
          </cell>
          <cell r="G466">
            <v>0</v>
          </cell>
        </row>
        <row r="467">
          <cell r="A467" t="str">
            <v xml:space="preserve">Sika Anchorfix-4 600 cc </v>
          </cell>
          <cell r="B467" t="str">
            <v>UN</v>
          </cell>
          <cell r="C467">
            <v>1</v>
          </cell>
          <cell r="D467">
            <v>75000</v>
          </cell>
          <cell r="E467">
            <v>0.02</v>
          </cell>
          <cell r="F467">
            <v>76500</v>
          </cell>
          <cell r="G467">
            <v>0</v>
          </cell>
        </row>
        <row r="468">
          <cell r="A468" t="str">
            <v>Sika-1 Imp.Integral</v>
          </cell>
          <cell r="B468" t="str">
            <v>KG</v>
          </cell>
          <cell r="C468">
            <v>1</v>
          </cell>
          <cell r="D468">
            <v>5300</v>
          </cell>
          <cell r="E468">
            <v>0.02</v>
          </cell>
          <cell r="F468">
            <v>5406</v>
          </cell>
          <cell r="G468">
            <v>0</v>
          </cell>
        </row>
        <row r="469">
          <cell r="A469" t="str">
            <v>Silicona liquida 300 ML</v>
          </cell>
          <cell r="B469" t="str">
            <v>UN</v>
          </cell>
          <cell r="C469">
            <v>1</v>
          </cell>
          <cell r="D469">
            <v>8900</v>
          </cell>
          <cell r="E469">
            <v>0.02</v>
          </cell>
          <cell r="F469">
            <v>9078</v>
          </cell>
          <cell r="G469">
            <v>0</v>
          </cell>
        </row>
        <row r="470">
          <cell r="A470" t="str">
            <v>Silicona transparente</v>
          </cell>
          <cell r="B470" t="str">
            <v>UN</v>
          </cell>
          <cell r="C470">
            <v>1</v>
          </cell>
          <cell r="D470">
            <v>9900</v>
          </cell>
          <cell r="E470">
            <v>0.02</v>
          </cell>
          <cell r="F470">
            <v>10098</v>
          </cell>
          <cell r="G470">
            <v>0</v>
          </cell>
        </row>
        <row r="471">
          <cell r="A471" t="str">
            <v>Sistema corredizo metálico</v>
          </cell>
          <cell r="B471" t="str">
            <v>ML</v>
          </cell>
          <cell r="C471">
            <v>1</v>
          </cell>
          <cell r="D471">
            <v>8500</v>
          </cell>
          <cell r="E471">
            <v>0.02</v>
          </cell>
          <cell r="F471">
            <v>8670</v>
          </cell>
          <cell r="G471">
            <v>0</v>
          </cell>
        </row>
        <row r="472">
          <cell r="A472" t="str">
            <v>Soldadura 95-5, plata</v>
          </cell>
          <cell r="B472" t="str">
            <v>Lb</v>
          </cell>
          <cell r="C472">
            <v>1</v>
          </cell>
          <cell r="D472">
            <v>32800</v>
          </cell>
          <cell r="E472">
            <v>0.02</v>
          </cell>
          <cell r="F472">
            <v>33456</v>
          </cell>
          <cell r="G472">
            <v>0</v>
          </cell>
        </row>
        <row r="473">
          <cell r="A473" t="str">
            <v>Soldadura de estaño P/Cobre</v>
          </cell>
          <cell r="B473" t="str">
            <v>ML</v>
          </cell>
          <cell r="C473">
            <v>1</v>
          </cell>
          <cell r="D473">
            <v>12275</v>
          </cell>
          <cell r="E473">
            <v>0.02</v>
          </cell>
          <cell r="F473">
            <v>12520.5</v>
          </cell>
          <cell r="G473">
            <v>0</v>
          </cell>
        </row>
        <row r="474">
          <cell r="A474" t="str">
            <v>Soldadura elect.004-3/23"</v>
          </cell>
          <cell r="B474" t="str">
            <v>KG</v>
          </cell>
          <cell r="C474">
            <v>1</v>
          </cell>
          <cell r="D474">
            <v>6400</v>
          </cell>
          <cell r="E474">
            <v>0.02</v>
          </cell>
          <cell r="F474">
            <v>6528</v>
          </cell>
          <cell r="G474">
            <v>0</v>
          </cell>
        </row>
        <row r="475">
          <cell r="A475" t="str">
            <v>Soldadura PVC 1/8</v>
          </cell>
          <cell r="B475" t="str">
            <v>Gl</v>
          </cell>
          <cell r="C475">
            <v>1</v>
          </cell>
          <cell r="D475">
            <v>23760</v>
          </cell>
          <cell r="E475">
            <v>0.02</v>
          </cell>
          <cell r="F475">
            <v>24235.200000000001</v>
          </cell>
          <cell r="G475">
            <v>0</v>
          </cell>
        </row>
        <row r="476">
          <cell r="A476" t="str">
            <v>Soldadura PVC liquida 1/4</v>
          </cell>
          <cell r="B476" t="str">
            <v>UN</v>
          </cell>
          <cell r="C476">
            <v>1</v>
          </cell>
          <cell r="D476">
            <v>59142</v>
          </cell>
          <cell r="E476">
            <v>0.02</v>
          </cell>
          <cell r="F476">
            <v>60324.84</v>
          </cell>
          <cell r="G476">
            <v>0</v>
          </cell>
        </row>
        <row r="477">
          <cell r="A477" t="str">
            <v>Soporte  bajante PVC rectangular</v>
          </cell>
          <cell r="B477" t="str">
            <v>UN</v>
          </cell>
          <cell r="C477">
            <v>1</v>
          </cell>
          <cell r="D477">
            <v>1695</v>
          </cell>
          <cell r="E477">
            <v>0.02</v>
          </cell>
          <cell r="F477">
            <v>1728.9</v>
          </cell>
          <cell r="G477">
            <v>0</v>
          </cell>
        </row>
        <row r="478">
          <cell r="A478" t="str">
            <v>Soporte Canal Amazonas</v>
          </cell>
          <cell r="B478" t="str">
            <v>UN</v>
          </cell>
          <cell r="C478">
            <v>1</v>
          </cell>
          <cell r="D478">
            <v>2192</v>
          </cell>
          <cell r="E478">
            <v>0.02</v>
          </cell>
          <cell r="F478">
            <v>2235.84</v>
          </cell>
          <cell r="G478">
            <v>0</v>
          </cell>
        </row>
        <row r="479">
          <cell r="A479" t="str">
            <v>Soporte tipo U para tubo 1"</v>
          </cell>
          <cell r="B479" t="str">
            <v>Un</v>
          </cell>
          <cell r="C479">
            <v>1</v>
          </cell>
          <cell r="D479">
            <v>1133</v>
          </cell>
          <cell r="E479">
            <v>0.02</v>
          </cell>
          <cell r="F479">
            <v>1155.6600000000001</v>
          </cell>
          <cell r="G479">
            <v>0</v>
          </cell>
        </row>
        <row r="480">
          <cell r="A480" t="str">
            <v>Soporte tipo U para tubo 1/2"</v>
          </cell>
          <cell r="B480" t="str">
            <v>Un</v>
          </cell>
          <cell r="C480">
            <v>1</v>
          </cell>
          <cell r="D480">
            <v>671</v>
          </cell>
          <cell r="E480">
            <v>0.02</v>
          </cell>
          <cell r="F480">
            <v>684.42</v>
          </cell>
          <cell r="G480">
            <v>0</v>
          </cell>
        </row>
        <row r="481">
          <cell r="A481" t="str">
            <v>Soporte tipo U para tubo 3/4"</v>
          </cell>
          <cell r="B481" t="str">
            <v>Un</v>
          </cell>
          <cell r="C481">
            <v>1</v>
          </cell>
          <cell r="D481">
            <v>731.5</v>
          </cell>
          <cell r="E481">
            <v>0.02</v>
          </cell>
          <cell r="F481">
            <v>746.13</v>
          </cell>
          <cell r="G481">
            <v>0</v>
          </cell>
        </row>
        <row r="482">
          <cell r="A482" t="str">
            <v>Subcontrato eléctrico</v>
          </cell>
          <cell r="B482" t="str">
            <v>%</v>
          </cell>
          <cell r="C482">
            <v>1</v>
          </cell>
          <cell r="D482">
            <v>26962.526315789473</v>
          </cell>
          <cell r="E482">
            <v>0.02</v>
          </cell>
          <cell r="F482">
            <v>27501.78</v>
          </cell>
          <cell r="G482">
            <v>0</v>
          </cell>
        </row>
        <row r="483">
          <cell r="A483" t="str">
            <v>Suministro e instalación de Lavamanos de colgar blanco, primera calidad, incluye griferia y accesorios</v>
          </cell>
          <cell r="B483" t="str">
            <v>UN</v>
          </cell>
          <cell r="C483">
            <v>1</v>
          </cell>
          <cell r="D483">
            <v>126889.48999999999</v>
          </cell>
          <cell r="E483">
            <v>0.02</v>
          </cell>
          <cell r="F483">
            <v>129427.28</v>
          </cell>
          <cell r="G483">
            <v>0</v>
          </cell>
        </row>
        <row r="484">
          <cell r="A484" t="str">
            <v>Suplemento para caja 5800</v>
          </cell>
          <cell r="B484" t="str">
            <v>Un</v>
          </cell>
          <cell r="C484">
            <v>1</v>
          </cell>
          <cell r="D484">
            <v>420</v>
          </cell>
          <cell r="E484">
            <v>0.02</v>
          </cell>
          <cell r="F484">
            <v>428.4</v>
          </cell>
          <cell r="G484">
            <v>0</v>
          </cell>
        </row>
        <row r="485">
          <cell r="A485" t="str">
            <v>T ventana</v>
          </cell>
          <cell r="B485" t="str">
            <v>Ml</v>
          </cell>
          <cell r="C485">
            <v>1</v>
          </cell>
          <cell r="D485">
            <v>4100</v>
          </cell>
          <cell r="E485">
            <v>0.02</v>
          </cell>
          <cell r="F485">
            <v>4182</v>
          </cell>
          <cell r="G485">
            <v>0</v>
          </cell>
        </row>
        <row r="486">
          <cell r="A486" t="str">
            <v>Tabla burra C Macho 0,28 - 3 mts</v>
          </cell>
          <cell r="B486" t="str">
            <v>ml</v>
          </cell>
          <cell r="C486">
            <v>1</v>
          </cell>
          <cell r="D486">
            <v>81200</v>
          </cell>
          <cell r="E486">
            <v>0.02</v>
          </cell>
          <cell r="F486">
            <v>82824</v>
          </cell>
          <cell r="G486">
            <v>0</v>
          </cell>
        </row>
        <row r="487">
          <cell r="A487" t="str">
            <v>Tabla burra ordinario 0,30 - 3 mts</v>
          </cell>
          <cell r="B487" t="str">
            <v>UN</v>
          </cell>
          <cell r="C487">
            <v>1</v>
          </cell>
          <cell r="D487">
            <v>27840</v>
          </cell>
          <cell r="E487">
            <v>0.02</v>
          </cell>
          <cell r="F487">
            <v>28396.799999999999</v>
          </cell>
          <cell r="G487">
            <v>0</v>
          </cell>
        </row>
        <row r="488">
          <cell r="A488" t="str">
            <v>Tabla chapa-ordinario 0,10 - 3 mts</v>
          </cell>
          <cell r="B488" t="str">
            <v>UN</v>
          </cell>
          <cell r="C488">
            <v>1</v>
          </cell>
          <cell r="D488">
            <v>4482</v>
          </cell>
          <cell r="E488">
            <v>0.02</v>
          </cell>
          <cell r="F488">
            <v>4571.6400000000003</v>
          </cell>
          <cell r="G488">
            <v>0</v>
          </cell>
        </row>
        <row r="489">
          <cell r="A489" t="str">
            <v>Tabla chapa-ordinario 0,30 - 3 mts</v>
          </cell>
          <cell r="B489" t="str">
            <v>UN</v>
          </cell>
          <cell r="C489">
            <v>1</v>
          </cell>
          <cell r="D489">
            <v>4635</v>
          </cell>
          <cell r="E489">
            <v>0.02</v>
          </cell>
          <cell r="F489">
            <v>4727.7</v>
          </cell>
          <cell r="G489">
            <v>0</v>
          </cell>
        </row>
        <row r="490">
          <cell r="A490" t="str">
            <v>Tablemac (super T) 9 mm; 4 usos</v>
          </cell>
          <cell r="B490" t="str">
            <v>M2</v>
          </cell>
          <cell r="C490">
            <v>1</v>
          </cell>
          <cell r="D490">
            <v>3200</v>
          </cell>
          <cell r="E490">
            <v>0.02</v>
          </cell>
          <cell r="F490">
            <v>3264</v>
          </cell>
          <cell r="G490">
            <v>0</v>
          </cell>
        </row>
        <row r="491">
          <cell r="A491" t="str">
            <v>Tablero 18 Circuitos con espacio para totalizador</v>
          </cell>
          <cell r="B491" t="str">
            <v>UN</v>
          </cell>
          <cell r="C491">
            <v>1</v>
          </cell>
          <cell r="D491">
            <v>320000</v>
          </cell>
          <cell r="E491">
            <v>0.02</v>
          </cell>
          <cell r="F491">
            <v>326400</v>
          </cell>
          <cell r="G491">
            <v>0</v>
          </cell>
        </row>
        <row r="492">
          <cell r="A492" t="str">
            <v xml:space="preserve">Tablero bifasico TBC 24 circuitos </v>
          </cell>
          <cell r="B492" t="str">
            <v>UN</v>
          </cell>
          <cell r="C492">
            <v>1</v>
          </cell>
          <cell r="D492">
            <v>300000</v>
          </cell>
          <cell r="E492">
            <v>0.02</v>
          </cell>
          <cell r="F492">
            <v>306000</v>
          </cell>
          <cell r="G492">
            <v>0</v>
          </cell>
        </row>
        <row r="493">
          <cell r="A493" t="str">
            <v>Tablero de 12 circuitos con puerta</v>
          </cell>
          <cell r="B493" t="str">
            <v>Un</v>
          </cell>
          <cell r="C493">
            <v>1</v>
          </cell>
          <cell r="D493">
            <v>152600</v>
          </cell>
          <cell r="E493">
            <v>0.02</v>
          </cell>
          <cell r="F493">
            <v>155652</v>
          </cell>
          <cell r="G493">
            <v>0</v>
          </cell>
        </row>
        <row r="494">
          <cell r="A494" t="str">
            <v>Tablero de 18 circuitos con puerta</v>
          </cell>
          <cell r="B494" t="str">
            <v>Un</v>
          </cell>
          <cell r="C494">
            <v>1</v>
          </cell>
          <cell r="D494">
            <v>198600</v>
          </cell>
          <cell r="E494">
            <v>0.02</v>
          </cell>
          <cell r="F494">
            <v>202572</v>
          </cell>
          <cell r="G494">
            <v>0</v>
          </cell>
        </row>
        <row r="495">
          <cell r="A495" t="str">
            <v>Tablero de 24 circuitos con puerta</v>
          </cell>
          <cell r="B495" t="str">
            <v>Un</v>
          </cell>
          <cell r="C495">
            <v>1</v>
          </cell>
          <cell r="D495">
            <v>221000</v>
          </cell>
          <cell r="E495">
            <v>0.02</v>
          </cell>
          <cell r="F495">
            <v>225420</v>
          </cell>
          <cell r="G495">
            <v>0</v>
          </cell>
        </row>
        <row r="496">
          <cell r="A496" t="str">
            <v>Tablero de 36 circuitos con puerta</v>
          </cell>
          <cell r="B496" t="str">
            <v>Un</v>
          </cell>
          <cell r="C496">
            <v>1</v>
          </cell>
          <cell r="D496">
            <v>286000</v>
          </cell>
          <cell r="E496">
            <v>0.02</v>
          </cell>
          <cell r="F496">
            <v>291720</v>
          </cell>
          <cell r="G496">
            <v>0</v>
          </cell>
        </row>
        <row r="497">
          <cell r="A497" t="str">
            <v>Tablero de 42 circuitos con puerta</v>
          </cell>
          <cell r="B497" t="str">
            <v>Un</v>
          </cell>
          <cell r="C497">
            <v>1</v>
          </cell>
          <cell r="D497">
            <v>321000</v>
          </cell>
          <cell r="E497">
            <v>0.02</v>
          </cell>
          <cell r="F497">
            <v>327420</v>
          </cell>
          <cell r="G497">
            <v>0</v>
          </cell>
        </row>
        <row r="498">
          <cell r="A498" t="str">
            <v>Tablero en madera entamborada</v>
          </cell>
          <cell r="B498" t="str">
            <v>M2</v>
          </cell>
          <cell r="C498">
            <v>1</v>
          </cell>
          <cell r="D498">
            <v>65000</v>
          </cell>
          <cell r="E498">
            <v>0.02</v>
          </cell>
          <cell r="F498">
            <v>66300</v>
          </cell>
          <cell r="G498">
            <v>0</v>
          </cell>
        </row>
        <row r="499">
          <cell r="A499" t="str">
            <v>Tablero TBP 16B con puerta y chapas plástico de 16 circuitos</v>
          </cell>
          <cell r="B499" t="str">
            <v>UN</v>
          </cell>
          <cell r="C499">
            <v>1</v>
          </cell>
          <cell r="D499">
            <v>152500</v>
          </cell>
          <cell r="E499">
            <v>0.02</v>
          </cell>
          <cell r="F499">
            <v>155550</v>
          </cell>
          <cell r="G499">
            <v>0</v>
          </cell>
        </row>
        <row r="500">
          <cell r="A500" t="str">
            <v>Tablón  cuarto 26</v>
          </cell>
          <cell r="B500" t="str">
            <v>ML</v>
          </cell>
          <cell r="C500">
            <v>1</v>
          </cell>
          <cell r="D500">
            <v>4500</v>
          </cell>
          <cell r="E500">
            <v>0.02</v>
          </cell>
          <cell r="F500">
            <v>4590</v>
          </cell>
          <cell r="G500">
            <v>0</v>
          </cell>
        </row>
        <row r="501">
          <cell r="A501" t="str">
            <v>Tablón Gres de 0,30 x 0,30</v>
          </cell>
          <cell r="B501" t="str">
            <v>M2</v>
          </cell>
          <cell r="C501">
            <v>1</v>
          </cell>
          <cell r="D501">
            <v>23659</v>
          </cell>
          <cell r="E501">
            <v>0.02</v>
          </cell>
          <cell r="F501">
            <v>24132.18</v>
          </cell>
          <cell r="G501">
            <v>0</v>
          </cell>
        </row>
        <row r="502">
          <cell r="A502" t="str">
            <v>Taco terminal UNIP,HQP 30A</v>
          </cell>
          <cell r="B502" t="str">
            <v>UN</v>
          </cell>
          <cell r="C502">
            <v>1</v>
          </cell>
          <cell r="D502">
            <v>4800</v>
          </cell>
          <cell r="E502">
            <v>0.02</v>
          </cell>
          <cell r="F502">
            <v>4896</v>
          </cell>
          <cell r="G502">
            <v>0</v>
          </cell>
        </row>
        <row r="503">
          <cell r="A503" t="str">
            <v>Tanque plástico 1000 lts</v>
          </cell>
          <cell r="B503" t="str">
            <v>UN</v>
          </cell>
          <cell r="C503">
            <v>1</v>
          </cell>
          <cell r="D503">
            <v>336748</v>
          </cell>
          <cell r="E503">
            <v>0.02</v>
          </cell>
          <cell r="F503">
            <v>343482.96</v>
          </cell>
          <cell r="G503">
            <v>0</v>
          </cell>
        </row>
        <row r="504">
          <cell r="A504" t="str">
            <v>Tanque plástico 2000 lts</v>
          </cell>
          <cell r="B504" t="str">
            <v>UN</v>
          </cell>
          <cell r="C504">
            <v>1</v>
          </cell>
          <cell r="D504">
            <v>559000</v>
          </cell>
          <cell r="E504">
            <v>0.02</v>
          </cell>
          <cell r="F504">
            <v>570180</v>
          </cell>
          <cell r="G504">
            <v>0</v>
          </cell>
        </row>
        <row r="505">
          <cell r="A505" t="str">
            <v>Tanque plástico 500 lts</v>
          </cell>
          <cell r="B505" t="str">
            <v>UN</v>
          </cell>
          <cell r="C505">
            <v>1</v>
          </cell>
          <cell r="D505">
            <v>199404</v>
          </cell>
          <cell r="E505">
            <v>0.02</v>
          </cell>
          <cell r="F505">
            <v>203392.08</v>
          </cell>
          <cell r="G505">
            <v>0</v>
          </cell>
        </row>
        <row r="506">
          <cell r="A506" t="str">
            <v>Tanque plástico 5000 lts</v>
          </cell>
          <cell r="B506" t="str">
            <v>UN</v>
          </cell>
          <cell r="C506">
            <v>1</v>
          </cell>
          <cell r="D506">
            <v>2043340</v>
          </cell>
          <cell r="E506">
            <v>0.02</v>
          </cell>
          <cell r="F506">
            <v>2084206.8</v>
          </cell>
          <cell r="G506">
            <v>0</v>
          </cell>
        </row>
        <row r="507">
          <cell r="A507" t="str">
            <v>Tapa ciega metálica para toma</v>
          </cell>
          <cell r="B507" t="str">
            <v>Un</v>
          </cell>
          <cell r="C507">
            <v>1</v>
          </cell>
          <cell r="D507">
            <v>680</v>
          </cell>
          <cell r="E507">
            <v>0.02</v>
          </cell>
          <cell r="F507">
            <v>693.6</v>
          </cell>
          <cell r="G507">
            <v>0</v>
          </cell>
        </row>
        <row r="508">
          <cell r="A508" t="str">
            <v>Tapa Int Derecha Canal Amazonas</v>
          </cell>
          <cell r="B508" t="str">
            <v>UN</v>
          </cell>
          <cell r="C508">
            <v>1</v>
          </cell>
          <cell r="D508">
            <v>3836</v>
          </cell>
          <cell r="E508">
            <v>0.02</v>
          </cell>
          <cell r="F508">
            <v>3912.72</v>
          </cell>
          <cell r="G508">
            <v>0</v>
          </cell>
        </row>
        <row r="509">
          <cell r="A509" t="str">
            <v>Tapa Int Izquierda Canal Amazonas</v>
          </cell>
          <cell r="B509" t="str">
            <v>UN</v>
          </cell>
          <cell r="C509">
            <v>1</v>
          </cell>
          <cell r="D509">
            <v>3801</v>
          </cell>
          <cell r="E509">
            <v>0.02</v>
          </cell>
          <cell r="F509">
            <v>3877.02</v>
          </cell>
          <cell r="G509">
            <v>0</v>
          </cell>
        </row>
        <row r="510">
          <cell r="A510" t="str">
            <v>Tapa para caja A.P.</v>
          </cell>
          <cell r="B510" t="str">
            <v>UN</v>
          </cell>
          <cell r="C510">
            <v>1</v>
          </cell>
          <cell r="D510">
            <v>82000</v>
          </cell>
          <cell r="E510">
            <v>0.02</v>
          </cell>
          <cell r="F510">
            <v>83640</v>
          </cell>
          <cell r="G510">
            <v>0</v>
          </cell>
        </row>
        <row r="511">
          <cell r="A511" t="str">
            <v>Tapa para caja de 30x30x5</v>
          </cell>
          <cell r="B511" t="str">
            <v>Un</v>
          </cell>
          <cell r="C511">
            <v>1</v>
          </cell>
          <cell r="D511">
            <v>25875</v>
          </cell>
          <cell r="E511">
            <v>0.02</v>
          </cell>
          <cell r="F511">
            <v>26392.5</v>
          </cell>
          <cell r="G511">
            <v>0</v>
          </cell>
        </row>
        <row r="512">
          <cell r="A512" t="str">
            <v>Tapa para caja eléctrica</v>
          </cell>
          <cell r="B512" t="str">
            <v>Un</v>
          </cell>
          <cell r="C512">
            <v>1</v>
          </cell>
          <cell r="D512">
            <v>169000</v>
          </cell>
          <cell r="E512">
            <v>0.02</v>
          </cell>
          <cell r="F512">
            <v>172380</v>
          </cell>
          <cell r="G512">
            <v>0</v>
          </cell>
        </row>
        <row r="513">
          <cell r="A513" t="str">
            <v>Tapa salida cordón caja octagonal</v>
          </cell>
          <cell r="B513" t="str">
            <v>Un</v>
          </cell>
          <cell r="C513">
            <v>1</v>
          </cell>
          <cell r="D513">
            <v>980</v>
          </cell>
          <cell r="E513">
            <v>0.02</v>
          </cell>
          <cell r="F513">
            <v>999.6</v>
          </cell>
          <cell r="G513">
            <v>0</v>
          </cell>
        </row>
        <row r="514">
          <cell r="A514" t="str">
            <v>Tapaporos Nogal</v>
          </cell>
          <cell r="B514" t="str">
            <v>GL</v>
          </cell>
          <cell r="C514">
            <v>1</v>
          </cell>
          <cell r="D514">
            <v>35600</v>
          </cell>
          <cell r="E514">
            <v>0.02</v>
          </cell>
          <cell r="F514">
            <v>36312</v>
          </cell>
          <cell r="G514">
            <v>0</v>
          </cell>
        </row>
        <row r="515">
          <cell r="A515" t="str">
            <v>Tapas 3x1"</v>
          </cell>
          <cell r="B515" t="str">
            <v>UN</v>
          </cell>
          <cell r="C515">
            <v>1</v>
          </cell>
          <cell r="D515">
            <v>980</v>
          </cell>
          <cell r="E515">
            <v>0.02</v>
          </cell>
          <cell r="F515">
            <v>999.6</v>
          </cell>
          <cell r="G515" t="str">
            <v>Tapa en aluminio para ventaneria</v>
          </cell>
        </row>
        <row r="516">
          <cell r="A516" t="str">
            <v>TAPóN H.G. 1"</v>
          </cell>
          <cell r="B516" t="str">
            <v>UN</v>
          </cell>
          <cell r="C516">
            <v>1</v>
          </cell>
          <cell r="D516">
            <v>2300</v>
          </cell>
          <cell r="E516">
            <v>0.02</v>
          </cell>
          <cell r="F516">
            <v>2346</v>
          </cell>
          <cell r="G516">
            <v>0</v>
          </cell>
        </row>
        <row r="517">
          <cell r="A517" t="str">
            <v>TAPóN H.G. 1/2"</v>
          </cell>
          <cell r="B517" t="str">
            <v>UN</v>
          </cell>
          <cell r="C517">
            <v>1</v>
          </cell>
          <cell r="D517">
            <v>1300</v>
          </cell>
          <cell r="E517">
            <v>0.02</v>
          </cell>
          <cell r="F517">
            <v>1326</v>
          </cell>
          <cell r="G517">
            <v>0</v>
          </cell>
        </row>
        <row r="518">
          <cell r="A518" t="str">
            <v>TAPóN H.G. 3/4"</v>
          </cell>
          <cell r="B518" t="str">
            <v>UN</v>
          </cell>
          <cell r="C518">
            <v>1</v>
          </cell>
          <cell r="D518">
            <v>1500</v>
          </cell>
          <cell r="E518">
            <v>0.02</v>
          </cell>
          <cell r="F518">
            <v>1530</v>
          </cell>
          <cell r="G518">
            <v>0</v>
          </cell>
        </row>
        <row r="519">
          <cell r="A519" t="str">
            <v>Tapon PVC 2" - Prueba</v>
          </cell>
          <cell r="B519" t="str">
            <v>UN</v>
          </cell>
          <cell r="C519">
            <v>1</v>
          </cell>
          <cell r="D519">
            <v>500</v>
          </cell>
          <cell r="E519">
            <v>0.02</v>
          </cell>
          <cell r="F519">
            <v>510</v>
          </cell>
          <cell r="G519">
            <v>0</v>
          </cell>
        </row>
        <row r="520">
          <cell r="A520" t="str">
            <v>Tapon PVC 3" de prueba</v>
          </cell>
          <cell r="B520" t="str">
            <v>UN</v>
          </cell>
          <cell r="C520">
            <v>1</v>
          </cell>
          <cell r="D520">
            <v>600</v>
          </cell>
          <cell r="E520">
            <v>0.02</v>
          </cell>
          <cell r="F520">
            <v>612</v>
          </cell>
          <cell r="G520">
            <v>0</v>
          </cell>
        </row>
        <row r="521">
          <cell r="A521" t="str">
            <v>Tapon PVC 4" - Prueba</v>
          </cell>
          <cell r="B521" t="str">
            <v>UN</v>
          </cell>
          <cell r="C521">
            <v>1</v>
          </cell>
          <cell r="D521">
            <v>1200</v>
          </cell>
          <cell r="E521">
            <v>0.02</v>
          </cell>
          <cell r="F521">
            <v>1224</v>
          </cell>
          <cell r="G521">
            <v>0</v>
          </cell>
        </row>
        <row r="522">
          <cell r="A522" t="str">
            <v>Tapon PVC-P 1/2"</v>
          </cell>
          <cell r="B522" t="str">
            <v>UN</v>
          </cell>
          <cell r="C522">
            <v>1</v>
          </cell>
          <cell r="D522">
            <v>200</v>
          </cell>
          <cell r="E522">
            <v>0.02</v>
          </cell>
          <cell r="F522">
            <v>204</v>
          </cell>
          <cell r="G522">
            <v>0</v>
          </cell>
        </row>
        <row r="523">
          <cell r="A523" t="str">
            <v>Tee 1 1/2" PVC - Presión</v>
          </cell>
          <cell r="B523" t="str">
            <v>UN</v>
          </cell>
          <cell r="C523">
            <v>1</v>
          </cell>
          <cell r="D523">
            <v>4100</v>
          </cell>
          <cell r="E523">
            <v>0.02</v>
          </cell>
          <cell r="F523">
            <v>4182</v>
          </cell>
          <cell r="G523">
            <v>0</v>
          </cell>
        </row>
        <row r="524">
          <cell r="A524" t="str">
            <v>Tee 1 1/4 PVC - Presión</v>
          </cell>
          <cell r="B524" t="str">
            <v>UN</v>
          </cell>
          <cell r="C524">
            <v>1</v>
          </cell>
          <cell r="D524">
            <v>3700</v>
          </cell>
          <cell r="E524">
            <v>0.02</v>
          </cell>
          <cell r="F524">
            <v>3774</v>
          </cell>
          <cell r="G524">
            <v>0</v>
          </cell>
        </row>
        <row r="525">
          <cell r="A525" t="str">
            <v>Tee 1" PVC - Presión</v>
          </cell>
          <cell r="B525" t="str">
            <v>UN</v>
          </cell>
          <cell r="C525">
            <v>1</v>
          </cell>
          <cell r="D525">
            <v>1425</v>
          </cell>
          <cell r="E525">
            <v>0.02</v>
          </cell>
          <cell r="F525">
            <v>1453.5</v>
          </cell>
          <cell r="G525">
            <v>0</v>
          </cell>
        </row>
        <row r="526">
          <cell r="A526" t="str">
            <v>Tee 1/2" PVC - Presión</v>
          </cell>
          <cell r="B526" t="str">
            <v>UN</v>
          </cell>
          <cell r="C526">
            <v>1</v>
          </cell>
          <cell r="D526">
            <v>300</v>
          </cell>
          <cell r="E526">
            <v>0.02</v>
          </cell>
          <cell r="F526">
            <v>306</v>
          </cell>
          <cell r="G526">
            <v>0</v>
          </cell>
        </row>
        <row r="527">
          <cell r="A527" t="str">
            <v>Tee 3/4"    PVC - Presión</v>
          </cell>
          <cell r="B527" t="str">
            <v>UN</v>
          </cell>
          <cell r="C527">
            <v>1</v>
          </cell>
          <cell r="D527">
            <v>800</v>
          </cell>
          <cell r="E527">
            <v>0.02</v>
          </cell>
          <cell r="F527">
            <v>816</v>
          </cell>
          <cell r="G527">
            <v>0</v>
          </cell>
        </row>
        <row r="528">
          <cell r="A528" t="str">
            <v>Tee PVC-P 3/4" x 1/2"</v>
          </cell>
          <cell r="B528" t="str">
            <v>UN</v>
          </cell>
          <cell r="C528">
            <v>1</v>
          </cell>
          <cell r="D528">
            <v>1000</v>
          </cell>
          <cell r="E528">
            <v>0.02</v>
          </cell>
          <cell r="F528">
            <v>1020</v>
          </cell>
          <cell r="G528">
            <v>0</v>
          </cell>
        </row>
        <row r="529">
          <cell r="A529" t="str">
            <v>Tee Sencilla 2" Sanitaria</v>
          </cell>
          <cell r="B529" t="str">
            <v>UN</v>
          </cell>
          <cell r="C529">
            <v>1</v>
          </cell>
          <cell r="D529">
            <v>3627</v>
          </cell>
          <cell r="E529">
            <v>0.02</v>
          </cell>
          <cell r="F529">
            <v>3699.54</v>
          </cell>
          <cell r="G529">
            <v>0</v>
          </cell>
        </row>
        <row r="530">
          <cell r="A530" t="str">
            <v>Tee Sencilla 4" Sanitaria</v>
          </cell>
          <cell r="B530" t="str">
            <v>UN</v>
          </cell>
          <cell r="C530">
            <v>1</v>
          </cell>
          <cell r="D530">
            <v>9404</v>
          </cell>
          <cell r="E530">
            <v>0.02</v>
          </cell>
          <cell r="F530">
            <v>9592.08</v>
          </cell>
          <cell r="G530">
            <v>0</v>
          </cell>
        </row>
        <row r="531">
          <cell r="A531" t="str">
            <v xml:space="preserve">Teflon </v>
          </cell>
          <cell r="B531" t="str">
            <v>UN</v>
          </cell>
          <cell r="C531">
            <v>1</v>
          </cell>
          <cell r="D531">
            <v>2000</v>
          </cell>
          <cell r="E531">
            <v>0.02</v>
          </cell>
          <cell r="F531">
            <v>2040</v>
          </cell>
          <cell r="G531">
            <v>0</v>
          </cell>
        </row>
        <row r="532">
          <cell r="A532" t="str">
            <v xml:space="preserve">Teja Bioclimatica trapezoidal de e = 1,8 mm, con foil y lámina de acero, incluye traslapo </v>
          </cell>
          <cell r="B532" t="str">
            <v>M2</v>
          </cell>
          <cell r="C532">
            <v>1</v>
          </cell>
          <cell r="D532">
            <v>33414.634146341465</v>
          </cell>
          <cell r="E532">
            <v>0.02</v>
          </cell>
          <cell r="F532">
            <v>34082.93</v>
          </cell>
          <cell r="G532">
            <v>0</v>
          </cell>
        </row>
        <row r="533">
          <cell r="A533" t="str">
            <v xml:space="preserve">Teja Bioclimatica trapezoidal de e = 1,8 mm, Marina con foil y lámina de acero, incluye traslapo </v>
          </cell>
          <cell r="B533" t="str">
            <v>M2</v>
          </cell>
          <cell r="C533">
            <v>1</v>
          </cell>
          <cell r="D533">
            <v>49146.341463414639</v>
          </cell>
          <cell r="E533">
            <v>0.02</v>
          </cell>
          <cell r="F533">
            <v>50129.27</v>
          </cell>
          <cell r="G533">
            <v>0</v>
          </cell>
        </row>
        <row r="534">
          <cell r="A534" t="str">
            <v xml:space="preserve">Teja Bioclimatica trapezoidal de e = 1,9 mm, con foil y lámina de acero, incluye traslapo </v>
          </cell>
          <cell r="B534" t="str">
            <v>M2</v>
          </cell>
          <cell r="C534">
            <v>1</v>
          </cell>
          <cell r="D534">
            <v>41707.317073170736</v>
          </cell>
          <cell r="E534">
            <v>0.02</v>
          </cell>
          <cell r="F534">
            <v>42541.46</v>
          </cell>
          <cell r="G534">
            <v>0</v>
          </cell>
        </row>
        <row r="535">
          <cell r="A535" t="str">
            <v xml:space="preserve">Teja Bioclimatica trapezoidal de e = 1,9 mm, Marina con foil y lámina de acero, incluye traslapo </v>
          </cell>
          <cell r="B535" t="str">
            <v>M2</v>
          </cell>
          <cell r="C535">
            <v>1</v>
          </cell>
          <cell r="D535">
            <v>58414.634146341465</v>
          </cell>
          <cell r="E535">
            <v>0.02</v>
          </cell>
          <cell r="F535">
            <v>59582.93</v>
          </cell>
          <cell r="G535">
            <v>0</v>
          </cell>
        </row>
        <row r="536">
          <cell r="A536" t="str">
            <v xml:space="preserve">Teja Bioclimatica trapezoidal de e = 2,0 mm, con foil y lámina de acero, incluye traslapo </v>
          </cell>
          <cell r="B536" t="str">
            <v>M2</v>
          </cell>
          <cell r="C536">
            <v>1</v>
          </cell>
          <cell r="D536">
            <v>49268.292682926833</v>
          </cell>
          <cell r="E536">
            <v>0.02</v>
          </cell>
          <cell r="F536">
            <v>50253.66</v>
          </cell>
          <cell r="G536">
            <v>0</v>
          </cell>
        </row>
        <row r="537">
          <cell r="A537" t="str">
            <v xml:space="preserve">Teja Bioclimatica trapezoidal de e = 2,0 mm, Marina con foil y lámina de acero, incluye traslapo </v>
          </cell>
          <cell r="B537" t="str">
            <v>M2</v>
          </cell>
          <cell r="C537">
            <v>1</v>
          </cell>
          <cell r="D537">
            <v>66341.463414634156</v>
          </cell>
          <cell r="E537">
            <v>0.02</v>
          </cell>
          <cell r="F537">
            <v>67668.289999999994</v>
          </cell>
          <cell r="G537">
            <v>0</v>
          </cell>
        </row>
        <row r="538">
          <cell r="A538" t="str">
            <v>Teja de asbesto cemento No.6</v>
          </cell>
          <cell r="B538" t="str">
            <v>UN</v>
          </cell>
          <cell r="C538">
            <v>1</v>
          </cell>
          <cell r="D538">
            <v>20600</v>
          </cell>
          <cell r="E538">
            <v>0.02</v>
          </cell>
          <cell r="F538">
            <v>21012</v>
          </cell>
          <cell r="G538">
            <v>0</v>
          </cell>
        </row>
        <row r="539">
          <cell r="A539" t="str">
            <v>Teja de asbesto cemento No.8</v>
          </cell>
          <cell r="B539" t="str">
            <v>UN</v>
          </cell>
          <cell r="C539">
            <v>1</v>
          </cell>
          <cell r="D539">
            <v>26750</v>
          </cell>
          <cell r="E539">
            <v>0.02</v>
          </cell>
          <cell r="F539">
            <v>27285</v>
          </cell>
          <cell r="G539">
            <v>0</v>
          </cell>
        </row>
        <row r="540">
          <cell r="A540" t="str">
            <v>Teja trapezoidal transparente en policarbonato tipo ajota de ajorver</v>
          </cell>
          <cell r="B540" t="str">
            <v>M2</v>
          </cell>
          <cell r="C540">
            <v>1</v>
          </cell>
          <cell r="D540">
            <v>62253.33</v>
          </cell>
          <cell r="E540">
            <v>0.02</v>
          </cell>
          <cell r="F540">
            <v>63498.400000000001</v>
          </cell>
          <cell r="G540">
            <v>0</v>
          </cell>
        </row>
        <row r="541">
          <cell r="A541" t="str">
            <v>Templete</v>
          </cell>
          <cell r="B541" t="str">
            <v>Un</v>
          </cell>
          <cell r="C541">
            <v>1</v>
          </cell>
          <cell r="D541">
            <v>236500</v>
          </cell>
          <cell r="E541">
            <v>0.02</v>
          </cell>
          <cell r="F541">
            <v>241230</v>
          </cell>
          <cell r="G541">
            <v>0</v>
          </cell>
        </row>
        <row r="542">
          <cell r="A542" t="str">
            <v xml:space="preserve">Tensor para cable antifraude </v>
          </cell>
          <cell r="B542" t="str">
            <v>UN</v>
          </cell>
          <cell r="C542">
            <v>1</v>
          </cell>
          <cell r="D542">
            <v>4200</v>
          </cell>
          <cell r="E542">
            <v>0.02</v>
          </cell>
          <cell r="F542">
            <v>4284</v>
          </cell>
          <cell r="G542">
            <v>0</v>
          </cell>
        </row>
        <row r="543">
          <cell r="A543" t="str">
            <v>Tierra negra fertilizada</v>
          </cell>
          <cell r="B543" t="str">
            <v>M3</v>
          </cell>
          <cell r="C543">
            <v>1</v>
          </cell>
          <cell r="D543">
            <v>50000</v>
          </cell>
          <cell r="E543">
            <v>0.02</v>
          </cell>
          <cell r="F543">
            <v>51000</v>
          </cell>
          <cell r="G543">
            <v>0</v>
          </cell>
        </row>
        <row r="544">
          <cell r="A544" t="str">
            <v>Tintilla</v>
          </cell>
          <cell r="B544" t="str">
            <v>GL</v>
          </cell>
          <cell r="C544">
            <v>1</v>
          </cell>
          <cell r="D544">
            <v>18620</v>
          </cell>
          <cell r="E544">
            <v>0.02</v>
          </cell>
          <cell r="F544">
            <v>18992.400000000001</v>
          </cell>
          <cell r="G544">
            <v>0</v>
          </cell>
        </row>
        <row r="545">
          <cell r="A545" t="str">
            <v>Toma de caucho 3 polos aérea</v>
          </cell>
          <cell r="B545" t="str">
            <v>Un</v>
          </cell>
          <cell r="C545">
            <v>1</v>
          </cell>
          <cell r="D545">
            <v>3290</v>
          </cell>
          <cell r="E545">
            <v>0.02</v>
          </cell>
          <cell r="F545">
            <v>3355.8</v>
          </cell>
          <cell r="G545">
            <v>0</v>
          </cell>
        </row>
        <row r="546">
          <cell r="A546" t="str">
            <v>Toma de T.V. para cable coaxial</v>
          </cell>
          <cell r="B546" t="str">
            <v>UN</v>
          </cell>
          <cell r="C546">
            <v>1</v>
          </cell>
          <cell r="D546">
            <v>6200</v>
          </cell>
          <cell r="E546">
            <v>0.02</v>
          </cell>
          <cell r="F546">
            <v>6324</v>
          </cell>
          <cell r="G546">
            <v>0</v>
          </cell>
        </row>
        <row r="547">
          <cell r="A547" t="str">
            <v>Toma Doble GFCI</v>
          </cell>
          <cell r="B547" t="str">
            <v>UN</v>
          </cell>
          <cell r="C547">
            <v>1</v>
          </cell>
          <cell r="D547">
            <v>28000</v>
          </cell>
          <cell r="E547">
            <v>0.02</v>
          </cell>
          <cell r="F547">
            <v>28560</v>
          </cell>
          <cell r="G547">
            <v>0</v>
          </cell>
        </row>
        <row r="548">
          <cell r="A548" t="str">
            <v>Toma doble tipo hospitalaria P.T.</v>
          </cell>
          <cell r="B548" t="str">
            <v>UN</v>
          </cell>
          <cell r="C548">
            <v>1</v>
          </cell>
          <cell r="D548">
            <v>14500</v>
          </cell>
          <cell r="E548">
            <v>0.02</v>
          </cell>
          <cell r="F548">
            <v>14790</v>
          </cell>
          <cell r="G548">
            <v>0</v>
          </cell>
        </row>
        <row r="549">
          <cell r="A549" t="str">
            <v>Toma eléctrica doble 20A pata trabada</v>
          </cell>
          <cell r="B549" t="str">
            <v>UN</v>
          </cell>
          <cell r="C549">
            <v>1</v>
          </cell>
          <cell r="D549">
            <v>14500</v>
          </cell>
          <cell r="E549">
            <v>0.02</v>
          </cell>
          <cell r="F549">
            <v>14790</v>
          </cell>
          <cell r="G549">
            <v>0</v>
          </cell>
        </row>
        <row r="550">
          <cell r="A550" t="str">
            <v xml:space="preserve">Toma eléctrica doble P.T. </v>
          </cell>
          <cell r="B550" t="str">
            <v>UN</v>
          </cell>
          <cell r="C550">
            <v>1</v>
          </cell>
          <cell r="D550">
            <v>4450</v>
          </cell>
          <cell r="E550">
            <v>0.02</v>
          </cell>
          <cell r="F550">
            <v>4539</v>
          </cell>
          <cell r="G550">
            <v>0</v>
          </cell>
        </row>
        <row r="551">
          <cell r="A551" t="str">
            <v>Toma monofásica doble con polo</v>
          </cell>
          <cell r="B551" t="str">
            <v>Un</v>
          </cell>
          <cell r="C551">
            <v>1</v>
          </cell>
          <cell r="D551">
            <v>6250</v>
          </cell>
          <cell r="E551">
            <v>0.02</v>
          </cell>
          <cell r="F551">
            <v>6375</v>
          </cell>
          <cell r="G551">
            <v>0</v>
          </cell>
        </row>
        <row r="552">
          <cell r="A552" t="str">
            <v>Toma monofásica GFCI</v>
          </cell>
          <cell r="B552" t="str">
            <v>Un</v>
          </cell>
          <cell r="C552">
            <v>1</v>
          </cell>
          <cell r="D552">
            <v>15360</v>
          </cell>
          <cell r="E552">
            <v>0.02</v>
          </cell>
          <cell r="F552">
            <v>15667.2</v>
          </cell>
          <cell r="G552">
            <v>0</v>
          </cell>
        </row>
        <row r="553">
          <cell r="A553" t="str">
            <v>Toma telefónica</v>
          </cell>
          <cell r="B553" t="str">
            <v>UN</v>
          </cell>
          <cell r="C553">
            <v>1</v>
          </cell>
          <cell r="D553">
            <v>2418</v>
          </cell>
          <cell r="E553">
            <v>0.02</v>
          </cell>
          <cell r="F553">
            <v>2466.36</v>
          </cell>
          <cell r="G553">
            <v>0</v>
          </cell>
        </row>
        <row r="554">
          <cell r="A554" t="str">
            <v xml:space="preserve">Toma Trifásica </v>
          </cell>
          <cell r="B554" t="str">
            <v>Un</v>
          </cell>
          <cell r="C554">
            <v>1</v>
          </cell>
          <cell r="D554">
            <v>19530</v>
          </cell>
          <cell r="E554">
            <v>0.02</v>
          </cell>
          <cell r="F554">
            <v>19920.599999999999</v>
          </cell>
          <cell r="G554">
            <v>0</v>
          </cell>
        </row>
        <row r="555">
          <cell r="A555" t="str">
            <v>Tornillo autoperforante fijador de correa para metal de12-14 x 3/4" - Acero</v>
          </cell>
          <cell r="B555" t="str">
            <v>UN</v>
          </cell>
          <cell r="C555">
            <v>1</v>
          </cell>
          <cell r="D555">
            <v>560</v>
          </cell>
          <cell r="E555">
            <v>0.02</v>
          </cell>
          <cell r="F555">
            <v>571.20000000000005</v>
          </cell>
          <cell r="G555">
            <v>0</v>
          </cell>
        </row>
        <row r="556">
          <cell r="A556" t="str">
            <v>Tornillo expansivo AH - 1614 5/16 x 3 "</v>
          </cell>
          <cell r="B556" t="str">
            <v>UN</v>
          </cell>
          <cell r="C556">
            <v>1</v>
          </cell>
          <cell r="D556">
            <v>900</v>
          </cell>
          <cell r="E556">
            <v>0.02</v>
          </cell>
          <cell r="F556">
            <v>918</v>
          </cell>
          <cell r="G556">
            <v>0</v>
          </cell>
        </row>
        <row r="557">
          <cell r="A557" t="str">
            <v>Tornillo expansivo HLC 10x80/48</v>
          </cell>
          <cell r="B557" t="str">
            <v>UN</v>
          </cell>
          <cell r="C557">
            <v>1</v>
          </cell>
          <cell r="D557">
            <v>4500</v>
          </cell>
          <cell r="E557">
            <v>0.02</v>
          </cell>
          <cell r="F557">
            <v>4590</v>
          </cell>
          <cell r="G557">
            <v>0</v>
          </cell>
        </row>
        <row r="558">
          <cell r="A558" t="str">
            <v>Tornillo goloso</v>
          </cell>
          <cell r="B558" t="str">
            <v>Un</v>
          </cell>
          <cell r="C558">
            <v>1</v>
          </cell>
          <cell r="D558">
            <v>60</v>
          </cell>
          <cell r="E558">
            <v>0.02</v>
          </cell>
          <cell r="F558">
            <v>61.2</v>
          </cell>
          <cell r="G558">
            <v>0</v>
          </cell>
        </row>
        <row r="559">
          <cell r="A559" t="str">
            <v>Tornillo goloso 1/8 x 1 1/4</v>
          </cell>
          <cell r="B559" t="str">
            <v>UN</v>
          </cell>
          <cell r="C559">
            <v>1</v>
          </cell>
          <cell r="D559">
            <v>60</v>
          </cell>
          <cell r="E559">
            <v>0.02</v>
          </cell>
          <cell r="F559">
            <v>61.2</v>
          </cell>
          <cell r="G559">
            <v>0</v>
          </cell>
        </row>
        <row r="560">
          <cell r="A560" t="str">
            <v>Tornillo Inoxidable Canal y Bajante Amazonas</v>
          </cell>
          <cell r="B560" t="str">
            <v>un</v>
          </cell>
          <cell r="C560">
            <v>1</v>
          </cell>
          <cell r="D560">
            <v>119</v>
          </cell>
          <cell r="E560">
            <v>0.02</v>
          </cell>
          <cell r="F560">
            <v>121.38</v>
          </cell>
          <cell r="G560">
            <v>0</v>
          </cell>
        </row>
        <row r="561">
          <cell r="A561" t="str">
            <v>Tornillo Inoxidable Canal y Bajante PVC</v>
          </cell>
          <cell r="B561" t="str">
            <v>UN</v>
          </cell>
          <cell r="C561">
            <v>1</v>
          </cell>
          <cell r="D561">
            <v>119</v>
          </cell>
          <cell r="E561">
            <v>0.02</v>
          </cell>
          <cell r="F561">
            <v>121.38</v>
          </cell>
          <cell r="G561">
            <v>0</v>
          </cell>
        </row>
        <row r="562">
          <cell r="A562" t="str">
            <v>Tornillo lámina D=3/8"</v>
          </cell>
          <cell r="B562" t="str">
            <v>UN</v>
          </cell>
          <cell r="C562">
            <v>1</v>
          </cell>
          <cell r="D562">
            <v>15</v>
          </cell>
          <cell r="E562">
            <v>0.02</v>
          </cell>
          <cell r="F562">
            <v>15.3</v>
          </cell>
          <cell r="G562">
            <v>0</v>
          </cell>
        </row>
        <row r="563">
          <cell r="A563" t="str">
            <v>Tornillo teja en lámina de acero y foil</v>
          </cell>
          <cell r="B563" t="str">
            <v>UN</v>
          </cell>
          <cell r="C563">
            <v>1</v>
          </cell>
          <cell r="D563">
            <v>452.88</v>
          </cell>
          <cell r="E563">
            <v>0.02</v>
          </cell>
          <cell r="F563">
            <v>461.94</v>
          </cell>
          <cell r="G563">
            <v>0</v>
          </cell>
        </row>
        <row r="564">
          <cell r="A564" t="str">
            <v>Tornillos 2"</v>
          </cell>
          <cell r="B564" t="str">
            <v>UN</v>
          </cell>
          <cell r="C564">
            <v>1</v>
          </cell>
          <cell r="D564">
            <v>578</v>
          </cell>
          <cell r="E564">
            <v>0.02</v>
          </cell>
          <cell r="F564">
            <v>589.55999999999995</v>
          </cell>
          <cell r="G564">
            <v>0</v>
          </cell>
        </row>
        <row r="565">
          <cell r="A565" t="str">
            <v>Transformador de corriente 200/5 amp</v>
          </cell>
          <cell r="B565" t="str">
            <v>Un</v>
          </cell>
          <cell r="C565">
            <v>1</v>
          </cell>
          <cell r="D565">
            <v>151000</v>
          </cell>
          <cell r="E565">
            <v>0.02</v>
          </cell>
          <cell r="F565">
            <v>154020</v>
          </cell>
          <cell r="G565">
            <v>0</v>
          </cell>
        </row>
        <row r="566">
          <cell r="A566" t="str">
            <v>Transformador en poste bifásico de 15 Kva</v>
          </cell>
          <cell r="B566" t="str">
            <v>Un</v>
          </cell>
          <cell r="C566">
            <v>1</v>
          </cell>
          <cell r="D566">
            <v>2650000</v>
          </cell>
          <cell r="E566">
            <v>0.02</v>
          </cell>
          <cell r="F566">
            <v>2703000</v>
          </cell>
          <cell r="G566">
            <v>0</v>
          </cell>
        </row>
        <row r="567">
          <cell r="A567" t="str">
            <v>Transformador en poste bifásico de 30 Kva</v>
          </cell>
          <cell r="B567" t="str">
            <v>Un</v>
          </cell>
          <cell r="C567">
            <v>1</v>
          </cell>
          <cell r="D567">
            <v>3784200</v>
          </cell>
          <cell r="E567">
            <v>0.02</v>
          </cell>
          <cell r="F567">
            <v>3859884</v>
          </cell>
          <cell r="G567">
            <v>0</v>
          </cell>
        </row>
        <row r="568">
          <cell r="A568" t="str">
            <v>Transformador en poste bifásico de 45 Kva</v>
          </cell>
          <cell r="B568" t="str">
            <v>Un</v>
          </cell>
          <cell r="C568">
            <v>1</v>
          </cell>
          <cell r="D568">
            <v>4160000</v>
          </cell>
          <cell r="E568">
            <v>0.02</v>
          </cell>
          <cell r="F568">
            <v>4243200</v>
          </cell>
          <cell r="G568">
            <v>0</v>
          </cell>
        </row>
        <row r="569">
          <cell r="A569" t="str">
            <v>Transformador en poste trifásico de 15 Kva</v>
          </cell>
          <cell r="B569" t="str">
            <v>Un</v>
          </cell>
          <cell r="C569">
            <v>1</v>
          </cell>
          <cell r="D569">
            <v>4082400</v>
          </cell>
          <cell r="E569">
            <v>0.02</v>
          </cell>
          <cell r="F569">
            <v>4164048</v>
          </cell>
          <cell r="G569">
            <v>0</v>
          </cell>
        </row>
        <row r="570">
          <cell r="A570" t="str">
            <v>Transformador en poste trifásico de 30 Kva</v>
          </cell>
          <cell r="B570" t="str">
            <v>Un</v>
          </cell>
          <cell r="C570">
            <v>1</v>
          </cell>
          <cell r="D570">
            <v>4641000</v>
          </cell>
          <cell r="E570">
            <v>0.02</v>
          </cell>
          <cell r="F570">
            <v>4733820</v>
          </cell>
          <cell r="G570">
            <v>0</v>
          </cell>
        </row>
        <row r="571">
          <cell r="A571" t="str">
            <v>Triturado de máquina</v>
          </cell>
          <cell r="B571" t="str">
            <v>M3</v>
          </cell>
          <cell r="C571">
            <v>1</v>
          </cell>
          <cell r="D571">
            <v>42000</v>
          </cell>
          <cell r="E571">
            <v>0.02</v>
          </cell>
          <cell r="F571">
            <v>42840</v>
          </cell>
          <cell r="G571">
            <v>0</v>
          </cell>
        </row>
        <row r="572">
          <cell r="A572" t="str">
            <v xml:space="preserve">Tuberia A.N. 2 plg </v>
          </cell>
          <cell r="B572" t="str">
            <v>ML</v>
          </cell>
          <cell r="C572">
            <v>1</v>
          </cell>
          <cell r="D572">
            <v>14476</v>
          </cell>
          <cell r="E572">
            <v>0.02</v>
          </cell>
          <cell r="F572">
            <v>14765.52</v>
          </cell>
          <cell r="G572">
            <v>0</v>
          </cell>
        </row>
        <row r="573">
          <cell r="A573" t="str">
            <v>Tuberia A.N. 3 plg 2,3 mm</v>
          </cell>
          <cell r="B573" t="str">
            <v>ML</v>
          </cell>
          <cell r="C573">
            <v>1</v>
          </cell>
          <cell r="D573">
            <v>23818</v>
          </cell>
          <cell r="E573">
            <v>0.02</v>
          </cell>
          <cell r="F573">
            <v>24294.36</v>
          </cell>
          <cell r="G573">
            <v>0</v>
          </cell>
        </row>
        <row r="574">
          <cell r="A574" t="str">
            <v>Tuberia A.N. Ø1 1/2"</v>
          </cell>
          <cell r="B574" t="str">
            <v>ML</v>
          </cell>
          <cell r="C574">
            <v>1</v>
          </cell>
          <cell r="D574">
            <v>12580</v>
          </cell>
          <cell r="E574">
            <v>0.02</v>
          </cell>
          <cell r="F574">
            <v>12831.6</v>
          </cell>
          <cell r="G574">
            <v>0</v>
          </cell>
        </row>
        <row r="575">
          <cell r="A575" t="str">
            <v>Tuberia Galvanizada 1 1/2" 2,5 mm Cal 12</v>
          </cell>
          <cell r="B575" t="str">
            <v>ML</v>
          </cell>
          <cell r="C575">
            <v>1</v>
          </cell>
          <cell r="D575">
            <v>15000</v>
          </cell>
          <cell r="E575">
            <v>0.02</v>
          </cell>
          <cell r="F575">
            <v>15300</v>
          </cell>
          <cell r="G575">
            <v>0</v>
          </cell>
        </row>
        <row r="576">
          <cell r="A576" t="str">
            <v>Tuberia novafort 10" 255 mm</v>
          </cell>
          <cell r="B576" t="str">
            <v>ML</v>
          </cell>
          <cell r="C576">
            <v>1</v>
          </cell>
          <cell r="D576">
            <v>50154</v>
          </cell>
          <cell r="E576">
            <v>0.02</v>
          </cell>
          <cell r="F576">
            <v>51157.08</v>
          </cell>
          <cell r="G576">
            <v>0</v>
          </cell>
        </row>
        <row r="577">
          <cell r="A577" t="str">
            <v>Tuberia novafort 12" 315 mm</v>
          </cell>
          <cell r="B577" t="str">
            <v>ML</v>
          </cell>
          <cell r="C577">
            <v>1</v>
          </cell>
          <cell r="D577">
            <v>72430</v>
          </cell>
          <cell r="E577">
            <v>0.02</v>
          </cell>
          <cell r="F577">
            <v>73878.600000000006</v>
          </cell>
          <cell r="G577">
            <v>0</v>
          </cell>
        </row>
        <row r="578">
          <cell r="A578" t="str">
            <v>Tuberia novafort 4" 110 mm</v>
          </cell>
          <cell r="B578" t="str">
            <v>ML</v>
          </cell>
          <cell r="C578">
            <v>1</v>
          </cell>
          <cell r="D578">
            <v>12840</v>
          </cell>
          <cell r="E578">
            <v>0.02</v>
          </cell>
          <cell r="F578">
            <v>13096.8</v>
          </cell>
          <cell r="G578">
            <v>0</v>
          </cell>
        </row>
        <row r="579">
          <cell r="A579" t="str">
            <v>Tuberia novafort 6" 160 mm</v>
          </cell>
          <cell r="B579" t="str">
            <v>ML</v>
          </cell>
          <cell r="C579">
            <v>1</v>
          </cell>
          <cell r="D579">
            <v>23322</v>
          </cell>
          <cell r="E579">
            <v>0.02</v>
          </cell>
          <cell r="F579">
            <v>23788.44</v>
          </cell>
          <cell r="G579">
            <v>0</v>
          </cell>
        </row>
        <row r="580">
          <cell r="A580" t="str">
            <v>Tuberia novafort 8" 200 mm</v>
          </cell>
          <cell r="B580" t="str">
            <v>ML</v>
          </cell>
          <cell r="C580">
            <v>1</v>
          </cell>
          <cell r="D580">
            <v>34094</v>
          </cell>
          <cell r="E580">
            <v>0.02</v>
          </cell>
          <cell r="F580">
            <v>34775.879999999997</v>
          </cell>
          <cell r="G580">
            <v>0</v>
          </cell>
        </row>
        <row r="581">
          <cell r="A581" t="str">
            <v xml:space="preserve">Tuberia PE AL PE amarilla gas 1216 1/2" </v>
          </cell>
          <cell r="B581" t="str">
            <v>Ml</v>
          </cell>
          <cell r="C581">
            <v>1</v>
          </cell>
          <cell r="D581">
            <v>2633</v>
          </cell>
          <cell r="E581">
            <v>0.02</v>
          </cell>
          <cell r="F581">
            <v>2633</v>
          </cell>
          <cell r="G581">
            <v>0</v>
          </cell>
        </row>
        <row r="582">
          <cell r="A582" t="str">
            <v>Tubo A.N. 1 1/2 plg, 2 mm</v>
          </cell>
          <cell r="B582" t="str">
            <v>ML</v>
          </cell>
          <cell r="C582">
            <v>1</v>
          </cell>
          <cell r="D582">
            <v>10100</v>
          </cell>
          <cell r="E582">
            <v>0.02</v>
          </cell>
          <cell r="F582">
            <v>10302</v>
          </cell>
          <cell r="G582">
            <v>0</v>
          </cell>
        </row>
        <row r="583">
          <cell r="A583" t="str">
            <v>Tubo A.N. 1 plg, 2 mm</v>
          </cell>
          <cell r="B583" t="str">
            <v>ML</v>
          </cell>
          <cell r="C583">
            <v>1</v>
          </cell>
          <cell r="D583">
            <v>6700</v>
          </cell>
          <cell r="E583">
            <v>0.02</v>
          </cell>
          <cell r="F583">
            <v>6834</v>
          </cell>
          <cell r="G583">
            <v>0</v>
          </cell>
        </row>
        <row r="584">
          <cell r="A584" t="str">
            <v>Tubo conduit EMT 1"</v>
          </cell>
          <cell r="B584" t="str">
            <v>Ml</v>
          </cell>
          <cell r="C584">
            <v>1</v>
          </cell>
          <cell r="D584">
            <v>5840</v>
          </cell>
          <cell r="E584">
            <v>0.02</v>
          </cell>
          <cell r="F584">
            <v>5956.8</v>
          </cell>
          <cell r="G584">
            <v>0</v>
          </cell>
        </row>
        <row r="585">
          <cell r="A585" t="str">
            <v>Tubo conduit EMT 1-1/2"</v>
          </cell>
          <cell r="B585" t="str">
            <v>Ml</v>
          </cell>
          <cell r="C585">
            <v>1</v>
          </cell>
          <cell r="D585">
            <v>7890</v>
          </cell>
          <cell r="E585">
            <v>0.02</v>
          </cell>
          <cell r="F585">
            <v>8047.8</v>
          </cell>
          <cell r="G585">
            <v>0</v>
          </cell>
        </row>
        <row r="586">
          <cell r="A586" t="str">
            <v>Tubo conduit EMT 3/4"</v>
          </cell>
          <cell r="B586" t="str">
            <v>Ml</v>
          </cell>
          <cell r="C586">
            <v>1</v>
          </cell>
          <cell r="D586">
            <v>4110</v>
          </cell>
          <cell r="E586">
            <v>0.02</v>
          </cell>
          <cell r="F586">
            <v>4192.2</v>
          </cell>
          <cell r="G586">
            <v>0</v>
          </cell>
        </row>
        <row r="587">
          <cell r="A587" t="str">
            <v>Tubo conduit PVC 1"</v>
          </cell>
          <cell r="B587" t="str">
            <v>Ml</v>
          </cell>
          <cell r="C587">
            <v>1</v>
          </cell>
          <cell r="D587">
            <v>2613.6</v>
          </cell>
          <cell r="E587">
            <v>0.02</v>
          </cell>
          <cell r="F587">
            <v>2665.87</v>
          </cell>
          <cell r="G587">
            <v>0</v>
          </cell>
        </row>
        <row r="588">
          <cell r="A588" t="str">
            <v>Tubo conduit PVC 1/2"</v>
          </cell>
          <cell r="B588" t="str">
            <v>Ml</v>
          </cell>
          <cell r="C588">
            <v>1</v>
          </cell>
          <cell r="D588">
            <v>1504.8</v>
          </cell>
          <cell r="E588">
            <v>0.02</v>
          </cell>
          <cell r="F588">
            <v>1534.9</v>
          </cell>
          <cell r="G588">
            <v>0</v>
          </cell>
        </row>
        <row r="589">
          <cell r="A589" t="str">
            <v>Tubo conduit PVC 1-1/2"</v>
          </cell>
          <cell r="B589" t="str">
            <v>Ml</v>
          </cell>
          <cell r="C589">
            <v>1</v>
          </cell>
          <cell r="D589">
            <v>3890</v>
          </cell>
          <cell r="E589">
            <v>0.02</v>
          </cell>
          <cell r="F589">
            <v>3967.8</v>
          </cell>
          <cell r="G589">
            <v>0</v>
          </cell>
        </row>
        <row r="590">
          <cell r="A590" t="str">
            <v>Tubo conduit PVC 3/4"</v>
          </cell>
          <cell r="B590" t="str">
            <v>Ml</v>
          </cell>
          <cell r="C590">
            <v>1</v>
          </cell>
          <cell r="D590">
            <v>1663.2</v>
          </cell>
          <cell r="E590">
            <v>0.02</v>
          </cell>
          <cell r="F590">
            <v>1696.46</v>
          </cell>
          <cell r="G590">
            <v>0</v>
          </cell>
        </row>
        <row r="591">
          <cell r="A591" t="str">
            <v>Tubo cuadrado de 1/2 x 1/2 x 0,9</v>
          </cell>
          <cell r="B591" t="str">
            <v>Ml</v>
          </cell>
          <cell r="C591">
            <v>1</v>
          </cell>
          <cell r="D591">
            <v>1577</v>
          </cell>
          <cell r="E591">
            <v>0.02</v>
          </cell>
          <cell r="F591">
            <v>1608.54</v>
          </cell>
          <cell r="G591">
            <v>0</v>
          </cell>
        </row>
        <row r="592">
          <cell r="A592" t="str">
            <v>Tubo cuadrado de 1-1/2" x 1-1/2" cal. 20</v>
          </cell>
          <cell r="B592" t="str">
            <v>Ml</v>
          </cell>
          <cell r="C592">
            <v>1</v>
          </cell>
          <cell r="D592">
            <v>4510</v>
          </cell>
          <cell r="E592">
            <v>0.02</v>
          </cell>
          <cell r="F592">
            <v>4600.2</v>
          </cell>
          <cell r="G592">
            <v>0</v>
          </cell>
        </row>
        <row r="593">
          <cell r="A593" t="str">
            <v>Tubo Cuadrado de 3/4" x 3/4" cal. 20</v>
          </cell>
          <cell r="B593" t="str">
            <v>Ml</v>
          </cell>
          <cell r="C593">
            <v>1</v>
          </cell>
          <cell r="D593">
            <v>2181.67</v>
          </cell>
          <cell r="E593">
            <v>0.02</v>
          </cell>
          <cell r="F593">
            <v>2225.3000000000002</v>
          </cell>
          <cell r="G593">
            <v>0</v>
          </cell>
        </row>
        <row r="594">
          <cell r="A594" t="str">
            <v>Tubo de cobre de 1/2" tipo L</v>
          </cell>
          <cell r="B594" t="str">
            <v>Ml</v>
          </cell>
          <cell r="C594">
            <v>1</v>
          </cell>
          <cell r="D594">
            <v>11794</v>
          </cell>
          <cell r="E594">
            <v>0.02</v>
          </cell>
          <cell r="F594">
            <v>12029.88</v>
          </cell>
          <cell r="G594">
            <v>0</v>
          </cell>
        </row>
        <row r="595">
          <cell r="A595" t="str">
            <v>Tubo de cobre de 1" tipo L</v>
          </cell>
          <cell r="B595" t="str">
            <v>Ml</v>
          </cell>
          <cell r="C595">
            <v>1</v>
          </cell>
          <cell r="D595">
            <v>29000</v>
          </cell>
          <cell r="E595">
            <v>0.02</v>
          </cell>
          <cell r="F595">
            <v>29580</v>
          </cell>
          <cell r="G595">
            <v>0</v>
          </cell>
        </row>
        <row r="596">
          <cell r="A596" t="str">
            <v>Tubo Galvanizado de 1/2"</v>
          </cell>
          <cell r="B596" t="str">
            <v>ML</v>
          </cell>
          <cell r="C596">
            <v>1</v>
          </cell>
          <cell r="D596">
            <v>6344</v>
          </cell>
          <cell r="E596">
            <v>0.02</v>
          </cell>
          <cell r="F596">
            <v>6470.88</v>
          </cell>
          <cell r="G596">
            <v>0</v>
          </cell>
        </row>
        <row r="597">
          <cell r="A597" t="str">
            <v>Tubo Galvanizado de 3/4</v>
          </cell>
          <cell r="B597" t="str">
            <v>ML</v>
          </cell>
          <cell r="C597">
            <v>1</v>
          </cell>
          <cell r="D597">
            <v>8484</v>
          </cell>
          <cell r="E597">
            <v>0.02</v>
          </cell>
          <cell r="F597">
            <v>8653.68</v>
          </cell>
          <cell r="G597">
            <v>0</v>
          </cell>
        </row>
        <row r="598">
          <cell r="A598" t="str">
            <v>Tubo Galvanizado de 1"</v>
          </cell>
          <cell r="B598" t="str">
            <v>ML</v>
          </cell>
          <cell r="C598">
            <v>1</v>
          </cell>
          <cell r="D598">
            <v>12725</v>
          </cell>
          <cell r="E598">
            <v>0.02</v>
          </cell>
          <cell r="F598">
            <v>12979.5</v>
          </cell>
          <cell r="G598">
            <v>0</v>
          </cell>
        </row>
        <row r="599">
          <cell r="A599" t="str">
            <v>Tubo Galvanizado de 1 1/4"</v>
          </cell>
          <cell r="B599" t="str">
            <v>ML</v>
          </cell>
          <cell r="C599">
            <v>1</v>
          </cell>
          <cell r="D599">
            <v>17696</v>
          </cell>
          <cell r="E599">
            <v>0.02</v>
          </cell>
          <cell r="F599">
            <v>18049.919999999998</v>
          </cell>
          <cell r="G599">
            <v>0</v>
          </cell>
        </row>
        <row r="600">
          <cell r="A600" t="str">
            <v>Tubo Galvanizado de 1 1/2"</v>
          </cell>
          <cell r="B600" t="str">
            <v>ML</v>
          </cell>
          <cell r="C600">
            <v>1</v>
          </cell>
          <cell r="D600">
            <v>21449</v>
          </cell>
          <cell r="E600">
            <v>0.02</v>
          </cell>
          <cell r="F600">
            <v>21877.98</v>
          </cell>
          <cell r="G600">
            <v>0</v>
          </cell>
        </row>
        <row r="601">
          <cell r="A601" t="str">
            <v>Tubo Galvanizado de 2"</v>
          </cell>
          <cell r="B601" t="str">
            <v>ML</v>
          </cell>
          <cell r="C601">
            <v>1</v>
          </cell>
          <cell r="D601">
            <v>28740</v>
          </cell>
          <cell r="E601">
            <v>0.02</v>
          </cell>
          <cell r="F601">
            <v>29314.799999999999</v>
          </cell>
          <cell r="G601">
            <v>0</v>
          </cell>
        </row>
        <row r="602">
          <cell r="A602" t="str">
            <v>Tubo Galvanizado de 2 1/2"</v>
          </cell>
          <cell r="B602" t="str">
            <v>ML</v>
          </cell>
          <cell r="C602">
            <v>1</v>
          </cell>
          <cell r="D602">
            <v>51354</v>
          </cell>
          <cell r="E602">
            <v>0.02</v>
          </cell>
          <cell r="F602">
            <v>52381.08</v>
          </cell>
          <cell r="G602">
            <v>0</v>
          </cell>
        </row>
        <row r="603">
          <cell r="A603" t="str">
            <v>Tubo pres/11 PVC 3/4"</v>
          </cell>
          <cell r="B603" t="str">
            <v>ML</v>
          </cell>
          <cell r="C603">
            <v>1</v>
          </cell>
          <cell r="D603">
            <v>2677</v>
          </cell>
          <cell r="E603">
            <v>0.02</v>
          </cell>
          <cell r="F603">
            <v>2730.54</v>
          </cell>
          <cell r="G603">
            <v>0</v>
          </cell>
        </row>
        <row r="604">
          <cell r="A604" t="str">
            <v>Tubo pres/13,5 PVC 1"</v>
          </cell>
          <cell r="B604" t="str">
            <v>ML</v>
          </cell>
          <cell r="C604">
            <v>1</v>
          </cell>
          <cell r="D604">
            <v>3612</v>
          </cell>
          <cell r="E604">
            <v>0.02</v>
          </cell>
          <cell r="F604">
            <v>3684.24</v>
          </cell>
          <cell r="G604">
            <v>0</v>
          </cell>
        </row>
        <row r="605">
          <cell r="A605" t="str">
            <v>Tubo pres/21 PVC 1 1/2"</v>
          </cell>
          <cell r="B605" t="str">
            <v>ML</v>
          </cell>
          <cell r="C605">
            <v>1</v>
          </cell>
          <cell r="D605">
            <v>5920</v>
          </cell>
          <cell r="E605">
            <v>0.02</v>
          </cell>
          <cell r="F605">
            <v>6038.4</v>
          </cell>
          <cell r="G605">
            <v>0</v>
          </cell>
        </row>
        <row r="606">
          <cell r="A606" t="str">
            <v>Tubo pres/21 PVC 1 1/4</v>
          </cell>
          <cell r="B606" t="str">
            <v>ML</v>
          </cell>
          <cell r="C606">
            <v>1</v>
          </cell>
          <cell r="D606">
            <v>4650</v>
          </cell>
          <cell r="E606">
            <v>0.02</v>
          </cell>
          <cell r="F606">
            <v>4743</v>
          </cell>
          <cell r="G606">
            <v>0</v>
          </cell>
        </row>
        <row r="607">
          <cell r="A607" t="str">
            <v>Tubo pres/21 PVC 2"</v>
          </cell>
          <cell r="B607" t="str">
            <v>ML</v>
          </cell>
          <cell r="C607">
            <v>1</v>
          </cell>
          <cell r="D607">
            <v>9078</v>
          </cell>
          <cell r="E607">
            <v>0.02</v>
          </cell>
          <cell r="F607">
            <v>9259.56</v>
          </cell>
          <cell r="G607">
            <v>0</v>
          </cell>
        </row>
        <row r="608">
          <cell r="A608" t="str">
            <v>Tubo pres/9 PVC 1/2"</v>
          </cell>
          <cell r="B608" t="str">
            <v>ML</v>
          </cell>
          <cell r="C608">
            <v>1</v>
          </cell>
          <cell r="D608">
            <v>1918</v>
          </cell>
          <cell r="E608">
            <v>0.02</v>
          </cell>
          <cell r="F608">
            <v>1956.36</v>
          </cell>
          <cell r="G608">
            <v>0</v>
          </cell>
        </row>
        <row r="609">
          <cell r="A609" t="str">
            <v>Tubo PVC de 2"       Lluvias</v>
          </cell>
          <cell r="B609" t="str">
            <v>ML</v>
          </cell>
          <cell r="C609">
            <v>1</v>
          </cell>
          <cell r="D609">
            <v>4757</v>
          </cell>
          <cell r="E609">
            <v>0.02</v>
          </cell>
          <cell r="F609">
            <v>4852.1400000000003</v>
          </cell>
          <cell r="G609">
            <v>0</v>
          </cell>
        </row>
        <row r="610">
          <cell r="A610" t="str">
            <v>Tubo PVC de 3"       Lluvias</v>
          </cell>
          <cell r="B610" t="str">
            <v>ML</v>
          </cell>
          <cell r="C610">
            <v>1</v>
          </cell>
          <cell r="D610">
            <v>7146</v>
          </cell>
          <cell r="E610">
            <v>0.02</v>
          </cell>
          <cell r="F610">
            <v>7288.92</v>
          </cell>
          <cell r="G610">
            <v>0</v>
          </cell>
        </row>
        <row r="611">
          <cell r="A611" t="str">
            <v>Tubo PVC de 4"       lluvias</v>
          </cell>
          <cell r="B611" t="str">
            <v>ML</v>
          </cell>
          <cell r="C611">
            <v>1</v>
          </cell>
          <cell r="D611">
            <v>10853</v>
          </cell>
          <cell r="E611">
            <v>0.02</v>
          </cell>
          <cell r="F611">
            <v>11070.06</v>
          </cell>
          <cell r="G611">
            <v>0</v>
          </cell>
        </row>
        <row r="612">
          <cell r="A612" t="str">
            <v>Tubo PVCP- RDE 21 2 1/2" UZ</v>
          </cell>
          <cell r="B612" t="str">
            <v>ML</v>
          </cell>
          <cell r="C612">
            <v>1</v>
          </cell>
          <cell r="D612">
            <v>10571</v>
          </cell>
          <cell r="E612">
            <v>0.02</v>
          </cell>
          <cell r="F612">
            <v>10782.42</v>
          </cell>
          <cell r="G612">
            <v>0</v>
          </cell>
        </row>
        <row r="613">
          <cell r="A613" t="str">
            <v>Tubo PVCP- RDE 21 2" UZ</v>
          </cell>
          <cell r="B613" t="str">
            <v>ML</v>
          </cell>
          <cell r="C613">
            <v>1</v>
          </cell>
          <cell r="D613">
            <v>6997</v>
          </cell>
          <cell r="E613">
            <v>0.02</v>
          </cell>
          <cell r="F613">
            <v>7136.94</v>
          </cell>
          <cell r="G613">
            <v>0</v>
          </cell>
        </row>
        <row r="614">
          <cell r="A614" t="str">
            <v>Tubo PVCP- RDE 21 3" UZ</v>
          </cell>
          <cell r="B614" t="str">
            <v>ML</v>
          </cell>
          <cell r="C614">
            <v>1</v>
          </cell>
          <cell r="D614">
            <v>15022</v>
          </cell>
          <cell r="E614">
            <v>0.02</v>
          </cell>
          <cell r="F614">
            <v>15322.44</v>
          </cell>
          <cell r="G614">
            <v>0</v>
          </cell>
        </row>
        <row r="615">
          <cell r="A615" t="str">
            <v>Tubo PVC-S     2"    Sanitaria</v>
          </cell>
          <cell r="B615" t="str">
            <v>ML</v>
          </cell>
          <cell r="C615">
            <v>1</v>
          </cell>
          <cell r="D615">
            <v>6609</v>
          </cell>
          <cell r="E615">
            <v>0.02</v>
          </cell>
          <cell r="F615">
            <v>6741.18</v>
          </cell>
          <cell r="G615">
            <v>0</v>
          </cell>
        </row>
        <row r="616">
          <cell r="A616" t="str">
            <v>Tubo PVC-S     3"    Sanitaria</v>
          </cell>
          <cell r="B616" t="str">
            <v>ML</v>
          </cell>
          <cell r="C616">
            <v>1</v>
          </cell>
          <cell r="D616">
            <v>9872</v>
          </cell>
          <cell r="E616">
            <v>0.02</v>
          </cell>
          <cell r="F616">
            <v>10069.44</v>
          </cell>
          <cell r="G616">
            <v>0</v>
          </cell>
        </row>
        <row r="617">
          <cell r="A617" t="str">
            <v>Tubo PVC-S     4"    Sanitaria</v>
          </cell>
          <cell r="B617" t="str">
            <v>ML</v>
          </cell>
          <cell r="C617">
            <v>1</v>
          </cell>
          <cell r="D617">
            <v>13758</v>
          </cell>
          <cell r="E617">
            <v>0.02</v>
          </cell>
          <cell r="F617">
            <v>14033.16</v>
          </cell>
          <cell r="G617">
            <v>0</v>
          </cell>
        </row>
        <row r="618">
          <cell r="A618" t="str">
            <v>Tubo PVC-S;     6"</v>
          </cell>
          <cell r="B618" t="str">
            <v>ML</v>
          </cell>
          <cell r="C618">
            <v>1</v>
          </cell>
          <cell r="D618">
            <v>29136</v>
          </cell>
          <cell r="E618">
            <v>0.02</v>
          </cell>
          <cell r="F618">
            <v>29718.720000000001</v>
          </cell>
          <cell r="G618">
            <v>0</v>
          </cell>
        </row>
        <row r="619">
          <cell r="A619" t="str">
            <v>Tubo PVC-V      1 1/2"</v>
          </cell>
          <cell r="B619" t="str">
            <v>ML</v>
          </cell>
          <cell r="C619">
            <v>1</v>
          </cell>
          <cell r="D619">
            <v>2939</v>
          </cell>
          <cell r="E619">
            <v>0.02</v>
          </cell>
          <cell r="F619">
            <v>2997.78</v>
          </cell>
          <cell r="G619">
            <v>0</v>
          </cell>
        </row>
        <row r="620">
          <cell r="A620" t="str">
            <v>Tubo PVC-V      2"</v>
          </cell>
          <cell r="B620" t="str">
            <v>ML</v>
          </cell>
          <cell r="C620">
            <v>1</v>
          </cell>
          <cell r="D620">
            <v>4249</v>
          </cell>
          <cell r="E620">
            <v>0.02</v>
          </cell>
          <cell r="F620">
            <v>4333.9799999999996</v>
          </cell>
          <cell r="G620">
            <v>0</v>
          </cell>
        </row>
        <row r="621">
          <cell r="A621" t="str">
            <v>Tubo PVC-V     3"</v>
          </cell>
          <cell r="B621" t="str">
            <v>ML</v>
          </cell>
          <cell r="C621">
            <v>1</v>
          </cell>
          <cell r="D621">
            <v>5620</v>
          </cell>
          <cell r="E621">
            <v>0.02</v>
          </cell>
          <cell r="F621">
            <v>5732.4</v>
          </cell>
          <cell r="G621">
            <v>0</v>
          </cell>
        </row>
        <row r="622">
          <cell r="A622" t="str">
            <v>Tubo PVC-V     4"</v>
          </cell>
          <cell r="B622" t="str">
            <v>ML</v>
          </cell>
          <cell r="C622">
            <v>1</v>
          </cell>
          <cell r="D622">
            <v>9691</v>
          </cell>
          <cell r="E622">
            <v>0.02</v>
          </cell>
          <cell r="F622">
            <v>9884.82</v>
          </cell>
          <cell r="G622">
            <v>0</v>
          </cell>
        </row>
        <row r="623">
          <cell r="A623" t="str">
            <v>Tuercas de fijación</v>
          </cell>
          <cell r="B623" t="str">
            <v>Un</v>
          </cell>
          <cell r="C623">
            <v>1</v>
          </cell>
          <cell r="D623">
            <v>159.5</v>
          </cell>
          <cell r="E623">
            <v>0.02</v>
          </cell>
          <cell r="F623">
            <v>162.69</v>
          </cell>
          <cell r="G623">
            <v>0</v>
          </cell>
        </row>
        <row r="624">
          <cell r="A624" t="str">
            <v>Unión bajante rectangular PVC</v>
          </cell>
          <cell r="B624" t="str">
            <v>UN</v>
          </cell>
          <cell r="C624">
            <v>1</v>
          </cell>
          <cell r="D624">
            <v>3205</v>
          </cell>
          <cell r="E624">
            <v>0.02</v>
          </cell>
          <cell r="F624">
            <v>3269.1</v>
          </cell>
          <cell r="G624">
            <v>0</v>
          </cell>
        </row>
        <row r="625">
          <cell r="A625" t="str">
            <v>Unión canal a bajante Amazonas</v>
          </cell>
          <cell r="B625" t="str">
            <v>un</v>
          </cell>
          <cell r="C625">
            <v>1</v>
          </cell>
          <cell r="D625">
            <v>1662</v>
          </cell>
          <cell r="E625">
            <v>0.02</v>
          </cell>
          <cell r="F625">
            <v>1695.24</v>
          </cell>
          <cell r="G625">
            <v>0</v>
          </cell>
        </row>
        <row r="626">
          <cell r="A626" t="str">
            <v>Unión Canal amazonas</v>
          </cell>
          <cell r="B626" t="str">
            <v>un</v>
          </cell>
          <cell r="C626">
            <v>1</v>
          </cell>
          <cell r="D626">
            <v>12323</v>
          </cell>
          <cell r="E626">
            <v>0.02</v>
          </cell>
          <cell r="F626">
            <v>12569.46</v>
          </cell>
          <cell r="G626">
            <v>0</v>
          </cell>
        </row>
        <row r="627">
          <cell r="A627" t="str">
            <v>Unión EMT 1"</v>
          </cell>
          <cell r="B627" t="str">
            <v>Un</v>
          </cell>
          <cell r="C627">
            <v>1</v>
          </cell>
          <cell r="D627">
            <v>1890</v>
          </cell>
          <cell r="E627">
            <v>0.02</v>
          </cell>
          <cell r="F627">
            <v>1927.8</v>
          </cell>
          <cell r="G627">
            <v>0</v>
          </cell>
        </row>
        <row r="628">
          <cell r="A628" t="str">
            <v>Unión EMT 1-1/2"</v>
          </cell>
          <cell r="B628" t="str">
            <v>Un</v>
          </cell>
          <cell r="C628">
            <v>1</v>
          </cell>
          <cell r="D628">
            <v>4750</v>
          </cell>
          <cell r="E628">
            <v>0.02</v>
          </cell>
          <cell r="F628">
            <v>4845</v>
          </cell>
          <cell r="G628">
            <v>0</v>
          </cell>
        </row>
        <row r="629">
          <cell r="A629" t="str">
            <v>Unión EMT 3/4"</v>
          </cell>
          <cell r="B629" t="str">
            <v>Un</v>
          </cell>
          <cell r="C629">
            <v>1</v>
          </cell>
          <cell r="D629">
            <v>1145</v>
          </cell>
          <cell r="E629">
            <v>0.02</v>
          </cell>
          <cell r="F629">
            <v>1167.9000000000001</v>
          </cell>
          <cell r="G629">
            <v>0</v>
          </cell>
        </row>
        <row r="630">
          <cell r="A630" t="str">
            <v>Unión PVC - P 3/4"</v>
          </cell>
          <cell r="B630" t="str">
            <v>UN</v>
          </cell>
          <cell r="C630">
            <v>1</v>
          </cell>
          <cell r="D630">
            <v>440</v>
          </cell>
          <cell r="E630">
            <v>0.02</v>
          </cell>
          <cell r="F630">
            <v>448.8</v>
          </cell>
          <cell r="G630">
            <v>0</v>
          </cell>
        </row>
        <row r="631">
          <cell r="A631" t="str">
            <v>Unión PVC-P 1 1/2"</v>
          </cell>
          <cell r="B631" t="str">
            <v>UN</v>
          </cell>
          <cell r="C631">
            <v>1</v>
          </cell>
          <cell r="D631">
            <v>1430</v>
          </cell>
          <cell r="E631">
            <v>0.02</v>
          </cell>
          <cell r="F631">
            <v>1458.6</v>
          </cell>
          <cell r="G631">
            <v>0</v>
          </cell>
        </row>
        <row r="632">
          <cell r="A632" t="str">
            <v>Unión PVC-P 1 1/4"</v>
          </cell>
          <cell r="B632" t="str">
            <v>UN</v>
          </cell>
          <cell r="C632">
            <v>1</v>
          </cell>
          <cell r="D632">
            <v>1100</v>
          </cell>
          <cell r="E632">
            <v>0.02</v>
          </cell>
          <cell r="F632">
            <v>1122</v>
          </cell>
          <cell r="G632">
            <v>0</v>
          </cell>
        </row>
        <row r="633">
          <cell r="A633" t="str">
            <v>Unión PVC-P 1 plg</v>
          </cell>
          <cell r="B633" t="str">
            <v>UN</v>
          </cell>
          <cell r="C633">
            <v>1</v>
          </cell>
          <cell r="D633">
            <v>660</v>
          </cell>
          <cell r="E633">
            <v>0.02</v>
          </cell>
          <cell r="F633">
            <v>673.2</v>
          </cell>
          <cell r="G633">
            <v>0</v>
          </cell>
        </row>
        <row r="634">
          <cell r="A634" t="str">
            <v>Unión PVC-P 1/2 plg</v>
          </cell>
          <cell r="B634" t="str">
            <v>ML</v>
          </cell>
          <cell r="C634">
            <v>1</v>
          </cell>
          <cell r="D634">
            <v>200</v>
          </cell>
          <cell r="E634">
            <v>0.02</v>
          </cell>
          <cell r="F634">
            <v>204</v>
          </cell>
          <cell r="G634">
            <v>0</v>
          </cell>
        </row>
        <row r="635">
          <cell r="A635" t="str">
            <v>Unión PVC-P 2 plg</v>
          </cell>
          <cell r="B635" t="str">
            <v>UN</v>
          </cell>
          <cell r="C635">
            <v>1</v>
          </cell>
          <cell r="D635">
            <v>2530</v>
          </cell>
          <cell r="E635">
            <v>0.02</v>
          </cell>
          <cell r="F635">
            <v>2580.6</v>
          </cell>
          <cell r="G635">
            <v>0</v>
          </cell>
        </row>
        <row r="636">
          <cell r="A636" t="str">
            <v>Unión PVC-S 2 plg</v>
          </cell>
          <cell r="B636" t="str">
            <v>UN</v>
          </cell>
          <cell r="C636">
            <v>1</v>
          </cell>
          <cell r="D636">
            <v>1434</v>
          </cell>
          <cell r="E636">
            <v>0.02</v>
          </cell>
          <cell r="F636">
            <v>1462.68</v>
          </cell>
          <cell r="G636">
            <v>0</v>
          </cell>
        </row>
        <row r="637">
          <cell r="A637" t="str">
            <v>Unión PVC-S 3 plg</v>
          </cell>
          <cell r="B637" t="str">
            <v>UN</v>
          </cell>
          <cell r="C637">
            <v>1</v>
          </cell>
          <cell r="D637">
            <v>2068</v>
          </cell>
          <cell r="E637">
            <v>0.02</v>
          </cell>
          <cell r="F637">
            <v>2109.36</v>
          </cell>
          <cell r="G637">
            <v>0</v>
          </cell>
        </row>
        <row r="638">
          <cell r="A638" t="str">
            <v>Unión PVC-S 4 plg</v>
          </cell>
          <cell r="B638" t="str">
            <v>UN</v>
          </cell>
          <cell r="C638">
            <v>1</v>
          </cell>
          <cell r="D638">
            <v>3450</v>
          </cell>
          <cell r="E638">
            <v>0.02</v>
          </cell>
          <cell r="F638">
            <v>3519</v>
          </cell>
          <cell r="G638">
            <v>0</v>
          </cell>
        </row>
        <row r="639">
          <cell r="A639" t="str">
            <v>Unión PVC-S;    6"</v>
          </cell>
          <cell r="B639" t="str">
            <v>UN</v>
          </cell>
          <cell r="C639">
            <v>1</v>
          </cell>
          <cell r="D639">
            <v>18135</v>
          </cell>
          <cell r="E639">
            <v>0.02</v>
          </cell>
          <cell r="F639">
            <v>18497.7</v>
          </cell>
          <cell r="G639">
            <v>0</v>
          </cell>
        </row>
        <row r="640">
          <cell r="A640" t="str">
            <v>Unión PVC-V     1 1/2"</v>
          </cell>
          <cell r="B640" t="str">
            <v>UN</v>
          </cell>
          <cell r="C640">
            <v>1</v>
          </cell>
          <cell r="D640">
            <v>1242</v>
          </cell>
          <cell r="E640">
            <v>0.02</v>
          </cell>
          <cell r="F640">
            <v>1266.8399999999999</v>
          </cell>
          <cell r="G640">
            <v>0</v>
          </cell>
        </row>
        <row r="641">
          <cell r="A641" t="str">
            <v>Unión PVC-V     2"</v>
          </cell>
          <cell r="B641" t="str">
            <v>UN</v>
          </cell>
          <cell r="C641">
            <v>1</v>
          </cell>
          <cell r="D641">
            <v>1434</v>
          </cell>
          <cell r="E641">
            <v>0.02</v>
          </cell>
          <cell r="F641">
            <v>1462.68</v>
          </cell>
          <cell r="G641">
            <v>0</v>
          </cell>
        </row>
        <row r="642">
          <cell r="A642" t="str">
            <v>Unión PVC-V    3"</v>
          </cell>
          <cell r="B642" t="str">
            <v>UN</v>
          </cell>
          <cell r="C642">
            <v>1</v>
          </cell>
          <cell r="D642">
            <v>2068</v>
          </cell>
          <cell r="E642">
            <v>0.02</v>
          </cell>
          <cell r="F642">
            <v>2109.36</v>
          </cell>
          <cell r="G642">
            <v>0</v>
          </cell>
        </row>
        <row r="643">
          <cell r="A643" t="str">
            <v>Universal en PVC 1 1/2"</v>
          </cell>
          <cell r="B643" t="str">
            <v>UN</v>
          </cell>
          <cell r="C643">
            <v>1</v>
          </cell>
          <cell r="D643">
            <v>17631</v>
          </cell>
          <cell r="E643">
            <v>0.02</v>
          </cell>
          <cell r="F643">
            <v>17983.62</v>
          </cell>
          <cell r="G643">
            <v>0</v>
          </cell>
        </row>
        <row r="644">
          <cell r="A644" t="str">
            <v>Universal en PVC 1"</v>
          </cell>
          <cell r="B644" t="str">
            <v>UN</v>
          </cell>
          <cell r="C644">
            <v>1</v>
          </cell>
          <cell r="D644">
            <v>5604</v>
          </cell>
          <cell r="E644">
            <v>0.02</v>
          </cell>
          <cell r="F644">
            <v>5716.08</v>
          </cell>
          <cell r="G644">
            <v>0</v>
          </cell>
        </row>
        <row r="645">
          <cell r="A645" t="str">
            <v>Universal en PVC 1/2"</v>
          </cell>
          <cell r="B645" t="str">
            <v>UN</v>
          </cell>
          <cell r="C645">
            <v>1</v>
          </cell>
          <cell r="D645">
            <v>2090</v>
          </cell>
          <cell r="E645">
            <v>0.02</v>
          </cell>
          <cell r="F645">
            <v>2131.8000000000002</v>
          </cell>
          <cell r="G645">
            <v>0</v>
          </cell>
        </row>
        <row r="646">
          <cell r="A646" t="str">
            <v>Universal en PVC 3/4"</v>
          </cell>
          <cell r="B646" t="str">
            <v>UN</v>
          </cell>
          <cell r="C646">
            <v>1</v>
          </cell>
          <cell r="D646">
            <v>3706</v>
          </cell>
          <cell r="E646">
            <v>0.02</v>
          </cell>
          <cell r="F646">
            <v>3780.12</v>
          </cell>
          <cell r="G646">
            <v>0</v>
          </cell>
        </row>
        <row r="647">
          <cell r="A647" t="str">
            <v>Valvula - Cheque cortina HICC Helbert   3" ; incluye accesorios</v>
          </cell>
          <cell r="B647" t="str">
            <v>UN</v>
          </cell>
          <cell r="C647">
            <v>1</v>
          </cell>
          <cell r="D647">
            <v>633360</v>
          </cell>
          <cell r="E647">
            <v>0.02</v>
          </cell>
          <cell r="F647">
            <v>646027.19999999995</v>
          </cell>
          <cell r="G647">
            <v>0</v>
          </cell>
        </row>
        <row r="648">
          <cell r="A648" t="str">
            <v>Valvula - Cheque cortina HICC Helbert  1 1/2" ; incluye accesorios</v>
          </cell>
          <cell r="B648" t="str">
            <v>UN</v>
          </cell>
          <cell r="C648">
            <v>1</v>
          </cell>
          <cell r="D648">
            <v>174000</v>
          </cell>
          <cell r="E648">
            <v>0.02</v>
          </cell>
          <cell r="F648">
            <v>177480</v>
          </cell>
          <cell r="G648">
            <v>0</v>
          </cell>
        </row>
        <row r="649">
          <cell r="A649" t="str">
            <v>Valvula - Cheque cortina HICC Helbert  1 1/4" ; incluye accesorios</v>
          </cell>
          <cell r="B649" t="str">
            <v>UN</v>
          </cell>
          <cell r="C649">
            <v>1</v>
          </cell>
          <cell r="D649">
            <v>135430</v>
          </cell>
          <cell r="E649">
            <v>0.02</v>
          </cell>
          <cell r="F649">
            <v>138138.6</v>
          </cell>
          <cell r="G649">
            <v>0</v>
          </cell>
        </row>
        <row r="650">
          <cell r="A650" t="str">
            <v>Valvula - Cheque cortina HICC Helbert  2" ; incluye accesorios</v>
          </cell>
          <cell r="B650" t="str">
            <v>UN</v>
          </cell>
          <cell r="C650">
            <v>1</v>
          </cell>
          <cell r="D650">
            <v>272368</v>
          </cell>
          <cell r="E650">
            <v>0.02</v>
          </cell>
          <cell r="F650">
            <v>277815.36</v>
          </cell>
          <cell r="G650">
            <v>0</v>
          </cell>
        </row>
        <row r="651">
          <cell r="A651" t="str">
            <v>Valvula de bola de 1" con bola de bronce y asiento en teflon</v>
          </cell>
          <cell r="B651" t="str">
            <v>UN</v>
          </cell>
          <cell r="C651">
            <v>1</v>
          </cell>
          <cell r="D651">
            <v>26900</v>
          </cell>
          <cell r="E651">
            <v>0.02</v>
          </cell>
          <cell r="F651">
            <v>27438</v>
          </cell>
          <cell r="G651">
            <v>0</v>
          </cell>
        </row>
        <row r="652">
          <cell r="A652" t="str">
            <v>Valvula de bola de 1/2" con bola de bronce y asiento en teflon</v>
          </cell>
          <cell r="B652" t="str">
            <v>UN</v>
          </cell>
          <cell r="C652">
            <v>1</v>
          </cell>
          <cell r="D652">
            <v>10900</v>
          </cell>
          <cell r="E652">
            <v>0.02</v>
          </cell>
          <cell r="F652">
            <v>11118</v>
          </cell>
          <cell r="G652">
            <v>0</v>
          </cell>
        </row>
        <row r="653">
          <cell r="A653" t="str">
            <v>Valvula pozuelo 1-1/2"  cobre</v>
          </cell>
          <cell r="B653" t="str">
            <v>UN</v>
          </cell>
          <cell r="C653">
            <v>1</v>
          </cell>
          <cell r="D653">
            <v>1900</v>
          </cell>
          <cell r="E653">
            <v>0.02</v>
          </cell>
          <cell r="F653">
            <v>1938</v>
          </cell>
          <cell r="G653">
            <v>0</v>
          </cell>
        </row>
        <row r="654">
          <cell r="A654" t="str">
            <v>Vara de clavo</v>
          </cell>
          <cell r="B654" t="str">
            <v>ML</v>
          </cell>
          <cell r="C654">
            <v>1</v>
          </cell>
          <cell r="D654">
            <v>4000</v>
          </cell>
          <cell r="E654">
            <v>0.02</v>
          </cell>
          <cell r="F654">
            <v>4080</v>
          </cell>
          <cell r="G654">
            <v>0</v>
          </cell>
        </row>
        <row r="655">
          <cell r="A655" t="str">
            <v>Varilla coopertweld de 2.40 mts x 5/8"</v>
          </cell>
          <cell r="B655" t="str">
            <v>Un</v>
          </cell>
          <cell r="C655">
            <v>1</v>
          </cell>
          <cell r="D655">
            <v>98850</v>
          </cell>
          <cell r="E655">
            <v>0.02</v>
          </cell>
          <cell r="F655">
            <v>100827</v>
          </cell>
          <cell r="G655">
            <v>0</v>
          </cell>
        </row>
        <row r="656">
          <cell r="A656" t="str">
            <v>Varilla Coper Well 5/8" x 8'</v>
          </cell>
          <cell r="B656" t="str">
            <v>UN</v>
          </cell>
          <cell r="C656">
            <v>1</v>
          </cell>
          <cell r="D656">
            <v>98850</v>
          </cell>
          <cell r="E656">
            <v>0.02</v>
          </cell>
          <cell r="F656">
            <v>100827</v>
          </cell>
          <cell r="G656">
            <v>0</v>
          </cell>
        </row>
        <row r="657">
          <cell r="A657" t="str">
            <v>Varilla cuadrada de 1/2"</v>
          </cell>
          <cell r="B657" t="str">
            <v>KG</v>
          </cell>
          <cell r="C657">
            <v>1</v>
          </cell>
          <cell r="D657">
            <v>2878</v>
          </cell>
          <cell r="E657">
            <v>0.02</v>
          </cell>
          <cell r="F657">
            <v>2935.56</v>
          </cell>
          <cell r="G657">
            <v>0</v>
          </cell>
        </row>
        <row r="658">
          <cell r="A658" t="str">
            <v>Varilla de 5/8"</v>
          </cell>
          <cell r="B658" t="str">
            <v>KG</v>
          </cell>
          <cell r="C658">
            <v>1</v>
          </cell>
          <cell r="D658">
            <v>2878</v>
          </cell>
          <cell r="E658">
            <v>0.02</v>
          </cell>
          <cell r="F658">
            <v>2935.56</v>
          </cell>
          <cell r="G658">
            <v>0</v>
          </cell>
        </row>
        <row r="659">
          <cell r="A659" t="str">
            <v>Varilla de 9 mm. Cuadrada</v>
          </cell>
          <cell r="B659" t="str">
            <v>Kg</v>
          </cell>
          <cell r="C659">
            <v>1</v>
          </cell>
          <cell r="D659">
            <v>2878</v>
          </cell>
          <cell r="E659">
            <v>0.02</v>
          </cell>
          <cell r="F659">
            <v>2935.56</v>
          </cell>
          <cell r="G659">
            <v>0</v>
          </cell>
        </row>
        <row r="660">
          <cell r="A660">
            <v>0</v>
          </cell>
          <cell r="B660">
            <v>0</v>
          </cell>
          <cell r="C660">
            <v>0</v>
          </cell>
          <cell r="D660">
            <v>0</v>
          </cell>
          <cell r="E660">
            <v>0</v>
          </cell>
          <cell r="F660">
            <v>0</v>
          </cell>
          <cell r="G660">
            <v>0</v>
          </cell>
        </row>
        <row r="661">
          <cell r="A661" t="str">
            <v>Varilla lisa de 1/2"</v>
          </cell>
          <cell r="B661" t="str">
            <v>KG</v>
          </cell>
          <cell r="C661">
            <v>1</v>
          </cell>
          <cell r="D661">
            <v>2365</v>
          </cell>
          <cell r="E661">
            <v>0.02</v>
          </cell>
          <cell r="F661">
            <v>2412.3000000000002</v>
          </cell>
          <cell r="G661">
            <v>0</v>
          </cell>
        </row>
        <row r="662">
          <cell r="A662" t="str">
            <v>Ventana corrediza proyec.alum.Cal.18. Negra</v>
          </cell>
          <cell r="B662" t="str">
            <v>M2</v>
          </cell>
          <cell r="C662">
            <v>1</v>
          </cell>
          <cell r="D662">
            <v>120000</v>
          </cell>
          <cell r="E662">
            <v>0.02</v>
          </cell>
          <cell r="F662">
            <v>122400</v>
          </cell>
          <cell r="G662">
            <v>0</v>
          </cell>
        </row>
        <row r="663">
          <cell r="A663" t="str">
            <v>Vidrio incoloro de 5mm pulido</v>
          </cell>
          <cell r="B663" t="str">
            <v>M2</v>
          </cell>
          <cell r="C663">
            <v>1</v>
          </cell>
          <cell r="D663">
            <v>18071</v>
          </cell>
          <cell r="E663">
            <v>0.02</v>
          </cell>
          <cell r="F663">
            <v>18432.419999999998</v>
          </cell>
          <cell r="G663">
            <v>0</v>
          </cell>
        </row>
        <row r="664">
          <cell r="A664" t="str">
            <v>Vinilo Color Tipo I</v>
          </cell>
          <cell r="B664" t="str">
            <v>gl</v>
          </cell>
          <cell r="C664">
            <v>1</v>
          </cell>
          <cell r="D664">
            <v>46280</v>
          </cell>
          <cell r="E664">
            <v>0.02</v>
          </cell>
          <cell r="F664">
            <v>47205.599999999999</v>
          </cell>
          <cell r="G664">
            <v>0</v>
          </cell>
        </row>
        <row r="665">
          <cell r="A665" t="str">
            <v>Visagra para elemento en aluminio</v>
          </cell>
          <cell r="B665" t="str">
            <v>UN</v>
          </cell>
          <cell r="C665">
            <v>1</v>
          </cell>
          <cell r="D665">
            <v>1400</v>
          </cell>
          <cell r="E665">
            <v>0.02</v>
          </cell>
          <cell r="F665">
            <v>1428</v>
          </cell>
          <cell r="G665">
            <v>0</v>
          </cell>
        </row>
        <row r="666">
          <cell r="A666" t="str">
            <v>Wing Aluminio</v>
          </cell>
          <cell r="B666" t="str">
            <v>Ml</v>
          </cell>
          <cell r="C666">
            <v>1</v>
          </cell>
          <cell r="D666">
            <v>2000</v>
          </cell>
          <cell r="E666">
            <v>0.02</v>
          </cell>
          <cell r="F666">
            <v>2040</v>
          </cell>
          <cell r="G666">
            <v>0</v>
          </cell>
        </row>
        <row r="667">
          <cell r="A667" t="str">
            <v>Xipex Admix C-2000</v>
          </cell>
          <cell r="B667" t="str">
            <v>Kg</v>
          </cell>
          <cell r="C667">
            <v>1</v>
          </cell>
          <cell r="D667">
            <v>11200</v>
          </cell>
          <cell r="E667">
            <v>0.02</v>
          </cell>
          <cell r="F667">
            <v>11424</v>
          </cell>
          <cell r="G667">
            <v>0</v>
          </cell>
        </row>
        <row r="668">
          <cell r="A668" t="str">
            <v>Xipex concentrado -Gris</v>
          </cell>
          <cell r="B668" t="str">
            <v>Kg</v>
          </cell>
          <cell r="C668">
            <v>1</v>
          </cell>
          <cell r="D668">
            <v>10000</v>
          </cell>
          <cell r="E668">
            <v>0.02</v>
          </cell>
          <cell r="F668">
            <v>10200</v>
          </cell>
          <cell r="G668">
            <v>0</v>
          </cell>
        </row>
        <row r="669">
          <cell r="A669" t="str">
            <v>Yee sencilla PVC-S 2"</v>
          </cell>
          <cell r="B669" t="str">
            <v>UN</v>
          </cell>
          <cell r="C669">
            <v>0</v>
          </cell>
          <cell r="D669">
            <v>3885</v>
          </cell>
          <cell r="E669">
            <v>0.02</v>
          </cell>
          <cell r="F669">
            <v>3962.7</v>
          </cell>
          <cell r="G669">
            <v>0</v>
          </cell>
        </row>
        <row r="670">
          <cell r="A670" t="str">
            <v>Yee sencilla PVC-S 3"</v>
          </cell>
          <cell r="B670" t="str">
            <v>UN</v>
          </cell>
          <cell r="C670">
            <v>0</v>
          </cell>
          <cell r="D670">
            <v>7983</v>
          </cell>
          <cell r="E670">
            <v>0.02</v>
          </cell>
          <cell r="F670">
            <v>8142.66</v>
          </cell>
          <cell r="G670">
            <v>0</v>
          </cell>
        </row>
        <row r="671">
          <cell r="A671" t="str">
            <v>Yee sencilla PVC-S 4"</v>
          </cell>
          <cell r="B671" t="str">
            <v>UN</v>
          </cell>
          <cell r="C671">
            <v>1</v>
          </cell>
          <cell r="D671">
            <v>13667</v>
          </cell>
          <cell r="E671">
            <v>0.02</v>
          </cell>
          <cell r="F671">
            <v>13940.34</v>
          </cell>
          <cell r="G671">
            <v>0</v>
          </cell>
        </row>
        <row r="672">
          <cell r="A672" t="str">
            <v>Zuncho metálico 3/8"</v>
          </cell>
          <cell r="B672" t="str">
            <v>ml</v>
          </cell>
          <cell r="C672">
            <v>1</v>
          </cell>
          <cell r="D672">
            <v>4180</v>
          </cell>
          <cell r="E672">
            <v>0.02</v>
          </cell>
          <cell r="F672">
            <v>4263.6000000000004</v>
          </cell>
          <cell r="G672">
            <v>0</v>
          </cell>
        </row>
        <row r="673">
          <cell r="A673" t="str">
            <v>Medidor de agua 1/2"</v>
          </cell>
          <cell r="B673" t="str">
            <v>UN</v>
          </cell>
          <cell r="C673">
            <v>1</v>
          </cell>
          <cell r="D673">
            <v>85000</v>
          </cell>
          <cell r="E673">
            <v>0.02</v>
          </cell>
          <cell r="F673">
            <v>86700</v>
          </cell>
          <cell r="G673">
            <v>0</v>
          </cell>
        </row>
        <row r="674">
          <cell r="A674" t="str">
            <v>Medidor de agua 1"</v>
          </cell>
          <cell r="B674" t="str">
            <v>UN</v>
          </cell>
          <cell r="C674">
            <v>1</v>
          </cell>
          <cell r="D674">
            <v>220138</v>
          </cell>
          <cell r="E674">
            <v>0.02</v>
          </cell>
          <cell r="F674">
            <v>224540.76</v>
          </cell>
          <cell r="G674">
            <v>0</v>
          </cell>
        </row>
        <row r="675">
          <cell r="A675" t="str">
            <v>Medidor de agua 2"</v>
          </cell>
          <cell r="B675" t="str">
            <v>UN</v>
          </cell>
          <cell r="C675">
            <v>1</v>
          </cell>
          <cell r="D675">
            <v>2546341</v>
          </cell>
          <cell r="E675">
            <v>0.02</v>
          </cell>
          <cell r="F675">
            <v>2597267.8199999998</v>
          </cell>
          <cell r="G675">
            <v>0</v>
          </cell>
        </row>
        <row r="676">
          <cell r="A676" t="str">
            <v>Medidor de agua 3"</v>
          </cell>
          <cell r="B676" t="str">
            <v>UN</v>
          </cell>
          <cell r="C676">
            <v>1</v>
          </cell>
          <cell r="D676">
            <v>2536776</v>
          </cell>
          <cell r="E676">
            <v>0.02</v>
          </cell>
          <cell r="F676">
            <v>2587511.52</v>
          </cell>
          <cell r="G676">
            <v>0</v>
          </cell>
        </row>
        <row r="677">
          <cell r="A677" t="str">
            <v>Medidor de agua 3/4"</v>
          </cell>
          <cell r="B677" t="str">
            <v>UN</v>
          </cell>
          <cell r="C677">
            <v>1</v>
          </cell>
          <cell r="D677">
            <v>117837</v>
          </cell>
          <cell r="E677">
            <v>0.02</v>
          </cell>
          <cell r="F677">
            <v>120193.74</v>
          </cell>
          <cell r="G677">
            <v>0</v>
          </cell>
        </row>
        <row r="678">
          <cell r="A678" t="str">
            <v>Medidor de agua 4"</v>
          </cell>
          <cell r="B678" t="str">
            <v>UN</v>
          </cell>
          <cell r="C678">
            <v>1</v>
          </cell>
          <cell r="D678">
            <v>3279667</v>
          </cell>
          <cell r="E678">
            <v>0.02</v>
          </cell>
          <cell r="F678">
            <v>3345260.34</v>
          </cell>
          <cell r="G678">
            <v>0</v>
          </cell>
        </row>
        <row r="679">
          <cell r="A679" t="str">
            <v>Medidor de agua 6"</v>
          </cell>
          <cell r="B679" t="str">
            <v>UN</v>
          </cell>
          <cell r="C679">
            <v>1</v>
          </cell>
          <cell r="D679">
            <v>4443424</v>
          </cell>
          <cell r="E679">
            <v>0.02</v>
          </cell>
          <cell r="F679">
            <v>4532292.4800000004</v>
          </cell>
          <cell r="G679">
            <v>0</v>
          </cell>
        </row>
        <row r="680">
          <cell r="A680" t="str">
            <v xml:space="preserve">rellenos en recebo compactado al 90% </v>
          </cell>
          <cell r="B680" t="str">
            <v>M3</v>
          </cell>
          <cell r="C680">
            <v>1</v>
          </cell>
          <cell r="D680">
            <v>47819.29</v>
          </cell>
          <cell r="E680">
            <v>0.02</v>
          </cell>
          <cell r="F680">
            <v>48775.68</v>
          </cell>
          <cell r="G680">
            <v>0</v>
          </cell>
        </row>
        <row r="681">
          <cell r="A681" t="str">
            <v>muros en ladrillo tolete común para sobrecimiento de e = 0,12 m</v>
          </cell>
          <cell r="B681" t="str">
            <v>m3</v>
          </cell>
          <cell r="C681">
            <v>1</v>
          </cell>
          <cell r="D681">
            <v>41808.39</v>
          </cell>
          <cell r="E681">
            <v>0.02</v>
          </cell>
          <cell r="F681">
            <v>42644.56</v>
          </cell>
          <cell r="G681">
            <v>0</v>
          </cell>
        </row>
        <row r="682">
          <cell r="A682" t="str">
            <v>Bomba centrífuga 1HP succión y descarga 1.1/2".motor monofásico</v>
          </cell>
          <cell r="B682" t="str">
            <v>UN</v>
          </cell>
          <cell r="C682">
            <v>1</v>
          </cell>
          <cell r="D682">
            <v>400000</v>
          </cell>
          <cell r="E682">
            <v>0.02</v>
          </cell>
          <cell r="F682">
            <v>408000</v>
          </cell>
          <cell r="G682">
            <v>0</v>
          </cell>
        </row>
        <row r="683">
          <cell r="A683" t="str">
            <v>Valvula de pie con canastilla plástica 2"</v>
          </cell>
          <cell r="B683" t="str">
            <v>un</v>
          </cell>
          <cell r="C683">
            <v>1</v>
          </cell>
          <cell r="D683">
            <v>111360</v>
          </cell>
          <cell r="E683">
            <v>0.02</v>
          </cell>
          <cell r="F683">
            <v>113587.2</v>
          </cell>
          <cell r="G683">
            <v>0</v>
          </cell>
        </row>
        <row r="684">
          <cell r="A684" t="str">
            <v>Valvula de cheque hidro 1 1/2"</v>
          </cell>
          <cell r="B684" t="str">
            <v>Un</v>
          </cell>
          <cell r="C684">
            <v>1</v>
          </cell>
          <cell r="D684">
            <v>117508</v>
          </cell>
          <cell r="E684">
            <v>0.02</v>
          </cell>
          <cell r="F684">
            <v>119858.16</v>
          </cell>
          <cell r="G684">
            <v>0</v>
          </cell>
        </row>
        <row r="685">
          <cell r="A685" t="str">
            <v>Valvula de cheque hidro 2"</v>
          </cell>
          <cell r="B685" t="str">
            <v>UN</v>
          </cell>
          <cell r="C685">
            <v>1</v>
          </cell>
          <cell r="D685">
            <v>188384</v>
          </cell>
          <cell r="E685">
            <v>0.02</v>
          </cell>
          <cell r="F685">
            <v>192151.67999999999</v>
          </cell>
          <cell r="G685">
            <v>0</v>
          </cell>
        </row>
        <row r="686">
          <cell r="A686">
            <v>0</v>
          </cell>
          <cell r="B686">
            <v>0</v>
          </cell>
          <cell r="C686">
            <v>0</v>
          </cell>
          <cell r="D686">
            <v>0</v>
          </cell>
          <cell r="E686">
            <v>0.02</v>
          </cell>
          <cell r="F686">
            <v>0</v>
          </cell>
          <cell r="G686">
            <v>0</v>
          </cell>
        </row>
        <row r="687">
          <cell r="A687" t="str">
            <v>Para Yacuanquer</v>
          </cell>
          <cell r="B687">
            <v>0</v>
          </cell>
          <cell r="C687">
            <v>0</v>
          </cell>
          <cell r="D687">
            <v>0</v>
          </cell>
          <cell r="E687">
            <v>0.02</v>
          </cell>
          <cell r="F687">
            <v>0</v>
          </cell>
          <cell r="G687">
            <v>0</v>
          </cell>
        </row>
        <row r="688">
          <cell r="A688" t="str">
            <v>Excavación Manual en material Comun</v>
          </cell>
          <cell r="B688" t="str">
            <v>m3</v>
          </cell>
          <cell r="C688">
            <v>1</v>
          </cell>
          <cell r="D688">
            <v>27316.893636363639</v>
          </cell>
          <cell r="E688">
            <v>0</v>
          </cell>
          <cell r="F688">
            <v>27316.89</v>
          </cell>
          <cell r="G688">
            <v>0</v>
          </cell>
        </row>
        <row r="689">
          <cell r="A689" t="str">
            <v>Rellenos en recebo compactado al 90%</v>
          </cell>
          <cell r="B689" t="str">
            <v>m3</v>
          </cell>
          <cell r="C689">
            <v>1</v>
          </cell>
          <cell r="D689">
            <v>47819.29</v>
          </cell>
          <cell r="E689">
            <v>0</v>
          </cell>
          <cell r="F689">
            <v>47819.29</v>
          </cell>
          <cell r="G689">
            <v>0</v>
          </cell>
        </row>
        <row r="690">
          <cell r="A690" t="str">
            <v>Placa maciza e=0,075</v>
          </cell>
          <cell r="B690" t="str">
            <v>m2</v>
          </cell>
          <cell r="C690">
            <v>1</v>
          </cell>
          <cell r="D690">
            <v>127816.67</v>
          </cell>
          <cell r="E690">
            <v>0</v>
          </cell>
          <cell r="F690">
            <v>127816.67</v>
          </cell>
          <cell r="G690">
            <v>0</v>
          </cell>
        </row>
        <row r="691">
          <cell r="A691" t="str">
            <v>Muros en loque divisorio Liso</v>
          </cell>
          <cell r="B691" t="str">
            <v>m3</v>
          </cell>
          <cell r="C691">
            <v>1</v>
          </cell>
          <cell r="D691">
            <v>43617.24</v>
          </cell>
          <cell r="E691">
            <v>0</v>
          </cell>
          <cell r="F691">
            <v>43617.24</v>
          </cell>
          <cell r="G691">
            <v>0</v>
          </cell>
        </row>
        <row r="692">
          <cell r="A692" t="str">
            <v>Media caña en mortero de pendiente</v>
          </cell>
          <cell r="B692" t="str">
            <v>ml</v>
          </cell>
          <cell r="C692">
            <v>1</v>
          </cell>
          <cell r="D692">
            <v>14360.220000000001</v>
          </cell>
          <cell r="E692">
            <v>0</v>
          </cell>
          <cell r="F692">
            <v>14360.22</v>
          </cell>
          <cell r="G692">
            <v>0</v>
          </cell>
        </row>
        <row r="693">
          <cell r="A693" t="str">
            <v>Pañete impermeabilizado integralmente.</v>
          </cell>
          <cell r="B693" t="str">
            <v>m2</v>
          </cell>
          <cell r="C693">
            <v>1</v>
          </cell>
          <cell r="D693">
            <v>13691.96</v>
          </cell>
          <cell r="E693">
            <v>0</v>
          </cell>
          <cell r="F693">
            <v>13691.96</v>
          </cell>
          <cell r="G693">
            <v>0</v>
          </cell>
        </row>
        <row r="694">
          <cell r="A694" t="str">
            <v>Afinado en mortero de pendiente</v>
          </cell>
          <cell r="B694" t="str">
            <v>m2</v>
          </cell>
          <cell r="C694">
            <v>1</v>
          </cell>
          <cell r="D694">
            <v>20688.669999999998</v>
          </cell>
          <cell r="E694">
            <v>0</v>
          </cell>
          <cell r="F694">
            <v>20688.669999999998</v>
          </cell>
          <cell r="G694">
            <v>0</v>
          </cell>
        </row>
        <row r="695">
          <cell r="A695" t="str">
            <v>acero de refuerzo 37000</v>
          </cell>
          <cell r="B695" t="str">
            <v>Kg</v>
          </cell>
          <cell r="C695">
            <v>1</v>
          </cell>
          <cell r="D695">
            <v>3499.91</v>
          </cell>
          <cell r="E695">
            <v>0</v>
          </cell>
          <cell r="F695">
            <v>3499.91</v>
          </cell>
          <cell r="G695">
            <v>0</v>
          </cell>
        </row>
        <row r="696">
          <cell r="A696" t="str">
            <v>acero de refuerzo 60000</v>
          </cell>
          <cell r="B696" t="str">
            <v>Kg</v>
          </cell>
          <cell r="C696">
            <v>1</v>
          </cell>
          <cell r="D696">
            <v>3519.29</v>
          </cell>
          <cell r="E696">
            <v>0</v>
          </cell>
          <cell r="F696">
            <v>3519.29</v>
          </cell>
          <cell r="G696">
            <v>0</v>
          </cell>
        </row>
        <row r="697">
          <cell r="A697" t="str">
            <v>Hoja Puerta entamborada con rejilla de ventilación y mirilla a todo costo según detalle arquitectonico</v>
          </cell>
          <cell r="B697" t="str">
            <v>un</v>
          </cell>
          <cell r="C697">
            <v>1</v>
          </cell>
          <cell r="D697">
            <v>175000</v>
          </cell>
          <cell r="E697">
            <v>0.02</v>
          </cell>
          <cell r="F697">
            <v>178500</v>
          </cell>
          <cell r="G697">
            <v>0</v>
          </cell>
        </row>
        <row r="698">
          <cell r="A698" t="str">
            <v>Teja de Barro Santafé Cartabon 16x37cm</v>
          </cell>
          <cell r="B698" t="str">
            <v>un</v>
          </cell>
          <cell r="C698">
            <v>1</v>
          </cell>
          <cell r="D698">
            <v>615</v>
          </cell>
          <cell r="E698">
            <v>0.02</v>
          </cell>
          <cell r="F698">
            <v>627.29999999999995</v>
          </cell>
          <cell r="G698" t="str">
            <v>30un / m2 Peso=1,6K</v>
          </cell>
        </row>
        <row r="699">
          <cell r="A699" t="str">
            <v>Teja de Barro  Santafé Española 18/16x40cm</v>
          </cell>
          <cell r="B699" t="str">
            <v>un</v>
          </cell>
          <cell r="C699">
            <v>1</v>
          </cell>
          <cell r="D699">
            <v>900</v>
          </cell>
          <cell r="E699">
            <v>0.02</v>
          </cell>
          <cell r="F699">
            <v>918</v>
          </cell>
          <cell r="G699" t="str">
            <v>24un / m2 Peso=1,4K</v>
          </cell>
        </row>
        <row r="700">
          <cell r="A700" t="str">
            <v>Teja "S" de Barro Moore 28,5/15x46cm</v>
          </cell>
          <cell r="B700" t="str">
            <v>un</v>
          </cell>
          <cell r="C700">
            <v>1</v>
          </cell>
          <cell r="D700">
            <v>1610</v>
          </cell>
          <cell r="E700">
            <v>0.02</v>
          </cell>
          <cell r="F700">
            <v>1642.2</v>
          </cell>
          <cell r="G700" t="str">
            <v>11un / m2 Peso=3K</v>
          </cell>
        </row>
        <row r="701">
          <cell r="A701" t="str">
            <v>Teja Plana de Barro Santafé 10x18cm</v>
          </cell>
          <cell r="B701" t="str">
            <v>un</v>
          </cell>
          <cell r="C701">
            <v>1</v>
          </cell>
          <cell r="D701">
            <v>850</v>
          </cell>
          <cell r="E701">
            <v>0.02</v>
          </cell>
          <cell r="F701">
            <v>867</v>
          </cell>
          <cell r="G701" t="str">
            <v>56un / m2 Peso=1,7K</v>
          </cell>
        </row>
        <row r="702">
          <cell r="A702" t="str">
            <v>Listón M.H. Pino Ciprés</v>
          </cell>
          <cell r="B702" t="str">
            <v>m</v>
          </cell>
          <cell r="C702">
            <v>1</v>
          </cell>
          <cell r="D702">
            <v>12000</v>
          </cell>
          <cell r="E702">
            <v>0.02</v>
          </cell>
          <cell r="F702">
            <v>12240</v>
          </cell>
          <cell r="G702" t="str">
            <v>de 5x2cm</v>
          </cell>
        </row>
        <row r="703">
          <cell r="A703" t="str">
            <v>Listón M.H. Pino Romerón</v>
          </cell>
          <cell r="B703" t="str">
            <v>m2</v>
          </cell>
          <cell r="C703">
            <v>1</v>
          </cell>
          <cell r="D703">
            <v>39000</v>
          </cell>
          <cell r="E703">
            <v>0.02</v>
          </cell>
          <cell r="F703">
            <v>39780</v>
          </cell>
          <cell r="G703">
            <v>0</v>
          </cell>
        </row>
        <row r="704">
          <cell r="A704" t="str">
            <v>Puerta Ventana en Madera Segun detalle Arquitectónico</v>
          </cell>
          <cell r="B704" t="str">
            <v>m2</v>
          </cell>
          <cell r="C704">
            <v>1</v>
          </cell>
          <cell r="D704">
            <v>160000</v>
          </cell>
          <cell r="E704">
            <v>0.02</v>
          </cell>
          <cell r="F704">
            <v>163200</v>
          </cell>
          <cell r="G704">
            <v>0</v>
          </cell>
        </row>
        <row r="705">
          <cell r="A705" t="str">
            <v>Ventana en Madera Según detalle Arquitectónico</v>
          </cell>
          <cell r="B705" t="str">
            <v>m2</v>
          </cell>
          <cell r="C705">
            <v>1</v>
          </cell>
          <cell r="D705">
            <v>120000</v>
          </cell>
          <cell r="E705">
            <v>0.02</v>
          </cell>
          <cell r="F705">
            <v>122400</v>
          </cell>
          <cell r="G705">
            <v>0</v>
          </cell>
        </row>
        <row r="706">
          <cell r="A706" t="str">
            <v>Puerta en madera Según detalle Arquitectónico</v>
          </cell>
          <cell r="B706" t="str">
            <v>m2</v>
          </cell>
          <cell r="C706">
            <v>1</v>
          </cell>
          <cell r="D706">
            <v>140000</v>
          </cell>
          <cell r="E706">
            <v>0.02</v>
          </cell>
          <cell r="F706">
            <v>142800</v>
          </cell>
          <cell r="G706">
            <v>0</v>
          </cell>
        </row>
        <row r="707">
          <cell r="A707" t="str">
            <v>Suministro e insatalación de Banca exterior tipo IDU</v>
          </cell>
          <cell r="B707" t="str">
            <v>UN</v>
          </cell>
          <cell r="C707">
            <v>1</v>
          </cell>
          <cell r="D707">
            <v>445000</v>
          </cell>
          <cell r="E707">
            <v>0.02</v>
          </cell>
          <cell r="F707">
            <v>453900</v>
          </cell>
          <cell r="G707">
            <v>0</v>
          </cell>
        </row>
        <row r="708">
          <cell r="A708" t="str">
            <v>Adoquin concreto 10x8x20</v>
          </cell>
          <cell r="B708" t="str">
            <v>UN</v>
          </cell>
          <cell r="C708">
            <v>1</v>
          </cell>
          <cell r="D708">
            <v>400</v>
          </cell>
          <cell r="E708">
            <v>0.02</v>
          </cell>
          <cell r="F708">
            <v>408</v>
          </cell>
          <cell r="G708">
            <v>0</v>
          </cell>
        </row>
        <row r="709">
          <cell r="A709">
            <v>0</v>
          </cell>
          <cell r="B709">
            <v>0</v>
          </cell>
          <cell r="C709">
            <v>0</v>
          </cell>
          <cell r="D709">
            <v>0</v>
          </cell>
          <cell r="E709">
            <v>0.02</v>
          </cell>
          <cell r="F709">
            <v>0</v>
          </cell>
          <cell r="G709">
            <v>0</v>
          </cell>
        </row>
        <row r="710">
          <cell r="A710">
            <v>0</v>
          </cell>
          <cell r="B710">
            <v>0</v>
          </cell>
          <cell r="C710">
            <v>0</v>
          </cell>
          <cell r="D710">
            <v>0</v>
          </cell>
          <cell r="E710">
            <v>0.02</v>
          </cell>
          <cell r="F710">
            <v>0</v>
          </cell>
          <cell r="G710">
            <v>0</v>
          </cell>
        </row>
        <row r="711">
          <cell r="A711">
            <v>0</v>
          </cell>
          <cell r="B711">
            <v>0</v>
          </cell>
          <cell r="C711">
            <v>0</v>
          </cell>
          <cell r="D711">
            <v>0</v>
          </cell>
          <cell r="E711">
            <v>0.02</v>
          </cell>
          <cell r="F711">
            <v>0</v>
          </cell>
          <cell r="G711">
            <v>0</v>
          </cell>
        </row>
        <row r="712">
          <cell r="A712">
            <v>0</v>
          </cell>
          <cell r="B712">
            <v>0</v>
          </cell>
          <cell r="C712">
            <v>0</v>
          </cell>
          <cell r="D712">
            <v>0</v>
          </cell>
          <cell r="E712">
            <v>0.02</v>
          </cell>
          <cell r="F712">
            <v>0</v>
          </cell>
          <cell r="G712">
            <v>0</v>
          </cell>
        </row>
        <row r="713">
          <cell r="A713">
            <v>0</v>
          </cell>
          <cell r="B713">
            <v>0</v>
          </cell>
          <cell r="C713">
            <v>0</v>
          </cell>
          <cell r="D713">
            <v>0</v>
          </cell>
          <cell r="E713">
            <v>0.02</v>
          </cell>
          <cell r="F713">
            <v>0</v>
          </cell>
          <cell r="G713">
            <v>0</v>
          </cell>
        </row>
        <row r="714">
          <cell r="A714">
            <v>0</v>
          </cell>
          <cell r="B714">
            <v>0</v>
          </cell>
          <cell r="C714">
            <v>0</v>
          </cell>
          <cell r="D714">
            <v>0</v>
          </cell>
          <cell r="E714">
            <v>0.02</v>
          </cell>
          <cell r="F714">
            <v>0</v>
          </cell>
          <cell r="G714">
            <v>0</v>
          </cell>
        </row>
        <row r="715">
          <cell r="A715">
            <v>0</v>
          </cell>
          <cell r="B715">
            <v>0</v>
          </cell>
          <cell r="C715">
            <v>0</v>
          </cell>
          <cell r="D715">
            <v>0</v>
          </cell>
          <cell r="E715">
            <v>0.02</v>
          </cell>
          <cell r="F715">
            <v>0</v>
          </cell>
          <cell r="G715">
            <v>0</v>
          </cell>
        </row>
        <row r="716">
          <cell r="A716">
            <v>0</v>
          </cell>
          <cell r="B716">
            <v>0</v>
          </cell>
          <cell r="C716">
            <v>0</v>
          </cell>
          <cell r="D716">
            <v>0</v>
          </cell>
          <cell r="E716">
            <v>0.02</v>
          </cell>
          <cell r="F716">
            <v>0</v>
          </cell>
          <cell r="G716">
            <v>0</v>
          </cell>
        </row>
        <row r="717">
          <cell r="A717">
            <v>0</v>
          </cell>
          <cell r="B717">
            <v>0</v>
          </cell>
          <cell r="C717">
            <v>0</v>
          </cell>
          <cell r="D717">
            <v>0</v>
          </cell>
          <cell r="E717">
            <v>0.02</v>
          </cell>
          <cell r="F717">
            <v>0</v>
          </cell>
          <cell r="G717">
            <v>0</v>
          </cell>
        </row>
        <row r="718">
          <cell r="A718">
            <v>0</v>
          </cell>
          <cell r="B718">
            <v>0</v>
          </cell>
          <cell r="C718">
            <v>0</v>
          </cell>
          <cell r="D718">
            <v>0</v>
          </cell>
          <cell r="E718">
            <v>0.02</v>
          </cell>
          <cell r="F718">
            <v>0</v>
          </cell>
          <cell r="G718">
            <v>0</v>
          </cell>
        </row>
        <row r="719">
          <cell r="A719">
            <v>0</v>
          </cell>
          <cell r="B719">
            <v>0</v>
          </cell>
          <cell r="C719">
            <v>0</v>
          </cell>
          <cell r="D719">
            <v>0</v>
          </cell>
          <cell r="E719">
            <v>0.02</v>
          </cell>
          <cell r="F719">
            <v>0</v>
          </cell>
          <cell r="G719">
            <v>0</v>
          </cell>
        </row>
        <row r="720">
          <cell r="A720">
            <v>0</v>
          </cell>
          <cell r="B720">
            <v>0</v>
          </cell>
          <cell r="C720">
            <v>0</v>
          </cell>
          <cell r="D720">
            <v>0</v>
          </cell>
          <cell r="E720">
            <v>0.02</v>
          </cell>
          <cell r="F720">
            <v>0</v>
          </cell>
          <cell r="G720">
            <v>0</v>
          </cell>
        </row>
        <row r="721">
          <cell r="A721">
            <v>0</v>
          </cell>
          <cell r="B721">
            <v>0</v>
          </cell>
          <cell r="C721">
            <v>0</v>
          </cell>
          <cell r="D721">
            <v>0</v>
          </cell>
          <cell r="E721">
            <v>0.02</v>
          </cell>
          <cell r="F721">
            <v>0</v>
          </cell>
          <cell r="G721">
            <v>0</v>
          </cell>
        </row>
        <row r="722">
          <cell r="A722">
            <v>0</v>
          </cell>
          <cell r="B722">
            <v>0</v>
          </cell>
          <cell r="C722">
            <v>0</v>
          </cell>
          <cell r="D722">
            <v>0</v>
          </cell>
          <cell r="E722">
            <v>0.02</v>
          </cell>
          <cell r="F722">
            <v>0</v>
          </cell>
          <cell r="G722">
            <v>0</v>
          </cell>
        </row>
        <row r="723">
          <cell r="A723">
            <v>0</v>
          </cell>
          <cell r="B723">
            <v>0</v>
          </cell>
          <cell r="C723">
            <v>0</v>
          </cell>
          <cell r="D723">
            <v>0</v>
          </cell>
          <cell r="E723">
            <v>0.02</v>
          </cell>
          <cell r="F723">
            <v>0</v>
          </cell>
          <cell r="G723">
            <v>0</v>
          </cell>
        </row>
        <row r="724">
          <cell r="A724">
            <v>0</v>
          </cell>
          <cell r="B724">
            <v>0</v>
          </cell>
          <cell r="C724">
            <v>0</v>
          </cell>
          <cell r="D724">
            <v>0</v>
          </cell>
          <cell r="E724">
            <v>0.02</v>
          </cell>
          <cell r="F724">
            <v>0</v>
          </cell>
          <cell r="G724">
            <v>0</v>
          </cell>
        </row>
        <row r="725">
          <cell r="A725">
            <v>0</v>
          </cell>
          <cell r="B725">
            <v>0</v>
          </cell>
          <cell r="C725">
            <v>0</v>
          </cell>
          <cell r="D725">
            <v>0</v>
          </cell>
          <cell r="E725">
            <v>0.02</v>
          </cell>
          <cell r="F725">
            <v>0</v>
          </cell>
          <cell r="G725">
            <v>0</v>
          </cell>
        </row>
        <row r="726">
          <cell r="A726">
            <v>0</v>
          </cell>
          <cell r="B726">
            <v>0</v>
          </cell>
          <cell r="C726">
            <v>0</v>
          </cell>
          <cell r="D726">
            <v>0</v>
          </cell>
          <cell r="E726">
            <v>0.02</v>
          </cell>
          <cell r="F726">
            <v>0</v>
          </cell>
          <cell r="G726">
            <v>0</v>
          </cell>
        </row>
        <row r="727">
          <cell r="A727">
            <v>0</v>
          </cell>
          <cell r="B727">
            <v>0</v>
          </cell>
          <cell r="C727">
            <v>0</v>
          </cell>
          <cell r="D727">
            <v>0</v>
          </cell>
          <cell r="E727">
            <v>0.02</v>
          </cell>
          <cell r="F727">
            <v>0</v>
          </cell>
          <cell r="G727">
            <v>0</v>
          </cell>
        </row>
        <row r="728">
          <cell r="A728">
            <v>0</v>
          </cell>
          <cell r="B728">
            <v>0</v>
          </cell>
          <cell r="C728">
            <v>0</v>
          </cell>
          <cell r="D728">
            <v>0</v>
          </cell>
          <cell r="E728">
            <v>0.02</v>
          </cell>
          <cell r="F728">
            <v>0</v>
          </cell>
          <cell r="G728">
            <v>0</v>
          </cell>
        </row>
        <row r="729">
          <cell r="A729">
            <v>0</v>
          </cell>
          <cell r="B729">
            <v>0</v>
          </cell>
          <cell r="C729">
            <v>0</v>
          </cell>
          <cell r="D729">
            <v>0</v>
          </cell>
          <cell r="E729">
            <v>0.02</v>
          </cell>
          <cell r="F729">
            <v>0</v>
          </cell>
          <cell r="G729">
            <v>0</v>
          </cell>
        </row>
        <row r="730">
          <cell r="A730">
            <v>0</v>
          </cell>
          <cell r="B730">
            <v>0</v>
          </cell>
          <cell r="C730">
            <v>0</v>
          </cell>
          <cell r="D730">
            <v>0</v>
          </cell>
          <cell r="E730">
            <v>0.02</v>
          </cell>
          <cell r="F730">
            <v>0</v>
          </cell>
          <cell r="G730">
            <v>0</v>
          </cell>
        </row>
        <row r="731">
          <cell r="A731">
            <v>0</v>
          </cell>
          <cell r="B731">
            <v>0</v>
          </cell>
          <cell r="C731">
            <v>0</v>
          </cell>
          <cell r="D731">
            <v>0</v>
          </cell>
          <cell r="E731">
            <v>0.02</v>
          </cell>
          <cell r="F731">
            <v>0</v>
          </cell>
          <cell r="G731">
            <v>0</v>
          </cell>
        </row>
        <row r="732">
          <cell r="A732">
            <v>0</v>
          </cell>
          <cell r="B732">
            <v>0</v>
          </cell>
          <cell r="C732">
            <v>0</v>
          </cell>
          <cell r="D732">
            <v>0</v>
          </cell>
          <cell r="E732">
            <v>0.02</v>
          </cell>
          <cell r="F732">
            <v>0</v>
          </cell>
          <cell r="G732">
            <v>0</v>
          </cell>
        </row>
        <row r="733">
          <cell r="A733">
            <v>0</v>
          </cell>
          <cell r="B733">
            <v>0</v>
          </cell>
          <cell r="C733">
            <v>0</v>
          </cell>
          <cell r="D733">
            <v>0</v>
          </cell>
          <cell r="E733">
            <v>0.02</v>
          </cell>
          <cell r="F733">
            <v>0</v>
          </cell>
          <cell r="G733">
            <v>0</v>
          </cell>
        </row>
        <row r="734">
          <cell r="A734">
            <v>0</v>
          </cell>
          <cell r="B734">
            <v>0</v>
          </cell>
          <cell r="C734">
            <v>0</v>
          </cell>
          <cell r="D734">
            <v>0</v>
          </cell>
          <cell r="E734">
            <v>0.02</v>
          </cell>
          <cell r="F734">
            <v>0</v>
          </cell>
          <cell r="G734">
            <v>0</v>
          </cell>
        </row>
        <row r="735">
          <cell r="A735">
            <v>0</v>
          </cell>
          <cell r="B735">
            <v>0</v>
          </cell>
          <cell r="C735">
            <v>0</v>
          </cell>
          <cell r="D735">
            <v>0</v>
          </cell>
          <cell r="E735">
            <v>0.02</v>
          </cell>
          <cell r="F735">
            <v>0</v>
          </cell>
          <cell r="G735">
            <v>0</v>
          </cell>
        </row>
        <row r="736">
          <cell r="A736">
            <v>0</v>
          </cell>
          <cell r="B736">
            <v>0</v>
          </cell>
          <cell r="C736">
            <v>0</v>
          </cell>
          <cell r="D736">
            <v>0</v>
          </cell>
          <cell r="E736">
            <v>0.02</v>
          </cell>
          <cell r="F736">
            <v>0</v>
          </cell>
          <cell r="G736">
            <v>0</v>
          </cell>
        </row>
        <row r="737">
          <cell r="A737">
            <v>0</v>
          </cell>
          <cell r="B737">
            <v>0</v>
          </cell>
          <cell r="C737">
            <v>0</v>
          </cell>
          <cell r="D737">
            <v>0</v>
          </cell>
          <cell r="E737">
            <v>0.02</v>
          </cell>
          <cell r="F737">
            <v>0</v>
          </cell>
          <cell r="G737">
            <v>0</v>
          </cell>
        </row>
        <row r="738">
          <cell r="A738">
            <v>0</v>
          </cell>
          <cell r="B738">
            <v>0</v>
          </cell>
          <cell r="C738">
            <v>0</v>
          </cell>
          <cell r="D738">
            <v>0</v>
          </cell>
          <cell r="E738">
            <v>0.02</v>
          </cell>
          <cell r="F738">
            <v>0</v>
          </cell>
          <cell r="G738">
            <v>0</v>
          </cell>
        </row>
        <row r="739">
          <cell r="A739">
            <v>0</v>
          </cell>
          <cell r="B739">
            <v>0</v>
          </cell>
          <cell r="C739">
            <v>0</v>
          </cell>
          <cell r="D739">
            <v>0</v>
          </cell>
          <cell r="E739">
            <v>0.02</v>
          </cell>
          <cell r="F739">
            <v>0</v>
          </cell>
          <cell r="G739">
            <v>0</v>
          </cell>
        </row>
        <row r="740">
          <cell r="A740">
            <v>0</v>
          </cell>
          <cell r="B740">
            <v>0</v>
          </cell>
          <cell r="C740">
            <v>0</v>
          </cell>
          <cell r="D740">
            <v>0</v>
          </cell>
          <cell r="E740">
            <v>0.02</v>
          </cell>
          <cell r="F740">
            <v>0</v>
          </cell>
          <cell r="G740">
            <v>0</v>
          </cell>
        </row>
        <row r="741">
          <cell r="A741">
            <v>0</v>
          </cell>
          <cell r="B741">
            <v>0</v>
          </cell>
          <cell r="C741">
            <v>0</v>
          </cell>
          <cell r="D741">
            <v>0</v>
          </cell>
          <cell r="E741">
            <v>0.02</v>
          </cell>
          <cell r="F741">
            <v>0</v>
          </cell>
          <cell r="G741">
            <v>0</v>
          </cell>
        </row>
        <row r="742">
          <cell r="A742">
            <v>0</v>
          </cell>
          <cell r="B742">
            <v>0</v>
          </cell>
          <cell r="C742">
            <v>0</v>
          </cell>
          <cell r="D742">
            <v>0</v>
          </cell>
          <cell r="E742">
            <v>0.02</v>
          </cell>
          <cell r="F742">
            <v>0</v>
          </cell>
          <cell r="G742">
            <v>0</v>
          </cell>
        </row>
        <row r="743">
          <cell r="A743">
            <v>0</v>
          </cell>
          <cell r="B743">
            <v>0</v>
          </cell>
          <cell r="C743">
            <v>0</v>
          </cell>
          <cell r="D743">
            <v>0</v>
          </cell>
          <cell r="E743">
            <v>0.02</v>
          </cell>
          <cell r="F743">
            <v>0</v>
          </cell>
          <cell r="G743">
            <v>0</v>
          </cell>
        </row>
        <row r="744">
          <cell r="A744">
            <v>0</v>
          </cell>
          <cell r="B744">
            <v>0</v>
          </cell>
          <cell r="C744">
            <v>0</v>
          </cell>
          <cell r="D744">
            <v>0</v>
          </cell>
          <cell r="E744">
            <v>0.02</v>
          </cell>
          <cell r="F744">
            <v>0</v>
          </cell>
          <cell r="G744">
            <v>0</v>
          </cell>
        </row>
        <row r="745">
          <cell r="A745">
            <v>0</v>
          </cell>
          <cell r="B745">
            <v>0</v>
          </cell>
          <cell r="C745">
            <v>0</v>
          </cell>
          <cell r="D745">
            <v>0</v>
          </cell>
          <cell r="E745">
            <v>0.02</v>
          </cell>
          <cell r="F745">
            <v>0</v>
          </cell>
          <cell r="G745">
            <v>0</v>
          </cell>
        </row>
        <row r="746">
          <cell r="A746">
            <v>0</v>
          </cell>
          <cell r="B746">
            <v>0</v>
          </cell>
          <cell r="C746">
            <v>0</v>
          </cell>
          <cell r="D746">
            <v>0</v>
          </cell>
          <cell r="E746">
            <v>0.02</v>
          </cell>
          <cell r="F746">
            <v>0</v>
          </cell>
          <cell r="G746">
            <v>0</v>
          </cell>
        </row>
        <row r="747">
          <cell r="A747">
            <v>0</v>
          </cell>
          <cell r="B747">
            <v>0</v>
          </cell>
          <cell r="C747">
            <v>0</v>
          </cell>
          <cell r="D747">
            <v>0</v>
          </cell>
          <cell r="E747">
            <v>0.02</v>
          </cell>
          <cell r="F747">
            <v>0</v>
          </cell>
          <cell r="G747">
            <v>0</v>
          </cell>
        </row>
        <row r="748">
          <cell r="A748">
            <v>0</v>
          </cell>
          <cell r="B748">
            <v>0</v>
          </cell>
          <cell r="C748">
            <v>0</v>
          </cell>
          <cell r="D748">
            <v>0</v>
          </cell>
          <cell r="E748">
            <v>0.02</v>
          </cell>
          <cell r="F748">
            <v>0</v>
          </cell>
          <cell r="G748">
            <v>0</v>
          </cell>
        </row>
        <row r="749">
          <cell r="A749">
            <v>0</v>
          </cell>
          <cell r="B749">
            <v>0</v>
          </cell>
          <cell r="C749">
            <v>0</v>
          </cell>
          <cell r="D749">
            <v>0</v>
          </cell>
          <cell r="E749">
            <v>0.02</v>
          </cell>
          <cell r="F749">
            <v>0</v>
          </cell>
          <cell r="G749">
            <v>0</v>
          </cell>
        </row>
        <row r="750">
          <cell r="A750">
            <v>0</v>
          </cell>
          <cell r="B750">
            <v>0</v>
          </cell>
          <cell r="C750">
            <v>0</v>
          </cell>
          <cell r="D750">
            <v>0</v>
          </cell>
          <cell r="E750">
            <v>0.02</v>
          </cell>
          <cell r="F750">
            <v>0</v>
          </cell>
          <cell r="G750">
            <v>0</v>
          </cell>
        </row>
        <row r="751">
          <cell r="A751">
            <v>0</v>
          </cell>
          <cell r="B751">
            <v>0</v>
          </cell>
          <cell r="C751">
            <v>0</v>
          </cell>
          <cell r="D751">
            <v>0</v>
          </cell>
          <cell r="E751">
            <v>0.02</v>
          </cell>
          <cell r="F751">
            <v>0</v>
          </cell>
          <cell r="G751">
            <v>0</v>
          </cell>
        </row>
        <row r="752">
          <cell r="A752">
            <v>0</v>
          </cell>
          <cell r="B752">
            <v>0</v>
          </cell>
          <cell r="C752">
            <v>0</v>
          </cell>
          <cell r="D752">
            <v>0</v>
          </cell>
          <cell r="E752">
            <v>0.02</v>
          </cell>
          <cell r="F752">
            <v>0</v>
          </cell>
          <cell r="G752">
            <v>0</v>
          </cell>
        </row>
        <row r="753">
          <cell r="A753">
            <v>0</v>
          </cell>
          <cell r="B753">
            <v>0</v>
          </cell>
          <cell r="C753">
            <v>0</v>
          </cell>
          <cell r="D753">
            <v>0</v>
          </cell>
          <cell r="E753">
            <v>0.02</v>
          </cell>
          <cell r="F753">
            <v>0</v>
          </cell>
          <cell r="G753">
            <v>0</v>
          </cell>
        </row>
        <row r="754">
          <cell r="A754">
            <v>0</v>
          </cell>
          <cell r="B754">
            <v>0</v>
          </cell>
          <cell r="C754">
            <v>0</v>
          </cell>
          <cell r="D754">
            <v>0</v>
          </cell>
          <cell r="E754">
            <v>0.02</v>
          </cell>
          <cell r="F754">
            <v>0</v>
          </cell>
          <cell r="G754">
            <v>0</v>
          </cell>
        </row>
        <row r="755">
          <cell r="A755">
            <v>0</v>
          </cell>
          <cell r="B755">
            <v>0</v>
          </cell>
          <cell r="C755">
            <v>0</v>
          </cell>
          <cell r="D755">
            <v>0</v>
          </cell>
          <cell r="E755">
            <v>0.02</v>
          </cell>
          <cell r="F755">
            <v>0</v>
          </cell>
          <cell r="G755">
            <v>0</v>
          </cell>
        </row>
        <row r="756">
          <cell r="A756">
            <v>0</v>
          </cell>
          <cell r="B756">
            <v>0</v>
          </cell>
          <cell r="C756">
            <v>0</v>
          </cell>
          <cell r="D756">
            <v>0</v>
          </cell>
          <cell r="E756">
            <v>0.02</v>
          </cell>
          <cell r="F756">
            <v>0</v>
          </cell>
          <cell r="G756">
            <v>0</v>
          </cell>
        </row>
        <row r="757">
          <cell r="A757">
            <v>0</v>
          </cell>
          <cell r="B757">
            <v>0</v>
          </cell>
          <cell r="C757">
            <v>0</v>
          </cell>
          <cell r="D757">
            <v>0</v>
          </cell>
          <cell r="E757">
            <v>0.02</v>
          </cell>
          <cell r="F757">
            <v>0</v>
          </cell>
          <cell r="G757">
            <v>0</v>
          </cell>
        </row>
        <row r="758">
          <cell r="A758">
            <v>0</v>
          </cell>
          <cell r="B758">
            <v>0</v>
          </cell>
          <cell r="C758">
            <v>0</v>
          </cell>
          <cell r="D758">
            <v>0</v>
          </cell>
          <cell r="E758">
            <v>0.02</v>
          </cell>
          <cell r="F758">
            <v>0</v>
          </cell>
          <cell r="G758">
            <v>0</v>
          </cell>
        </row>
        <row r="759">
          <cell r="A759">
            <v>0</v>
          </cell>
          <cell r="B759">
            <v>0</v>
          </cell>
          <cell r="C759">
            <v>0</v>
          </cell>
          <cell r="D759">
            <v>0</v>
          </cell>
          <cell r="E759">
            <v>0.02</v>
          </cell>
          <cell r="F759">
            <v>0</v>
          </cell>
          <cell r="G759">
            <v>0</v>
          </cell>
        </row>
        <row r="760">
          <cell r="A760">
            <v>0</v>
          </cell>
          <cell r="B760">
            <v>0</v>
          </cell>
          <cell r="C760">
            <v>0</v>
          </cell>
          <cell r="D760">
            <v>0</v>
          </cell>
          <cell r="E760">
            <v>0.02</v>
          </cell>
          <cell r="F760">
            <v>0</v>
          </cell>
          <cell r="G760">
            <v>0</v>
          </cell>
        </row>
        <row r="761">
          <cell r="A761">
            <v>0</v>
          </cell>
          <cell r="B761">
            <v>0</v>
          </cell>
          <cell r="C761">
            <v>0</v>
          </cell>
          <cell r="D761">
            <v>0</v>
          </cell>
          <cell r="E761">
            <v>0.02</v>
          </cell>
          <cell r="F761">
            <v>0</v>
          </cell>
          <cell r="G761">
            <v>0</v>
          </cell>
        </row>
        <row r="762">
          <cell r="A762">
            <v>0</v>
          </cell>
          <cell r="B762">
            <v>0</v>
          </cell>
          <cell r="C762">
            <v>0</v>
          </cell>
          <cell r="D762">
            <v>0</v>
          </cell>
          <cell r="E762">
            <v>0.02</v>
          </cell>
          <cell r="F762">
            <v>0</v>
          </cell>
          <cell r="G762">
            <v>0</v>
          </cell>
        </row>
        <row r="763">
          <cell r="A763">
            <v>0</v>
          </cell>
          <cell r="B763">
            <v>0</v>
          </cell>
          <cell r="C763">
            <v>0</v>
          </cell>
          <cell r="D763">
            <v>0</v>
          </cell>
          <cell r="E763">
            <v>0.02</v>
          </cell>
          <cell r="F763">
            <v>0</v>
          </cell>
          <cell r="G763">
            <v>0</v>
          </cell>
        </row>
        <row r="764">
          <cell r="A764">
            <v>0</v>
          </cell>
          <cell r="B764">
            <v>0</v>
          </cell>
          <cell r="C764">
            <v>0</v>
          </cell>
          <cell r="D764">
            <v>0</v>
          </cell>
          <cell r="E764">
            <v>0.02</v>
          </cell>
          <cell r="F764">
            <v>0</v>
          </cell>
          <cell r="G764">
            <v>0</v>
          </cell>
        </row>
        <row r="765">
          <cell r="A765">
            <v>0</v>
          </cell>
          <cell r="B765">
            <v>0</v>
          </cell>
          <cell r="C765">
            <v>0</v>
          </cell>
          <cell r="D765">
            <v>0</v>
          </cell>
          <cell r="E765">
            <v>0.02</v>
          </cell>
          <cell r="F765">
            <v>0</v>
          </cell>
          <cell r="G765">
            <v>0</v>
          </cell>
        </row>
        <row r="766">
          <cell r="A766">
            <v>0</v>
          </cell>
          <cell r="B766">
            <v>0</v>
          </cell>
          <cell r="C766">
            <v>0</v>
          </cell>
          <cell r="D766">
            <v>0</v>
          </cell>
          <cell r="E766">
            <v>0.02</v>
          </cell>
          <cell r="F766">
            <v>0</v>
          </cell>
          <cell r="G766">
            <v>0</v>
          </cell>
        </row>
        <row r="767">
          <cell r="A767">
            <v>0</v>
          </cell>
          <cell r="B767">
            <v>0</v>
          </cell>
          <cell r="C767">
            <v>0</v>
          </cell>
          <cell r="D767">
            <v>0</v>
          </cell>
          <cell r="E767">
            <v>0.02</v>
          </cell>
          <cell r="F767">
            <v>0</v>
          </cell>
          <cell r="G767">
            <v>0</v>
          </cell>
        </row>
        <row r="768">
          <cell r="A768">
            <v>0</v>
          </cell>
          <cell r="B768">
            <v>0</v>
          </cell>
          <cell r="C768">
            <v>0</v>
          </cell>
          <cell r="D768">
            <v>0</v>
          </cell>
          <cell r="E768">
            <v>0.02</v>
          </cell>
          <cell r="F768">
            <v>0</v>
          </cell>
          <cell r="G768">
            <v>0</v>
          </cell>
        </row>
        <row r="769">
          <cell r="A769">
            <v>0</v>
          </cell>
          <cell r="B769">
            <v>0</v>
          </cell>
          <cell r="C769">
            <v>0</v>
          </cell>
          <cell r="D769">
            <v>0</v>
          </cell>
          <cell r="E769">
            <v>0.02</v>
          </cell>
          <cell r="F769">
            <v>0</v>
          </cell>
          <cell r="G769">
            <v>0</v>
          </cell>
        </row>
        <row r="770">
          <cell r="A770">
            <v>0</v>
          </cell>
          <cell r="B770">
            <v>0</v>
          </cell>
          <cell r="C770">
            <v>0</v>
          </cell>
          <cell r="D770">
            <v>0</v>
          </cell>
          <cell r="E770">
            <v>0.02</v>
          </cell>
          <cell r="F770">
            <v>0</v>
          </cell>
          <cell r="G770">
            <v>0</v>
          </cell>
        </row>
        <row r="771">
          <cell r="A771">
            <v>0</v>
          </cell>
          <cell r="B771">
            <v>0</v>
          </cell>
          <cell r="C771">
            <v>0</v>
          </cell>
          <cell r="D771">
            <v>0</v>
          </cell>
          <cell r="E771">
            <v>0.02</v>
          </cell>
          <cell r="F771">
            <v>0</v>
          </cell>
          <cell r="G771">
            <v>0</v>
          </cell>
        </row>
        <row r="772">
          <cell r="A772">
            <v>0</v>
          </cell>
          <cell r="B772">
            <v>0</v>
          </cell>
          <cell r="C772">
            <v>0</v>
          </cell>
          <cell r="D772">
            <v>0</v>
          </cell>
          <cell r="E772">
            <v>0.02</v>
          </cell>
          <cell r="F772">
            <v>0</v>
          </cell>
          <cell r="G772">
            <v>0</v>
          </cell>
        </row>
        <row r="773">
          <cell r="A773">
            <v>0</v>
          </cell>
          <cell r="B773">
            <v>0</v>
          </cell>
          <cell r="C773">
            <v>0</v>
          </cell>
          <cell r="D773">
            <v>0</v>
          </cell>
          <cell r="E773">
            <v>0.02</v>
          </cell>
          <cell r="F773">
            <v>0</v>
          </cell>
          <cell r="G773">
            <v>0</v>
          </cell>
        </row>
        <row r="774">
          <cell r="A774">
            <v>0</v>
          </cell>
          <cell r="B774">
            <v>0</v>
          </cell>
          <cell r="C774">
            <v>0</v>
          </cell>
          <cell r="D774">
            <v>0</v>
          </cell>
          <cell r="E774">
            <v>0.02</v>
          </cell>
          <cell r="F774">
            <v>0</v>
          </cell>
          <cell r="G774">
            <v>0</v>
          </cell>
        </row>
        <row r="775">
          <cell r="A775">
            <v>0</v>
          </cell>
          <cell r="B775">
            <v>0</v>
          </cell>
          <cell r="C775">
            <v>0</v>
          </cell>
          <cell r="D775">
            <v>0</v>
          </cell>
          <cell r="E775">
            <v>0.02</v>
          </cell>
          <cell r="F775">
            <v>0</v>
          </cell>
          <cell r="G775">
            <v>0</v>
          </cell>
        </row>
        <row r="776">
          <cell r="A776">
            <v>0</v>
          </cell>
          <cell r="B776">
            <v>0</v>
          </cell>
          <cell r="C776">
            <v>0</v>
          </cell>
          <cell r="D776">
            <v>0</v>
          </cell>
          <cell r="E776">
            <v>0.02</v>
          </cell>
          <cell r="F776">
            <v>0</v>
          </cell>
          <cell r="G776">
            <v>0</v>
          </cell>
        </row>
        <row r="777">
          <cell r="A777">
            <v>0</v>
          </cell>
          <cell r="B777">
            <v>0</v>
          </cell>
          <cell r="C777">
            <v>0</v>
          </cell>
          <cell r="D777">
            <v>0</v>
          </cell>
          <cell r="E777">
            <v>0.02</v>
          </cell>
          <cell r="F777">
            <v>0</v>
          </cell>
          <cell r="G777">
            <v>0</v>
          </cell>
        </row>
        <row r="778">
          <cell r="A778">
            <v>0</v>
          </cell>
          <cell r="B778">
            <v>0</v>
          </cell>
          <cell r="C778">
            <v>0</v>
          </cell>
          <cell r="D778">
            <v>0</v>
          </cell>
          <cell r="E778">
            <v>0.02</v>
          </cell>
          <cell r="F778">
            <v>0</v>
          </cell>
          <cell r="G778">
            <v>0</v>
          </cell>
        </row>
        <row r="779">
          <cell r="A779">
            <v>0</v>
          </cell>
          <cell r="B779">
            <v>0</v>
          </cell>
          <cell r="C779">
            <v>0</v>
          </cell>
          <cell r="D779">
            <v>0</v>
          </cell>
          <cell r="E779">
            <v>0.02</v>
          </cell>
          <cell r="F779">
            <v>0</v>
          </cell>
          <cell r="G779">
            <v>0</v>
          </cell>
        </row>
        <row r="780">
          <cell r="A780">
            <v>0</v>
          </cell>
          <cell r="B780">
            <v>0</v>
          </cell>
          <cell r="C780">
            <v>0</v>
          </cell>
          <cell r="D780">
            <v>0</v>
          </cell>
          <cell r="E780">
            <v>0.02</v>
          </cell>
          <cell r="F780">
            <v>0</v>
          </cell>
          <cell r="G780">
            <v>0</v>
          </cell>
        </row>
        <row r="781">
          <cell r="A781">
            <v>0</v>
          </cell>
          <cell r="B781">
            <v>0</v>
          </cell>
          <cell r="C781">
            <v>0</v>
          </cell>
          <cell r="D781">
            <v>0</v>
          </cell>
          <cell r="E781">
            <v>0.02</v>
          </cell>
          <cell r="F781">
            <v>0</v>
          </cell>
          <cell r="G781">
            <v>0</v>
          </cell>
        </row>
        <row r="782">
          <cell r="A782">
            <v>0</v>
          </cell>
          <cell r="B782">
            <v>0</v>
          </cell>
          <cell r="C782">
            <v>0</v>
          </cell>
          <cell r="D782">
            <v>0</v>
          </cell>
          <cell r="E782">
            <v>0.02</v>
          </cell>
          <cell r="F782">
            <v>0</v>
          </cell>
          <cell r="G782">
            <v>0</v>
          </cell>
        </row>
        <row r="783">
          <cell r="A783">
            <v>0</v>
          </cell>
          <cell r="B783">
            <v>0</v>
          </cell>
          <cell r="C783">
            <v>0</v>
          </cell>
          <cell r="D783">
            <v>0</v>
          </cell>
          <cell r="E783">
            <v>0.02</v>
          </cell>
          <cell r="F783">
            <v>0</v>
          </cell>
          <cell r="G783">
            <v>0</v>
          </cell>
        </row>
        <row r="784">
          <cell r="A784">
            <v>0</v>
          </cell>
          <cell r="B784">
            <v>0</v>
          </cell>
          <cell r="C784">
            <v>0</v>
          </cell>
          <cell r="D784">
            <v>0</v>
          </cell>
          <cell r="E784">
            <v>0.02</v>
          </cell>
          <cell r="F784">
            <v>0</v>
          </cell>
          <cell r="G784">
            <v>0</v>
          </cell>
        </row>
        <row r="785">
          <cell r="A785">
            <v>0</v>
          </cell>
          <cell r="B785">
            <v>0</v>
          </cell>
          <cell r="C785">
            <v>0</v>
          </cell>
          <cell r="D785">
            <v>0</v>
          </cell>
          <cell r="E785">
            <v>0.02</v>
          </cell>
          <cell r="F785">
            <v>0</v>
          </cell>
          <cell r="G785">
            <v>0</v>
          </cell>
        </row>
        <row r="786">
          <cell r="A786">
            <v>0</v>
          </cell>
          <cell r="B786">
            <v>0</v>
          </cell>
          <cell r="C786">
            <v>0</v>
          </cell>
          <cell r="D786">
            <v>0</v>
          </cell>
          <cell r="E786">
            <v>0.02</v>
          </cell>
          <cell r="F786">
            <v>0</v>
          </cell>
          <cell r="G786">
            <v>0</v>
          </cell>
        </row>
        <row r="787">
          <cell r="A787">
            <v>0</v>
          </cell>
          <cell r="B787">
            <v>0</v>
          </cell>
          <cell r="C787">
            <v>0</v>
          </cell>
          <cell r="D787">
            <v>0</v>
          </cell>
          <cell r="E787">
            <v>0.02</v>
          </cell>
          <cell r="F787">
            <v>0</v>
          </cell>
          <cell r="G787">
            <v>0</v>
          </cell>
        </row>
        <row r="788">
          <cell r="A788">
            <v>0</v>
          </cell>
          <cell r="B788">
            <v>0</v>
          </cell>
          <cell r="C788">
            <v>0</v>
          </cell>
          <cell r="D788">
            <v>0</v>
          </cell>
          <cell r="E788">
            <v>0.02</v>
          </cell>
          <cell r="F788">
            <v>0</v>
          </cell>
          <cell r="G788">
            <v>0</v>
          </cell>
        </row>
        <row r="789">
          <cell r="A789">
            <v>0</v>
          </cell>
          <cell r="B789">
            <v>0</v>
          </cell>
          <cell r="C789">
            <v>0</v>
          </cell>
          <cell r="D789">
            <v>0</v>
          </cell>
          <cell r="E789">
            <v>0.02</v>
          </cell>
          <cell r="F789">
            <v>0</v>
          </cell>
          <cell r="G789">
            <v>0</v>
          </cell>
        </row>
        <row r="790">
          <cell r="A790">
            <v>0</v>
          </cell>
          <cell r="B790">
            <v>0</v>
          </cell>
          <cell r="C790">
            <v>0</v>
          </cell>
          <cell r="D790">
            <v>0</v>
          </cell>
          <cell r="E790">
            <v>0.02</v>
          </cell>
          <cell r="F790">
            <v>0</v>
          </cell>
          <cell r="G790">
            <v>0</v>
          </cell>
        </row>
        <row r="791">
          <cell r="A791">
            <v>0</v>
          </cell>
          <cell r="B791">
            <v>0</v>
          </cell>
          <cell r="C791">
            <v>0</v>
          </cell>
          <cell r="D791">
            <v>0</v>
          </cell>
          <cell r="E791">
            <v>0.02</v>
          </cell>
          <cell r="F791">
            <v>0</v>
          </cell>
          <cell r="G791">
            <v>0</v>
          </cell>
        </row>
        <row r="792">
          <cell r="A792">
            <v>0</v>
          </cell>
          <cell r="B792">
            <v>0</v>
          </cell>
          <cell r="C792">
            <v>0</v>
          </cell>
          <cell r="D792">
            <v>0</v>
          </cell>
          <cell r="E792">
            <v>0.02</v>
          </cell>
          <cell r="F792">
            <v>0</v>
          </cell>
          <cell r="G792">
            <v>0</v>
          </cell>
        </row>
        <row r="793">
          <cell r="A793">
            <v>0</v>
          </cell>
          <cell r="B793">
            <v>0</v>
          </cell>
          <cell r="C793">
            <v>0</v>
          </cell>
          <cell r="D793">
            <v>0</v>
          </cell>
          <cell r="E793">
            <v>0.02</v>
          </cell>
          <cell r="F793">
            <v>0</v>
          </cell>
          <cell r="G793">
            <v>0</v>
          </cell>
        </row>
        <row r="794">
          <cell r="A794">
            <v>0</v>
          </cell>
          <cell r="B794">
            <v>0</v>
          </cell>
          <cell r="C794">
            <v>0</v>
          </cell>
          <cell r="D794">
            <v>0</v>
          </cell>
          <cell r="E794">
            <v>0.02</v>
          </cell>
          <cell r="F794">
            <v>0</v>
          </cell>
          <cell r="G794">
            <v>0</v>
          </cell>
        </row>
        <row r="795">
          <cell r="A795">
            <v>0</v>
          </cell>
          <cell r="B795">
            <v>0</v>
          </cell>
          <cell r="C795">
            <v>0</v>
          </cell>
          <cell r="D795">
            <v>0</v>
          </cell>
          <cell r="E795">
            <v>0.02</v>
          </cell>
          <cell r="F795">
            <v>0</v>
          </cell>
          <cell r="G795">
            <v>0</v>
          </cell>
        </row>
        <row r="796">
          <cell r="A796">
            <v>0</v>
          </cell>
          <cell r="B796">
            <v>0</v>
          </cell>
          <cell r="C796">
            <v>0</v>
          </cell>
          <cell r="D796">
            <v>0</v>
          </cell>
          <cell r="E796">
            <v>0.02</v>
          </cell>
          <cell r="F796">
            <v>0</v>
          </cell>
          <cell r="G796">
            <v>0</v>
          </cell>
        </row>
        <row r="797">
          <cell r="A797">
            <v>0</v>
          </cell>
          <cell r="B797">
            <v>0</v>
          </cell>
          <cell r="C797">
            <v>0</v>
          </cell>
          <cell r="D797">
            <v>0</v>
          </cell>
          <cell r="E797">
            <v>0.02</v>
          </cell>
          <cell r="F797">
            <v>0</v>
          </cell>
          <cell r="G797">
            <v>0</v>
          </cell>
        </row>
        <row r="798">
          <cell r="A798">
            <v>0</v>
          </cell>
          <cell r="B798">
            <v>0</v>
          </cell>
          <cell r="C798">
            <v>0</v>
          </cell>
          <cell r="D798">
            <v>0</v>
          </cell>
          <cell r="E798">
            <v>0.02</v>
          </cell>
          <cell r="F798">
            <v>0</v>
          </cell>
          <cell r="G798">
            <v>0</v>
          </cell>
        </row>
        <row r="799">
          <cell r="A799">
            <v>0</v>
          </cell>
          <cell r="B799">
            <v>0</v>
          </cell>
          <cell r="C799">
            <v>0</v>
          </cell>
          <cell r="D799">
            <v>0</v>
          </cell>
          <cell r="E799">
            <v>0.02</v>
          </cell>
          <cell r="F799">
            <v>0</v>
          </cell>
          <cell r="G799">
            <v>0</v>
          </cell>
        </row>
        <row r="800">
          <cell r="A800">
            <v>0</v>
          </cell>
          <cell r="B800">
            <v>0</v>
          </cell>
          <cell r="C800">
            <v>0</v>
          </cell>
          <cell r="D800">
            <v>0</v>
          </cell>
          <cell r="E800">
            <v>0.02</v>
          </cell>
          <cell r="F800">
            <v>0</v>
          </cell>
          <cell r="G800">
            <v>0</v>
          </cell>
        </row>
        <row r="801">
          <cell r="A801">
            <v>0</v>
          </cell>
          <cell r="B801">
            <v>0</v>
          </cell>
          <cell r="C801">
            <v>0</v>
          </cell>
          <cell r="D801">
            <v>0</v>
          </cell>
          <cell r="E801">
            <v>0.02</v>
          </cell>
          <cell r="F801">
            <v>0</v>
          </cell>
          <cell r="G801">
            <v>0</v>
          </cell>
        </row>
        <row r="802">
          <cell r="A802">
            <v>0</v>
          </cell>
          <cell r="B802">
            <v>0</v>
          </cell>
          <cell r="C802">
            <v>0</v>
          </cell>
          <cell r="D802">
            <v>0</v>
          </cell>
          <cell r="E802">
            <v>0.02</v>
          </cell>
          <cell r="F802">
            <v>0</v>
          </cell>
          <cell r="G802">
            <v>0</v>
          </cell>
        </row>
        <row r="803">
          <cell r="A803">
            <v>0</v>
          </cell>
          <cell r="B803">
            <v>0</v>
          </cell>
          <cell r="C803">
            <v>0</v>
          </cell>
          <cell r="D803">
            <v>0</v>
          </cell>
          <cell r="E803">
            <v>0.02</v>
          </cell>
          <cell r="F803">
            <v>0</v>
          </cell>
          <cell r="G803">
            <v>0</v>
          </cell>
        </row>
        <row r="804">
          <cell r="A804">
            <v>0</v>
          </cell>
          <cell r="B804">
            <v>0</v>
          </cell>
          <cell r="C804">
            <v>0</v>
          </cell>
          <cell r="D804">
            <v>0</v>
          </cell>
          <cell r="E804">
            <v>0.02</v>
          </cell>
          <cell r="F804">
            <v>0</v>
          </cell>
          <cell r="G804">
            <v>0</v>
          </cell>
        </row>
        <row r="805">
          <cell r="A805">
            <v>0</v>
          </cell>
          <cell r="B805">
            <v>0</v>
          </cell>
          <cell r="C805">
            <v>0</v>
          </cell>
          <cell r="D805">
            <v>0</v>
          </cell>
          <cell r="E805">
            <v>0.02</v>
          </cell>
          <cell r="F805">
            <v>0</v>
          </cell>
          <cell r="G805">
            <v>0</v>
          </cell>
        </row>
        <row r="806">
          <cell r="A806">
            <v>0</v>
          </cell>
          <cell r="B806">
            <v>0</v>
          </cell>
          <cell r="C806">
            <v>0</v>
          </cell>
          <cell r="D806">
            <v>0</v>
          </cell>
          <cell r="E806">
            <v>0.02</v>
          </cell>
          <cell r="F806">
            <v>0</v>
          </cell>
          <cell r="G806">
            <v>0</v>
          </cell>
        </row>
        <row r="807">
          <cell r="A807">
            <v>0</v>
          </cell>
          <cell r="B807">
            <v>0</v>
          </cell>
          <cell r="C807">
            <v>0</v>
          </cell>
          <cell r="D807">
            <v>0</v>
          </cell>
          <cell r="E807">
            <v>0.02</v>
          </cell>
          <cell r="F807">
            <v>0</v>
          </cell>
          <cell r="G807">
            <v>0</v>
          </cell>
        </row>
        <row r="808">
          <cell r="A808">
            <v>0</v>
          </cell>
          <cell r="B808">
            <v>0</v>
          </cell>
          <cell r="C808">
            <v>0</v>
          </cell>
          <cell r="D808">
            <v>0</v>
          </cell>
          <cell r="E808">
            <v>0.02</v>
          </cell>
          <cell r="F808">
            <v>0</v>
          </cell>
          <cell r="G808">
            <v>0</v>
          </cell>
        </row>
        <row r="809">
          <cell r="A809">
            <v>0</v>
          </cell>
          <cell r="B809">
            <v>0</v>
          </cell>
          <cell r="C809">
            <v>0</v>
          </cell>
          <cell r="D809">
            <v>0</v>
          </cell>
          <cell r="E809">
            <v>0.02</v>
          </cell>
          <cell r="F809">
            <v>0</v>
          </cell>
          <cell r="G809">
            <v>0</v>
          </cell>
        </row>
        <row r="810">
          <cell r="A810">
            <v>0</v>
          </cell>
          <cell r="B810">
            <v>0</v>
          </cell>
          <cell r="C810">
            <v>0</v>
          </cell>
          <cell r="D810">
            <v>0</v>
          </cell>
          <cell r="E810">
            <v>0.02</v>
          </cell>
          <cell r="F810">
            <v>0</v>
          </cell>
          <cell r="G810">
            <v>0</v>
          </cell>
        </row>
        <row r="811">
          <cell r="A811">
            <v>0</v>
          </cell>
          <cell r="B811">
            <v>0</v>
          </cell>
          <cell r="C811">
            <v>0</v>
          </cell>
          <cell r="D811">
            <v>0</v>
          </cell>
          <cell r="E811">
            <v>0.02</v>
          </cell>
          <cell r="F811">
            <v>0</v>
          </cell>
          <cell r="G811">
            <v>0</v>
          </cell>
        </row>
        <row r="812">
          <cell r="A812">
            <v>0</v>
          </cell>
          <cell r="B812">
            <v>0</v>
          </cell>
          <cell r="C812">
            <v>0</v>
          </cell>
          <cell r="D812">
            <v>0</v>
          </cell>
          <cell r="E812">
            <v>0.02</v>
          </cell>
          <cell r="F812">
            <v>0</v>
          </cell>
          <cell r="G812">
            <v>0</v>
          </cell>
        </row>
        <row r="813">
          <cell r="A813">
            <v>0</v>
          </cell>
          <cell r="B813">
            <v>0</v>
          </cell>
          <cell r="C813">
            <v>0</v>
          </cell>
          <cell r="D813">
            <v>0</v>
          </cell>
          <cell r="E813">
            <v>0.02</v>
          </cell>
          <cell r="F813">
            <v>0</v>
          </cell>
          <cell r="G813">
            <v>0</v>
          </cell>
        </row>
        <row r="814">
          <cell r="A814">
            <v>0</v>
          </cell>
          <cell r="B814">
            <v>0</v>
          </cell>
          <cell r="C814">
            <v>0</v>
          </cell>
          <cell r="D814">
            <v>0</v>
          </cell>
          <cell r="E814">
            <v>0.02</v>
          </cell>
          <cell r="F814">
            <v>0</v>
          </cell>
          <cell r="G814">
            <v>0</v>
          </cell>
        </row>
        <row r="815">
          <cell r="A815">
            <v>0</v>
          </cell>
          <cell r="B815">
            <v>0</v>
          </cell>
          <cell r="C815">
            <v>0</v>
          </cell>
          <cell r="D815">
            <v>0</v>
          </cell>
          <cell r="E815">
            <v>0.02</v>
          </cell>
          <cell r="F815">
            <v>0</v>
          </cell>
          <cell r="G815">
            <v>0</v>
          </cell>
        </row>
        <row r="816">
          <cell r="A816">
            <v>0</v>
          </cell>
          <cell r="B816">
            <v>0</v>
          </cell>
          <cell r="C816">
            <v>0</v>
          </cell>
          <cell r="D816">
            <v>0</v>
          </cell>
          <cell r="E816">
            <v>0.02</v>
          </cell>
          <cell r="F816">
            <v>0</v>
          </cell>
          <cell r="G816">
            <v>0</v>
          </cell>
        </row>
        <row r="817">
          <cell r="A817">
            <v>0</v>
          </cell>
          <cell r="B817">
            <v>0</v>
          </cell>
          <cell r="C817">
            <v>0</v>
          </cell>
          <cell r="D817">
            <v>0</v>
          </cell>
          <cell r="E817">
            <v>0.02</v>
          </cell>
          <cell r="F817">
            <v>0</v>
          </cell>
          <cell r="G817">
            <v>0</v>
          </cell>
        </row>
        <row r="818">
          <cell r="A818">
            <v>0</v>
          </cell>
          <cell r="B818">
            <v>0</v>
          </cell>
          <cell r="C818">
            <v>0</v>
          </cell>
          <cell r="D818">
            <v>0</v>
          </cell>
          <cell r="E818">
            <v>0.02</v>
          </cell>
          <cell r="F818">
            <v>0</v>
          </cell>
          <cell r="G818">
            <v>0</v>
          </cell>
        </row>
        <row r="819">
          <cell r="A819">
            <v>0</v>
          </cell>
          <cell r="B819">
            <v>0</v>
          </cell>
          <cell r="C819">
            <v>0</v>
          </cell>
          <cell r="D819">
            <v>0</v>
          </cell>
          <cell r="E819">
            <v>0.02</v>
          </cell>
          <cell r="F819">
            <v>0</v>
          </cell>
          <cell r="G819">
            <v>0</v>
          </cell>
        </row>
        <row r="820">
          <cell r="A820">
            <v>0</v>
          </cell>
          <cell r="B820">
            <v>0</v>
          </cell>
          <cell r="C820">
            <v>0</v>
          </cell>
          <cell r="D820">
            <v>0</v>
          </cell>
          <cell r="E820">
            <v>0.02</v>
          </cell>
          <cell r="F820">
            <v>0</v>
          </cell>
          <cell r="G820">
            <v>0</v>
          </cell>
        </row>
        <row r="821">
          <cell r="A821">
            <v>0</v>
          </cell>
          <cell r="B821">
            <v>0</v>
          </cell>
          <cell r="C821">
            <v>0</v>
          </cell>
          <cell r="D821">
            <v>0</v>
          </cell>
          <cell r="E821">
            <v>0.02</v>
          </cell>
          <cell r="F821">
            <v>0</v>
          </cell>
          <cell r="G821">
            <v>0</v>
          </cell>
        </row>
        <row r="822">
          <cell r="A822">
            <v>0</v>
          </cell>
          <cell r="B822">
            <v>0</v>
          </cell>
          <cell r="C822">
            <v>0</v>
          </cell>
          <cell r="D822">
            <v>0</v>
          </cell>
          <cell r="E822">
            <v>0.02</v>
          </cell>
          <cell r="F822">
            <v>0</v>
          </cell>
          <cell r="G822">
            <v>0</v>
          </cell>
        </row>
        <row r="823">
          <cell r="A823">
            <v>0</v>
          </cell>
          <cell r="B823">
            <v>0</v>
          </cell>
          <cell r="C823">
            <v>0</v>
          </cell>
          <cell r="D823">
            <v>0</v>
          </cell>
          <cell r="E823">
            <v>0.02</v>
          </cell>
          <cell r="F823">
            <v>0</v>
          </cell>
          <cell r="G823">
            <v>0</v>
          </cell>
        </row>
        <row r="824">
          <cell r="A824">
            <v>0</v>
          </cell>
          <cell r="B824">
            <v>0</v>
          </cell>
          <cell r="C824">
            <v>0</v>
          </cell>
          <cell r="D824">
            <v>0</v>
          </cell>
          <cell r="E824">
            <v>0.02</v>
          </cell>
          <cell r="F824">
            <v>0</v>
          </cell>
          <cell r="G824">
            <v>0</v>
          </cell>
        </row>
        <row r="825">
          <cell r="A825">
            <v>0</v>
          </cell>
          <cell r="B825">
            <v>0</v>
          </cell>
          <cell r="C825">
            <v>0</v>
          </cell>
          <cell r="D825">
            <v>0</v>
          </cell>
          <cell r="E825">
            <v>0.02</v>
          </cell>
          <cell r="F825">
            <v>0</v>
          </cell>
          <cell r="G825">
            <v>0</v>
          </cell>
        </row>
        <row r="826">
          <cell r="A826">
            <v>0</v>
          </cell>
          <cell r="B826">
            <v>0</v>
          </cell>
          <cell r="C826">
            <v>0</v>
          </cell>
          <cell r="D826">
            <v>0</v>
          </cell>
          <cell r="E826">
            <v>0.02</v>
          </cell>
          <cell r="F826">
            <v>0</v>
          </cell>
          <cell r="G826">
            <v>0</v>
          </cell>
        </row>
        <row r="827">
          <cell r="A827">
            <v>0</v>
          </cell>
          <cell r="B827">
            <v>0</v>
          </cell>
          <cell r="C827">
            <v>0</v>
          </cell>
          <cell r="D827">
            <v>0</v>
          </cell>
          <cell r="E827">
            <v>0.02</v>
          </cell>
          <cell r="F827">
            <v>0</v>
          </cell>
          <cell r="G827">
            <v>0</v>
          </cell>
        </row>
        <row r="828">
          <cell r="A828">
            <v>0</v>
          </cell>
          <cell r="B828">
            <v>0</v>
          </cell>
          <cell r="C828">
            <v>0</v>
          </cell>
          <cell r="D828">
            <v>0</v>
          </cell>
          <cell r="E828">
            <v>0.02</v>
          </cell>
          <cell r="F828">
            <v>0</v>
          </cell>
          <cell r="G828">
            <v>0</v>
          </cell>
        </row>
        <row r="829">
          <cell r="A829">
            <v>0</v>
          </cell>
          <cell r="B829">
            <v>0</v>
          </cell>
          <cell r="C829">
            <v>0</v>
          </cell>
          <cell r="D829">
            <v>0</v>
          </cell>
          <cell r="E829">
            <v>0.02</v>
          </cell>
          <cell r="F829">
            <v>0</v>
          </cell>
          <cell r="G829">
            <v>0</v>
          </cell>
        </row>
        <row r="830">
          <cell r="A830">
            <v>0</v>
          </cell>
          <cell r="B830">
            <v>0</v>
          </cell>
          <cell r="C830">
            <v>0</v>
          </cell>
          <cell r="D830">
            <v>0</v>
          </cell>
          <cell r="E830">
            <v>0.02</v>
          </cell>
          <cell r="F830">
            <v>0</v>
          </cell>
          <cell r="G830">
            <v>0</v>
          </cell>
        </row>
        <row r="831">
          <cell r="A831">
            <v>0</v>
          </cell>
          <cell r="B831">
            <v>0</v>
          </cell>
          <cell r="C831">
            <v>0</v>
          </cell>
          <cell r="D831">
            <v>0</v>
          </cell>
          <cell r="E831">
            <v>0.02</v>
          </cell>
          <cell r="F831">
            <v>0</v>
          </cell>
          <cell r="G831">
            <v>0</v>
          </cell>
        </row>
        <row r="832">
          <cell r="A832">
            <v>0</v>
          </cell>
          <cell r="B832">
            <v>0</v>
          </cell>
          <cell r="C832">
            <v>0</v>
          </cell>
          <cell r="D832">
            <v>0</v>
          </cell>
          <cell r="E832">
            <v>0.02</v>
          </cell>
          <cell r="F832">
            <v>0</v>
          </cell>
          <cell r="G832">
            <v>0</v>
          </cell>
        </row>
        <row r="833">
          <cell r="A833">
            <v>0</v>
          </cell>
          <cell r="B833">
            <v>0</v>
          </cell>
          <cell r="C833">
            <v>0</v>
          </cell>
          <cell r="D833">
            <v>0</v>
          </cell>
          <cell r="E833">
            <v>0.02</v>
          </cell>
          <cell r="F833">
            <v>0</v>
          </cell>
          <cell r="G833">
            <v>0</v>
          </cell>
        </row>
        <row r="834">
          <cell r="A834">
            <v>0</v>
          </cell>
          <cell r="B834">
            <v>0</v>
          </cell>
          <cell r="C834">
            <v>0</v>
          </cell>
          <cell r="D834">
            <v>0</v>
          </cell>
          <cell r="E834">
            <v>0.02</v>
          </cell>
          <cell r="F834">
            <v>0</v>
          </cell>
          <cell r="G834">
            <v>0</v>
          </cell>
        </row>
        <row r="835">
          <cell r="A835">
            <v>0</v>
          </cell>
          <cell r="B835">
            <v>0</v>
          </cell>
          <cell r="C835">
            <v>0</v>
          </cell>
          <cell r="D835">
            <v>0</v>
          </cell>
          <cell r="E835">
            <v>0.02</v>
          </cell>
          <cell r="F835">
            <v>0</v>
          </cell>
          <cell r="G835">
            <v>0</v>
          </cell>
        </row>
        <row r="836">
          <cell r="A836">
            <v>0</v>
          </cell>
          <cell r="B836">
            <v>0</v>
          </cell>
          <cell r="C836">
            <v>0</v>
          </cell>
          <cell r="D836">
            <v>0</v>
          </cell>
          <cell r="E836">
            <v>0.02</v>
          </cell>
          <cell r="F836">
            <v>0</v>
          </cell>
          <cell r="G836">
            <v>0</v>
          </cell>
        </row>
        <row r="837">
          <cell r="A837">
            <v>0</v>
          </cell>
          <cell r="B837">
            <v>0</v>
          </cell>
          <cell r="C837">
            <v>0</v>
          </cell>
          <cell r="D837">
            <v>0</v>
          </cell>
          <cell r="E837">
            <v>0.02</v>
          </cell>
          <cell r="F837">
            <v>0</v>
          </cell>
          <cell r="G837">
            <v>0</v>
          </cell>
        </row>
        <row r="838">
          <cell r="A838">
            <v>0</v>
          </cell>
          <cell r="B838">
            <v>0</v>
          </cell>
          <cell r="C838">
            <v>0</v>
          </cell>
          <cell r="D838">
            <v>0</v>
          </cell>
          <cell r="E838">
            <v>0.02</v>
          </cell>
          <cell r="F838">
            <v>0</v>
          </cell>
          <cell r="G838">
            <v>0</v>
          </cell>
        </row>
        <row r="839">
          <cell r="A839">
            <v>0</v>
          </cell>
          <cell r="B839">
            <v>0</v>
          </cell>
          <cell r="C839">
            <v>0</v>
          </cell>
          <cell r="D839">
            <v>0</v>
          </cell>
          <cell r="E839">
            <v>0.02</v>
          </cell>
          <cell r="F839">
            <v>0</v>
          </cell>
          <cell r="G839">
            <v>0</v>
          </cell>
        </row>
        <row r="840">
          <cell r="A840">
            <v>0</v>
          </cell>
          <cell r="B840">
            <v>0</v>
          </cell>
          <cell r="C840">
            <v>0</v>
          </cell>
          <cell r="D840">
            <v>0</v>
          </cell>
          <cell r="E840">
            <v>0.02</v>
          </cell>
          <cell r="F840">
            <v>0</v>
          </cell>
          <cell r="G840">
            <v>0</v>
          </cell>
        </row>
        <row r="841">
          <cell r="A841">
            <v>0</v>
          </cell>
          <cell r="B841">
            <v>0</v>
          </cell>
          <cell r="C841">
            <v>0</v>
          </cell>
          <cell r="D841">
            <v>0</v>
          </cell>
          <cell r="E841">
            <v>0.02</v>
          </cell>
          <cell r="F841">
            <v>0</v>
          </cell>
          <cell r="G841">
            <v>0</v>
          </cell>
        </row>
        <row r="842">
          <cell r="A842">
            <v>0</v>
          </cell>
          <cell r="B842">
            <v>0</v>
          </cell>
          <cell r="C842">
            <v>0</v>
          </cell>
          <cell r="D842">
            <v>0</v>
          </cell>
          <cell r="E842">
            <v>0.02</v>
          </cell>
          <cell r="F842">
            <v>0</v>
          </cell>
          <cell r="G842">
            <v>0</v>
          </cell>
        </row>
        <row r="843">
          <cell r="A843">
            <v>0</v>
          </cell>
          <cell r="B843">
            <v>0</v>
          </cell>
          <cell r="C843">
            <v>0</v>
          </cell>
          <cell r="D843">
            <v>0</v>
          </cell>
          <cell r="E843">
            <v>0.02</v>
          </cell>
          <cell r="F843">
            <v>0</v>
          </cell>
          <cell r="G843">
            <v>0</v>
          </cell>
        </row>
        <row r="844">
          <cell r="A844">
            <v>0</v>
          </cell>
          <cell r="B844">
            <v>0</v>
          </cell>
          <cell r="C844">
            <v>0</v>
          </cell>
          <cell r="D844">
            <v>0</v>
          </cell>
          <cell r="E844">
            <v>0.02</v>
          </cell>
          <cell r="F844">
            <v>0</v>
          </cell>
          <cell r="G844">
            <v>0</v>
          </cell>
        </row>
        <row r="845">
          <cell r="A845">
            <v>0</v>
          </cell>
          <cell r="B845">
            <v>0</v>
          </cell>
          <cell r="C845">
            <v>0</v>
          </cell>
          <cell r="D845">
            <v>0</v>
          </cell>
          <cell r="E845">
            <v>0.02</v>
          </cell>
          <cell r="F845">
            <v>0</v>
          </cell>
          <cell r="G845">
            <v>0</v>
          </cell>
        </row>
        <row r="846">
          <cell r="A846">
            <v>0</v>
          </cell>
          <cell r="B846">
            <v>0</v>
          </cell>
          <cell r="C846">
            <v>0</v>
          </cell>
          <cell r="D846">
            <v>0</v>
          </cell>
          <cell r="E846">
            <v>0.02</v>
          </cell>
          <cell r="F846">
            <v>0</v>
          </cell>
          <cell r="G846">
            <v>0</v>
          </cell>
        </row>
        <row r="847">
          <cell r="A847">
            <v>0</v>
          </cell>
          <cell r="B847">
            <v>0</v>
          </cell>
          <cell r="C847">
            <v>0</v>
          </cell>
          <cell r="D847">
            <v>0</v>
          </cell>
          <cell r="E847">
            <v>0.02</v>
          </cell>
          <cell r="F847">
            <v>0</v>
          </cell>
          <cell r="G847">
            <v>0</v>
          </cell>
        </row>
        <row r="848">
          <cell r="A848">
            <v>0</v>
          </cell>
          <cell r="B848">
            <v>0</v>
          </cell>
          <cell r="C848">
            <v>0</v>
          </cell>
          <cell r="D848">
            <v>0</v>
          </cell>
          <cell r="E848">
            <v>0.02</v>
          </cell>
          <cell r="F848">
            <v>0</v>
          </cell>
          <cell r="G848">
            <v>0</v>
          </cell>
        </row>
        <row r="849">
          <cell r="A849">
            <v>0</v>
          </cell>
          <cell r="B849">
            <v>0</v>
          </cell>
          <cell r="C849">
            <v>0</v>
          </cell>
          <cell r="D849">
            <v>0</v>
          </cell>
          <cell r="E849">
            <v>0.02</v>
          </cell>
          <cell r="F849">
            <v>0</v>
          </cell>
          <cell r="G849">
            <v>0</v>
          </cell>
        </row>
        <row r="850">
          <cell r="A850">
            <v>0</v>
          </cell>
          <cell r="B850">
            <v>0</v>
          </cell>
          <cell r="C850">
            <v>0</v>
          </cell>
          <cell r="D850">
            <v>0</v>
          </cell>
          <cell r="E850">
            <v>0.02</v>
          </cell>
          <cell r="F850">
            <v>0</v>
          </cell>
          <cell r="G850">
            <v>0</v>
          </cell>
        </row>
        <row r="851">
          <cell r="A851">
            <v>0</v>
          </cell>
          <cell r="B851">
            <v>0</v>
          </cell>
          <cell r="C851">
            <v>0</v>
          </cell>
          <cell r="D851">
            <v>0</v>
          </cell>
          <cell r="E851">
            <v>0.02</v>
          </cell>
          <cell r="F851">
            <v>0</v>
          </cell>
          <cell r="G851">
            <v>0</v>
          </cell>
        </row>
        <row r="852">
          <cell r="A852">
            <v>0</v>
          </cell>
          <cell r="B852">
            <v>0</v>
          </cell>
          <cell r="C852">
            <v>0</v>
          </cell>
          <cell r="D852">
            <v>0</v>
          </cell>
          <cell r="E852">
            <v>0.02</v>
          </cell>
          <cell r="F852">
            <v>0</v>
          </cell>
          <cell r="G852">
            <v>0</v>
          </cell>
        </row>
        <row r="853">
          <cell r="A853">
            <v>0</v>
          </cell>
          <cell r="B853">
            <v>0</v>
          </cell>
          <cell r="C853">
            <v>0</v>
          </cell>
          <cell r="D853">
            <v>0</v>
          </cell>
          <cell r="E853">
            <v>0.02</v>
          </cell>
          <cell r="F853">
            <v>0</v>
          </cell>
          <cell r="G853">
            <v>0</v>
          </cell>
        </row>
        <row r="854">
          <cell r="A854">
            <v>0</v>
          </cell>
          <cell r="B854">
            <v>0</v>
          </cell>
          <cell r="C854">
            <v>0</v>
          </cell>
          <cell r="D854">
            <v>0</v>
          </cell>
          <cell r="E854">
            <v>0.02</v>
          </cell>
          <cell r="F854">
            <v>0</v>
          </cell>
          <cell r="G854">
            <v>0</v>
          </cell>
        </row>
        <row r="855">
          <cell r="A855">
            <v>0</v>
          </cell>
          <cell r="B855">
            <v>0</v>
          </cell>
          <cell r="C855">
            <v>0</v>
          </cell>
          <cell r="D855">
            <v>0</v>
          </cell>
          <cell r="E855">
            <v>0.02</v>
          </cell>
          <cell r="F855">
            <v>0</v>
          </cell>
          <cell r="G855">
            <v>0</v>
          </cell>
        </row>
        <row r="856">
          <cell r="A856">
            <v>0</v>
          </cell>
          <cell r="B856">
            <v>0</v>
          </cell>
          <cell r="C856">
            <v>0</v>
          </cell>
          <cell r="D856">
            <v>0</v>
          </cell>
          <cell r="E856">
            <v>0.02</v>
          </cell>
          <cell r="F856">
            <v>0</v>
          </cell>
          <cell r="G856">
            <v>0</v>
          </cell>
        </row>
        <row r="857">
          <cell r="A857">
            <v>0</v>
          </cell>
          <cell r="B857">
            <v>0</v>
          </cell>
          <cell r="C857">
            <v>0</v>
          </cell>
          <cell r="D857">
            <v>0</v>
          </cell>
          <cell r="E857">
            <v>0.02</v>
          </cell>
          <cell r="F857">
            <v>0</v>
          </cell>
          <cell r="G857">
            <v>0</v>
          </cell>
        </row>
        <row r="858">
          <cell r="A858">
            <v>0</v>
          </cell>
          <cell r="B858">
            <v>0</v>
          </cell>
          <cell r="C858">
            <v>0</v>
          </cell>
          <cell r="D858">
            <v>0</v>
          </cell>
          <cell r="E858">
            <v>0.02</v>
          </cell>
          <cell r="F858">
            <v>0</v>
          </cell>
          <cell r="G858">
            <v>0</v>
          </cell>
        </row>
        <row r="859">
          <cell r="A859">
            <v>0</v>
          </cell>
          <cell r="B859">
            <v>0</v>
          </cell>
          <cell r="C859">
            <v>0</v>
          </cell>
          <cell r="D859">
            <v>0</v>
          </cell>
          <cell r="E859">
            <v>0.02</v>
          </cell>
          <cell r="F859">
            <v>0</v>
          </cell>
          <cell r="G859">
            <v>0</v>
          </cell>
        </row>
        <row r="860">
          <cell r="A860">
            <v>0</v>
          </cell>
          <cell r="B860">
            <v>0</v>
          </cell>
          <cell r="C860">
            <v>0</v>
          </cell>
          <cell r="D860">
            <v>0</v>
          </cell>
          <cell r="E860">
            <v>0.02</v>
          </cell>
          <cell r="F860">
            <v>0</v>
          </cell>
          <cell r="G860">
            <v>0</v>
          </cell>
        </row>
        <row r="861">
          <cell r="A861">
            <v>0</v>
          </cell>
          <cell r="B861">
            <v>0</v>
          </cell>
          <cell r="C861">
            <v>0</v>
          </cell>
          <cell r="D861">
            <v>0</v>
          </cell>
          <cell r="E861">
            <v>0.02</v>
          </cell>
          <cell r="F861">
            <v>0</v>
          </cell>
          <cell r="G861">
            <v>0</v>
          </cell>
        </row>
        <row r="862">
          <cell r="A862">
            <v>0</v>
          </cell>
          <cell r="B862">
            <v>0</v>
          </cell>
          <cell r="C862">
            <v>0</v>
          </cell>
          <cell r="D862">
            <v>0</v>
          </cell>
          <cell r="E862">
            <v>0.02</v>
          </cell>
          <cell r="F862">
            <v>0</v>
          </cell>
          <cell r="G862">
            <v>0</v>
          </cell>
        </row>
        <row r="863">
          <cell r="A863">
            <v>0</v>
          </cell>
          <cell r="B863">
            <v>0</v>
          </cell>
          <cell r="C863">
            <v>0</v>
          </cell>
          <cell r="D863">
            <v>0</v>
          </cell>
          <cell r="E863">
            <v>0.02</v>
          </cell>
          <cell r="F863">
            <v>0</v>
          </cell>
          <cell r="G863">
            <v>0</v>
          </cell>
        </row>
        <row r="864">
          <cell r="A864">
            <v>0</v>
          </cell>
          <cell r="B864">
            <v>0</v>
          </cell>
          <cell r="C864">
            <v>0</v>
          </cell>
          <cell r="D864">
            <v>0</v>
          </cell>
          <cell r="E864">
            <v>0.02</v>
          </cell>
          <cell r="F864">
            <v>0</v>
          </cell>
          <cell r="G864">
            <v>0</v>
          </cell>
        </row>
        <row r="865">
          <cell r="A865">
            <v>0</v>
          </cell>
          <cell r="B865">
            <v>0</v>
          </cell>
          <cell r="C865">
            <v>0</v>
          </cell>
          <cell r="D865">
            <v>0</v>
          </cell>
          <cell r="E865">
            <v>0.02</v>
          </cell>
          <cell r="F865">
            <v>0</v>
          </cell>
          <cell r="G865">
            <v>0</v>
          </cell>
        </row>
        <row r="866">
          <cell r="A866">
            <v>0</v>
          </cell>
          <cell r="B866">
            <v>0</v>
          </cell>
          <cell r="C866">
            <v>0</v>
          </cell>
          <cell r="D866">
            <v>0</v>
          </cell>
          <cell r="E866">
            <v>0.02</v>
          </cell>
          <cell r="F866">
            <v>0</v>
          </cell>
          <cell r="G866">
            <v>0</v>
          </cell>
        </row>
        <row r="867">
          <cell r="A867">
            <v>0</v>
          </cell>
          <cell r="B867">
            <v>0</v>
          </cell>
          <cell r="C867">
            <v>0</v>
          </cell>
          <cell r="D867">
            <v>0</v>
          </cell>
          <cell r="E867">
            <v>0.02</v>
          </cell>
          <cell r="F867">
            <v>0</v>
          </cell>
          <cell r="G867">
            <v>0</v>
          </cell>
        </row>
        <row r="868">
          <cell r="A868">
            <v>0</v>
          </cell>
          <cell r="B868">
            <v>0</v>
          </cell>
          <cell r="C868">
            <v>0</v>
          </cell>
          <cell r="D868">
            <v>0</v>
          </cell>
          <cell r="E868">
            <v>0.02</v>
          </cell>
          <cell r="F868">
            <v>0</v>
          </cell>
          <cell r="G868">
            <v>0</v>
          </cell>
        </row>
        <row r="869">
          <cell r="A869">
            <v>0</v>
          </cell>
          <cell r="B869">
            <v>0</v>
          </cell>
          <cell r="C869">
            <v>0</v>
          </cell>
          <cell r="D869">
            <v>0</v>
          </cell>
          <cell r="E869">
            <v>0.02</v>
          </cell>
          <cell r="F869">
            <v>0</v>
          </cell>
          <cell r="G869">
            <v>0</v>
          </cell>
        </row>
        <row r="870">
          <cell r="A870">
            <v>0</v>
          </cell>
          <cell r="B870">
            <v>0</v>
          </cell>
          <cell r="C870">
            <v>0</v>
          </cell>
          <cell r="D870">
            <v>0</v>
          </cell>
          <cell r="E870">
            <v>0.02</v>
          </cell>
          <cell r="F870">
            <v>0</v>
          </cell>
          <cell r="G870">
            <v>0</v>
          </cell>
        </row>
        <row r="871">
          <cell r="A871">
            <v>0</v>
          </cell>
          <cell r="B871">
            <v>0</v>
          </cell>
          <cell r="C871">
            <v>0</v>
          </cell>
          <cell r="D871">
            <v>0</v>
          </cell>
          <cell r="E871">
            <v>0.02</v>
          </cell>
          <cell r="F871">
            <v>0</v>
          </cell>
          <cell r="G871">
            <v>0</v>
          </cell>
        </row>
        <row r="872">
          <cell r="A872">
            <v>0</v>
          </cell>
          <cell r="B872">
            <v>0</v>
          </cell>
          <cell r="C872">
            <v>0</v>
          </cell>
          <cell r="D872">
            <v>0</v>
          </cell>
          <cell r="E872">
            <v>0.02</v>
          </cell>
          <cell r="F872">
            <v>0</v>
          </cell>
          <cell r="G872">
            <v>0</v>
          </cell>
        </row>
        <row r="873">
          <cell r="A873">
            <v>0</v>
          </cell>
          <cell r="B873">
            <v>0</v>
          </cell>
          <cell r="C873">
            <v>0</v>
          </cell>
          <cell r="D873">
            <v>0</v>
          </cell>
          <cell r="E873">
            <v>0.02</v>
          </cell>
          <cell r="F873">
            <v>0</v>
          </cell>
          <cell r="G873">
            <v>0</v>
          </cell>
        </row>
        <row r="874">
          <cell r="A874">
            <v>0</v>
          </cell>
          <cell r="B874">
            <v>0</v>
          </cell>
          <cell r="C874">
            <v>0</v>
          </cell>
          <cell r="D874">
            <v>0</v>
          </cell>
          <cell r="E874">
            <v>0.02</v>
          </cell>
          <cell r="F874">
            <v>0</v>
          </cell>
          <cell r="G874">
            <v>0</v>
          </cell>
        </row>
        <row r="875">
          <cell r="A875">
            <v>0</v>
          </cell>
          <cell r="B875">
            <v>0</v>
          </cell>
          <cell r="C875">
            <v>0</v>
          </cell>
          <cell r="D875">
            <v>0</v>
          </cell>
          <cell r="E875">
            <v>0.02</v>
          </cell>
          <cell r="F875">
            <v>0</v>
          </cell>
          <cell r="G875">
            <v>0</v>
          </cell>
        </row>
        <row r="876">
          <cell r="A876">
            <v>0</v>
          </cell>
          <cell r="B876">
            <v>0</v>
          </cell>
          <cell r="C876">
            <v>0</v>
          </cell>
          <cell r="D876">
            <v>0</v>
          </cell>
          <cell r="E876">
            <v>0.02</v>
          </cell>
          <cell r="F876">
            <v>0</v>
          </cell>
          <cell r="G876">
            <v>0</v>
          </cell>
        </row>
        <row r="877">
          <cell r="A877">
            <v>0</v>
          </cell>
          <cell r="B877">
            <v>0</v>
          </cell>
          <cell r="C877">
            <v>0</v>
          </cell>
          <cell r="D877">
            <v>0</v>
          </cell>
          <cell r="E877">
            <v>0.02</v>
          </cell>
          <cell r="F877">
            <v>0</v>
          </cell>
          <cell r="G877">
            <v>0</v>
          </cell>
        </row>
        <row r="878">
          <cell r="A878">
            <v>0</v>
          </cell>
          <cell r="B878">
            <v>0</v>
          </cell>
          <cell r="C878">
            <v>0</v>
          </cell>
          <cell r="D878">
            <v>0</v>
          </cell>
          <cell r="E878">
            <v>0.02</v>
          </cell>
          <cell r="F878">
            <v>0</v>
          </cell>
          <cell r="G878">
            <v>0</v>
          </cell>
        </row>
        <row r="879">
          <cell r="A879">
            <v>0</v>
          </cell>
          <cell r="B879">
            <v>0</v>
          </cell>
          <cell r="C879">
            <v>0</v>
          </cell>
          <cell r="D879">
            <v>0</v>
          </cell>
          <cell r="E879">
            <v>0.02</v>
          </cell>
          <cell r="F879">
            <v>0</v>
          </cell>
          <cell r="G879">
            <v>0</v>
          </cell>
        </row>
        <row r="880">
          <cell r="A880">
            <v>0</v>
          </cell>
          <cell r="B880">
            <v>0</v>
          </cell>
          <cell r="C880">
            <v>0</v>
          </cell>
          <cell r="D880">
            <v>0</v>
          </cell>
          <cell r="E880">
            <v>0.02</v>
          </cell>
          <cell r="F880">
            <v>0</v>
          </cell>
          <cell r="G880">
            <v>0</v>
          </cell>
        </row>
        <row r="881">
          <cell r="A881">
            <v>0</v>
          </cell>
          <cell r="B881">
            <v>0</v>
          </cell>
          <cell r="C881">
            <v>0</v>
          </cell>
          <cell r="D881">
            <v>0</v>
          </cell>
          <cell r="E881">
            <v>0.02</v>
          </cell>
          <cell r="F881">
            <v>0</v>
          </cell>
          <cell r="G881">
            <v>0</v>
          </cell>
        </row>
        <row r="882">
          <cell r="A882">
            <v>0</v>
          </cell>
          <cell r="B882">
            <v>0</v>
          </cell>
          <cell r="C882">
            <v>0</v>
          </cell>
          <cell r="D882">
            <v>0</v>
          </cell>
          <cell r="E882">
            <v>0.02</v>
          </cell>
          <cell r="F882">
            <v>0</v>
          </cell>
          <cell r="G882">
            <v>0</v>
          </cell>
        </row>
        <row r="883">
          <cell r="A883">
            <v>0</v>
          </cell>
          <cell r="B883">
            <v>0</v>
          </cell>
          <cell r="C883">
            <v>0</v>
          </cell>
          <cell r="D883">
            <v>0</v>
          </cell>
          <cell r="E883">
            <v>0.02</v>
          </cell>
          <cell r="F883">
            <v>0</v>
          </cell>
          <cell r="G883">
            <v>0</v>
          </cell>
        </row>
        <row r="884">
          <cell r="A884">
            <v>0</v>
          </cell>
          <cell r="B884">
            <v>0</v>
          </cell>
          <cell r="C884">
            <v>0</v>
          </cell>
          <cell r="D884">
            <v>0</v>
          </cell>
          <cell r="E884">
            <v>0.02</v>
          </cell>
          <cell r="F884">
            <v>0</v>
          </cell>
          <cell r="G884">
            <v>0</v>
          </cell>
        </row>
        <row r="885">
          <cell r="A885">
            <v>0</v>
          </cell>
          <cell r="B885">
            <v>0</v>
          </cell>
          <cell r="C885">
            <v>0</v>
          </cell>
          <cell r="D885">
            <v>0</v>
          </cell>
          <cell r="E885">
            <v>0.02</v>
          </cell>
          <cell r="F885">
            <v>0</v>
          </cell>
          <cell r="G885">
            <v>0</v>
          </cell>
        </row>
        <row r="886">
          <cell r="A886">
            <v>0</v>
          </cell>
          <cell r="B886">
            <v>0</v>
          </cell>
          <cell r="C886">
            <v>0</v>
          </cell>
          <cell r="D886">
            <v>0</v>
          </cell>
          <cell r="E886">
            <v>0.02</v>
          </cell>
          <cell r="F886">
            <v>0</v>
          </cell>
          <cell r="G886">
            <v>0</v>
          </cell>
        </row>
        <row r="887">
          <cell r="A887">
            <v>0</v>
          </cell>
          <cell r="B887">
            <v>0</v>
          </cell>
          <cell r="C887">
            <v>0</v>
          </cell>
          <cell r="D887">
            <v>0</v>
          </cell>
          <cell r="E887">
            <v>0.02</v>
          </cell>
          <cell r="F887">
            <v>0</v>
          </cell>
          <cell r="G887">
            <v>0</v>
          </cell>
        </row>
        <row r="888">
          <cell r="A888">
            <v>0</v>
          </cell>
          <cell r="B888">
            <v>0</v>
          </cell>
          <cell r="C888">
            <v>0</v>
          </cell>
          <cell r="D888">
            <v>0</v>
          </cell>
          <cell r="E888">
            <v>0.02</v>
          </cell>
          <cell r="F888">
            <v>0</v>
          </cell>
          <cell r="G888">
            <v>0</v>
          </cell>
        </row>
        <row r="889">
          <cell r="A889">
            <v>0</v>
          </cell>
          <cell r="B889">
            <v>0</v>
          </cell>
          <cell r="C889">
            <v>0</v>
          </cell>
          <cell r="D889">
            <v>0</v>
          </cell>
          <cell r="E889">
            <v>0.02</v>
          </cell>
          <cell r="F889">
            <v>0</v>
          </cell>
          <cell r="G889">
            <v>0</v>
          </cell>
        </row>
        <row r="890">
          <cell r="A890">
            <v>0</v>
          </cell>
          <cell r="B890">
            <v>0</v>
          </cell>
          <cell r="C890">
            <v>0</v>
          </cell>
          <cell r="D890">
            <v>0</v>
          </cell>
          <cell r="E890">
            <v>0.02</v>
          </cell>
          <cell r="F890">
            <v>0</v>
          </cell>
          <cell r="G890">
            <v>0</v>
          </cell>
        </row>
        <row r="891">
          <cell r="A891">
            <v>0</v>
          </cell>
          <cell r="B891">
            <v>0</v>
          </cell>
          <cell r="C891">
            <v>0</v>
          </cell>
          <cell r="D891">
            <v>0</v>
          </cell>
          <cell r="E891">
            <v>0.02</v>
          </cell>
          <cell r="F891">
            <v>0</v>
          </cell>
          <cell r="G891">
            <v>0</v>
          </cell>
        </row>
        <row r="892">
          <cell r="A892">
            <v>0</v>
          </cell>
          <cell r="B892">
            <v>0</v>
          </cell>
          <cell r="C892">
            <v>0</v>
          </cell>
          <cell r="D892">
            <v>0</v>
          </cell>
          <cell r="E892">
            <v>0.02</v>
          </cell>
          <cell r="F892">
            <v>0</v>
          </cell>
          <cell r="G892">
            <v>0</v>
          </cell>
        </row>
        <row r="893">
          <cell r="A893">
            <v>0</v>
          </cell>
          <cell r="B893">
            <v>0</v>
          </cell>
          <cell r="C893">
            <v>0</v>
          </cell>
          <cell r="D893">
            <v>0</v>
          </cell>
          <cell r="E893">
            <v>0.02</v>
          </cell>
          <cell r="F893">
            <v>0</v>
          </cell>
          <cell r="G893">
            <v>0</v>
          </cell>
        </row>
        <row r="894">
          <cell r="A894">
            <v>0</v>
          </cell>
          <cell r="B894">
            <v>0</v>
          </cell>
          <cell r="C894">
            <v>0</v>
          </cell>
          <cell r="D894">
            <v>0</v>
          </cell>
          <cell r="E894">
            <v>0.02</v>
          </cell>
          <cell r="F894">
            <v>0</v>
          </cell>
          <cell r="G894">
            <v>0</v>
          </cell>
        </row>
        <row r="895">
          <cell r="A895">
            <v>0</v>
          </cell>
          <cell r="B895">
            <v>0</v>
          </cell>
          <cell r="C895">
            <v>0</v>
          </cell>
          <cell r="D895">
            <v>0</v>
          </cell>
          <cell r="E895">
            <v>0.02</v>
          </cell>
          <cell r="F895">
            <v>0</v>
          </cell>
          <cell r="G895">
            <v>0</v>
          </cell>
        </row>
        <row r="896">
          <cell r="A896">
            <v>0</v>
          </cell>
          <cell r="B896">
            <v>0</v>
          </cell>
          <cell r="C896">
            <v>0</v>
          </cell>
          <cell r="D896">
            <v>0</v>
          </cell>
          <cell r="E896">
            <v>0.02</v>
          </cell>
          <cell r="F896">
            <v>0</v>
          </cell>
          <cell r="G896">
            <v>0</v>
          </cell>
        </row>
        <row r="897">
          <cell r="A897">
            <v>0</v>
          </cell>
          <cell r="B897">
            <v>0</v>
          </cell>
          <cell r="C897">
            <v>0</v>
          </cell>
          <cell r="D897">
            <v>0</v>
          </cell>
          <cell r="E897">
            <v>0.02</v>
          </cell>
          <cell r="F897">
            <v>0</v>
          </cell>
          <cell r="G897">
            <v>0</v>
          </cell>
        </row>
        <row r="898">
          <cell r="A898">
            <v>0</v>
          </cell>
          <cell r="B898">
            <v>0</v>
          </cell>
          <cell r="C898">
            <v>0</v>
          </cell>
          <cell r="D898">
            <v>0</v>
          </cell>
          <cell r="E898">
            <v>0.02</v>
          </cell>
          <cell r="F898">
            <v>0</v>
          </cell>
          <cell r="G898">
            <v>0</v>
          </cell>
        </row>
        <row r="899">
          <cell r="A899">
            <v>0</v>
          </cell>
          <cell r="B899">
            <v>0</v>
          </cell>
          <cell r="C899">
            <v>0</v>
          </cell>
          <cell r="D899">
            <v>0</v>
          </cell>
          <cell r="E899">
            <v>0.02</v>
          </cell>
          <cell r="F899">
            <v>0</v>
          </cell>
          <cell r="G899">
            <v>0</v>
          </cell>
        </row>
        <row r="900">
          <cell r="A900">
            <v>0</v>
          </cell>
          <cell r="B900">
            <v>0</v>
          </cell>
          <cell r="C900">
            <v>0</v>
          </cell>
          <cell r="D900">
            <v>0</v>
          </cell>
          <cell r="E900">
            <v>0.02</v>
          </cell>
          <cell r="F900">
            <v>0</v>
          </cell>
          <cell r="G900">
            <v>0</v>
          </cell>
        </row>
        <row r="901">
          <cell r="A901">
            <v>0</v>
          </cell>
          <cell r="B901">
            <v>0</v>
          </cell>
          <cell r="C901">
            <v>0</v>
          </cell>
          <cell r="D901">
            <v>0</v>
          </cell>
          <cell r="E901">
            <v>0.02</v>
          </cell>
          <cell r="F901">
            <v>0</v>
          </cell>
          <cell r="G901">
            <v>0</v>
          </cell>
        </row>
        <row r="902">
          <cell r="A902">
            <v>0</v>
          </cell>
          <cell r="B902">
            <v>0</v>
          </cell>
          <cell r="C902">
            <v>0</v>
          </cell>
          <cell r="D902">
            <v>0</v>
          </cell>
          <cell r="E902">
            <v>0.02</v>
          </cell>
          <cell r="F902">
            <v>0</v>
          </cell>
          <cell r="G902">
            <v>0</v>
          </cell>
        </row>
        <row r="903">
          <cell r="A903">
            <v>0</v>
          </cell>
          <cell r="B903">
            <v>0</v>
          </cell>
          <cell r="C903">
            <v>0</v>
          </cell>
          <cell r="D903">
            <v>0</v>
          </cell>
          <cell r="E903">
            <v>0.02</v>
          </cell>
          <cell r="F903">
            <v>0</v>
          </cell>
          <cell r="G903">
            <v>0</v>
          </cell>
        </row>
        <row r="904">
          <cell r="A904">
            <v>0</v>
          </cell>
          <cell r="B904">
            <v>0</v>
          </cell>
          <cell r="C904">
            <v>0</v>
          </cell>
          <cell r="D904">
            <v>0</v>
          </cell>
          <cell r="E904">
            <v>0.02</v>
          </cell>
          <cell r="F904">
            <v>0</v>
          </cell>
          <cell r="G904">
            <v>0</v>
          </cell>
        </row>
        <row r="905">
          <cell r="A905">
            <v>0</v>
          </cell>
          <cell r="B905">
            <v>0</v>
          </cell>
          <cell r="C905">
            <v>0</v>
          </cell>
          <cell r="D905">
            <v>0</v>
          </cell>
          <cell r="E905">
            <v>0.02</v>
          </cell>
          <cell r="F905">
            <v>0</v>
          </cell>
          <cell r="G905">
            <v>0</v>
          </cell>
        </row>
        <row r="906">
          <cell r="A906">
            <v>0</v>
          </cell>
          <cell r="B906">
            <v>0</v>
          </cell>
          <cell r="C906">
            <v>0</v>
          </cell>
          <cell r="D906">
            <v>0</v>
          </cell>
          <cell r="E906">
            <v>0.02</v>
          </cell>
          <cell r="F906">
            <v>0</v>
          </cell>
          <cell r="G906">
            <v>0</v>
          </cell>
        </row>
        <row r="907">
          <cell r="A907">
            <v>0</v>
          </cell>
          <cell r="B907">
            <v>0</v>
          </cell>
          <cell r="C907">
            <v>0</v>
          </cell>
          <cell r="D907">
            <v>0</v>
          </cell>
          <cell r="E907">
            <v>0.02</v>
          </cell>
          <cell r="F907">
            <v>0</v>
          </cell>
          <cell r="G907">
            <v>0</v>
          </cell>
        </row>
        <row r="908">
          <cell r="A908">
            <v>0</v>
          </cell>
          <cell r="B908">
            <v>0</v>
          </cell>
          <cell r="C908">
            <v>0</v>
          </cell>
          <cell r="D908">
            <v>0</v>
          </cell>
          <cell r="E908">
            <v>0.02</v>
          </cell>
          <cell r="F908">
            <v>0</v>
          </cell>
          <cell r="G908">
            <v>0</v>
          </cell>
        </row>
        <row r="909">
          <cell r="A909">
            <v>0</v>
          </cell>
          <cell r="B909">
            <v>0</v>
          </cell>
          <cell r="C909">
            <v>0</v>
          </cell>
          <cell r="D909">
            <v>0</v>
          </cell>
          <cell r="E909">
            <v>0.02</v>
          </cell>
          <cell r="F909">
            <v>0</v>
          </cell>
          <cell r="G909">
            <v>0</v>
          </cell>
        </row>
        <row r="910">
          <cell r="A910">
            <v>0</v>
          </cell>
          <cell r="B910">
            <v>0</v>
          </cell>
          <cell r="C910">
            <v>0</v>
          </cell>
          <cell r="D910">
            <v>0</v>
          </cell>
          <cell r="E910">
            <v>0.02</v>
          </cell>
          <cell r="F910">
            <v>0</v>
          </cell>
          <cell r="G910">
            <v>0</v>
          </cell>
        </row>
        <row r="911">
          <cell r="A911">
            <v>0</v>
          </cell>
          <cell r="B911">
            <v>0</v>
          </cell>
          <cell r="C911">
            <v>0</v>
          </cell>
          <cell r="D911">
            <v>0</v>
          </cell>
          <cell r="E911">
            <v>0.02</v>
          </cell>
          <cell r="F911">
            <v>0</v>
          </cell>
          <cell r="G911">
            <v>0</v>
          </cell>
        </row>
        <row r="912">
          <cell r="A912">
            <v>0</v>
          </cell>
          <cell r="B912">
            <v>0</v>
          </cell>
          <cell r="C912">
            <v>0</v>
          </cell>
          <cell r="D912">
            <v>0</v>
          </cell>
          <cell r="E912">
            <v>0.02</v>
          </cell>
          <cell r="F912">
            <v>0</v>
          </cell>
          <cell r="G912">
            <v>0</v>
          </cell>
        </row>
        <row r="913">
          <cell r="A913">
            <v>0</v>
          </cell>
          <cell r="B913">
            <v>0</v>
          </cell>
          <cell r="C913">
            <v>0</v>
          </cell>
          <cell r="D913">
            <v>0</v>
          </cell>
          <cell r="E913">
            <v>0.02</v>
          </cell>
          <cell r="F913">
            <v>0</v>
          </cell>
          <cell r="G913">
            <v>0</v>
          </cell>
        </row>
        <row r="914">
          <cell r="A914">
            <v>0</v>
          </cell>
          <cell r="B914">
            <v>0</v>
          </cell>
          <cell r="C914">
            <v>0</v>
          </cell>
          <cell r="D914">
            <v>0</v>
          </cell>
          <cell r="E914">
            <v>0.02</v>
          </cell>
          <cell r="F914">
            <v>0</v>
          </cell>
          <cell r="G914">
            <v>0</v>
          </cell>
        </row>
        <row r="915">
          <cell r="A915">
            <v>0</v>
          </cell>
          <cell r="B915">
            <v>0</v>
          </cell>
          <cell r="C915">
            <v>0</v>
          </cell>
          <cell r="D915">
            <v>0</v>
          </cell>
          <cell r="E915">
            <v>0.02</v>
          </cell>
          <cell r="F915">
            <v>0</v>
          </cell>
          <cell r="G915">
            <v>0</v>
          </cell>
        </row>
        <row r="916">
          <cell r="A916">
            <v>0</v>
          </cell>
          <cell r="B916">
            <v>0</v>
          </cell>
          <cell r="C916">
            <v>0</v>
          </cell>
          <cell r="D916">
            <v>0</v>
          </cell>
          <cell r="E916">
            <v>0.02</v>
          </cell>
          <cell r="F916">
            <v>0</v>
          </cell>
          <cell r="G916">
            <v>0</v>
          </cell>
        </row>
        <row r="917">
          <cell r="A917">
            <v>0</v>
          </cell>
          <cell r="B917">
            <v>0</v>
          </cell>
          <cell r="C917">
            <v>0</v>
          </cell>
          <cell r="D917">
            <v>0</v>
          </cell>
          <cell r="E917">
            <v>0.02</v>
          </cell>
          <cell r="F917">
            <v>0</v>
          </cell>
          <cell r="G917">
            <v>0</v>
          </cell>
        </row>
        <row r="918">
          <cell r="A918">
            <v>0</v>
          </cell>
          <cell r="B918">
            <v>0</v>
          </cell>
          <cell r="C918">
            <v>0</v>
          </cell>
          <cell r="D918">
            <v>0</v>
          </cell>
          <cell r="E918">
            <v>0.02</v>
          </cell>
          <cell r="F918">
            <v>0</v>
          </cell>
          <cell r="G918">
            <v>0</v>
          </cell>
        </row>
        <row r="919">
          <cell r="A919">
            <v>0</v>
          </cell>
          <cell r="B919">
            <v>0</v>
          </cell>
          <cell r="C919">
            <v>0</v>
          </cell>
          <cell r="D919">
            <v>0</v>
          </cell>
          <cell r="E919">
            <v>0.02</v>
          </cell>
          <cell r="F919">
            <v>0</v>
          </cell>
          <cell r="G919">
            <v>0</v>
          </cell>
        </row>
        <row r="920">
          <cell r="A920">
            <v>0</v>
          </cell>
          <cell r="B920">
            <v>0</v>
          </cell>
          <cell r="C920">
            <v>0</v>
          </cell>
          <cell r="D920">
            <v>0</v>
          </cell>
          <cell r="E920">
            <v>0.02</v>
          </cell>
          <cell r="F920">
            <v>0</v>
          </cell>
          <cell r="G920">
            <v>0</v>
          </cell>
        </row>
        <row r="921">
          <cell r="A921">
            <v>0</v>
          </cell>
          <cell r="B921">
            <v>0</v>
          </cell>
          <cell r="C921">
            <v>0</v>
          </cell>
          <cell r="D921">
            <v>0</v>
          </cell>
          <cell r="E921">
            <v>0.02</v>
          </cell>
          <cell r="F921">
            <v>0</v>
          </cell>
          <cell r="G921">
            <v>0</v>
          </cell>
        </row>
        <row r="922">
          <cell r="A922">
            <v>0</v>
          </cell>
          <cell r="B922">
            <v>0</v>
          </cell>
          <cell r="C922">
            <v>0</v>
          </cell>
          <cell r="D922">
            <v>0</v>
          </cell>
          <cell r="E922">
            <v>0.02</v>
          </cell>
          <cell r="F922">
            <v>0</v>
          </cell>
          <cell r="G922">
            <v>0</v>
          </cell>
        </row>
        <row r="923">
          <cell r="A923">
            <v>0</v>
          </cell>
          <cell r="B923">
            <v>0</v>
          </cell>
          <cell r="C923">
            <v>0</v>
          </cell>
          <cell r="D923">
            <v>0</v>
          </cell>
          <cell r="E923">
            <v>0.02</v>
          </cell>
          <cell r="F923">
            <v>0</v>
          </cell>
          <cell r="G923">
            <v>0</v>
          </cell>
        </row>
        <row r="924">
          <cell r="A924">
            <v>0</v>
          </cell>
          <cell r="B924">
            <v>0</v>
          </cell>
          <cell r="C924">
            <v>0</v>
          </cell>
          <cell r="D924">
            <v>0</v>
          </cell>
          <cell r="E924">
            <v>0.02</v>
          </cell>
          <cell r="F924">
            <v>0</v>
          </cell>
          <cell r="G924">
            <v>0</v>
          </cell>
        </row>
        <row r="925">
          <cell r="A925">
            <v>0</v>
          </cell>
          <cell r="B925">
            <v>0</v>
          </cell>
          <cell r="C925">
            <v>0</v>
          </cell>
          <cell r="D925">
            <v>0</v>
          </cell>
          <cell r="E925">
            <v>0.02</v>
          </cell>
          <cell r="F925">
            <v>0</v>
          </cell>
          <cell r="G925">
            <v>0</v>
          </cell>
        </row>
        <row r="926">
          <cell r="A926">
            <v>0</v>
          </cell>
          <cell r="B926">
            <v>0</v>
          </cell>
          <cell r="C926">
            <v>0</v>
          </cell>
          <cell r="D926">
            <v>0</v>
          </cell>
          <cell r="E926">
            <v>0.02</v>
          </cell>
          <cell r="F926">
            <v>0</v>
          </cell>
          <cell r="G926">
            <v>0</v>
          </cell>
        </row>
        <row r="927">
          <cell r="A927">
            <v>0</v>
          </cell>
          <cell r="B927">
            <v>0</v>
          </cell>
          <cell r="C927">
            <v>0</v>
          </cell>
          <cell r="D927">
            <v>0</v>
          </cell>
          <cell r="E927">
            <v>0.02</v>
          </cell>
          <cell r="F927">
            <v>0</v>
          </cell>
          <cell r="G927">
            <v>0</v>
          </cell>
        </row>
        <row r="928">
          <cell r="A928">
            <v>0</v>
          </cell>
          <cell r="B928">
            <v>0</v>
          </cell>
          <cell r="C928">
            <v>0</v>
          </cell>
          <cell r="D928">
            <v>0</v>
          </cell>
          <cell r="E928">
            <v>0.02</v>
          </cell>
          <cell r="F928">
            <v>0</v>
          </cell>
          <cell r="G928">
            <v>0</v>
          </cell>
        </row>
        <row r="929">
          <cell r="A929">
            <v>0</v>
          </cell>
          <cell r="B929">
            <v>0</v>
          </cell>
          <cell r="C929">
            <v>0</v>
          </cell>
          <cell r="D929">
            <v>0</v>
          </cell>
          <cell r="E929">
            <v>0.02</v>
          </cell>
          <cell r="F929">
            <v>0</v>
          </cell>
          <cell r="G929">
            <v>0</v>
          </cell>
        </row>
        <row r="930">
          <cell r="A930">
            <v>0</v>
          </cell>
          <cell r="B930">
            <v>0</v>
          </cell>
          <cell r="C930">
            <v>0</v>
          </cell>
          <cell r="D930">
            <v>0</v>
          </cell>
          <cell r="E930">
            <v>0.02</v>
          </cell>
          <cell r="F930">
            <v>0</v>
          </cell>
          <cell r="G930">
            <v>0</v>
          </cell>
        </row>
        <row r="931">
          <cell r="A931">
            <v>0</v>
          </cell>
          <cell r="B931">
            <v>0</v>
          </cell>
          <cell r="C931">
            <v>0</v>
          </cell>
          <cell r="D931">
            <v>0</v>
          </cell>
          <cell r="E931">
            <v>0.02</v>
          </cell>
          <cell r="F931">
            <v>0</v>
          </cell>
          <cell r="G931">
            <v>0</v>
          </cell>
        </row>
        <row r="932">
          <cell r="A932">
            <v>0</v>
          </cell>
          <cell r="B932">
            <v>0</v>
          </cell>
          <cell r="C932">
            <v>0</v>
          </cell>
          <cell r="D932">
            <v>0</v>
          </cell>
          <cell r="E932">
            <v>0.02</v>
          </cell>
          <cell r="F932">
            <v>0</v>
          </cell>
          <cell r="G932">
            <v>0</v>
          </cell>
        </row>
        <row r="933">
          <cell r="A933">
            <v>0</v>
          </cell>
          <cell r="B933">
            <v>0</v>
          </cell>
          <cell r="C933">
            <v>0</v>
          </cell>
          <cell r="D933">
            <v>0</v>
          </cell>
          <cell r="E933">
            <v>0.02</v>
          </cell>
          <cell r="F933">
            <v>0</v>
          </cell>
          <cell r="G933">
            <v>0</v>
          </cell>
        </row>
        <row r="934">
          <cell r="A934">
            <v>0</v>
          </cell>
          <cell r="B934">
            <v>0</v>
          </cell>
          <cell r="C934">
            <v>0</v>
          </cell>
          <cell r="D934">
            <v>0</v>
          </cell>
          <cell r="E934">
            <v>0.02</v>
          </cell>
          <cell r="F934">
            <v>0</v>
          </cell>
          <cell r="G934">
            <v>0</v>
          </cell>
        </row>
        <row r="935">
          <cell r="A935">
            <v>0</v>
          </cell>
          <cell r="B935">
            <v>0</v>
          </cell>
          <cell r="C935">
            <v>0</v>
          </cell>
          <cell r="D935">
            <v>0</v>
          </cell>
          <cell r="E935">
            <v>0.02</v>
          </cell>
          <cell r="F935">
            <v>0</v>
          </cell>
          <cell r="G935">
            <v>0</v>
          </cell>
        </row>
        <row r="936">
          <cell r="A936">
            <v>0</v>
          </cell>
          <cell r="B936">
            <v>0</v>
          </cell>
          <cell r="C936">
            <v>0</v>
          </cell>
          <cell r="D936">
            <v>0</v>
          </cell>
          <cell r="E936">
            <v>0.02</v>
          </cell>
          <cell r="F936">
            <v>0</v>
          </cell>
          <cell r="G936">
            <v>0</v>
          </cell>
        </row>
        <row r="937">
          <cell r="A937">
            <v>0</v>
          </cell>
          <cell r="B937">
            <v>0</v>
          </cell>
          <cell r="C937">
            <v>0</v>
          </cell>
          <cell r="D937">
            <v>0</v>
          </cell>
          <cell r="E937">
            <v>0.02</v>
          </cell>
          <cell r="F937">
            <v>0</v>
          </cell>
          <cell r="G937">
            <v>0</v>
          </cell>
        </row>
        <row r="938">
          <cell r="A938">
            <v>0</v>
          </cell>
          <cell r="B938">
            <v>0</v>
          </cell>
          <cell r="C938">
            <v>0</v>
          </cell>
          <cell r="D938">
            <v>0</v>
          </cell>
          <cell r="E938">
            <v>0.02</v>
          </cell>
          <cell r="F938">
            <v>0</v>
          </cell>
          <cell r="G938">
            <v>0</v>
          </cell>
        </row>
        <row r="939">
          <cell r="A939">
            <v>0</v>
          </cell>
          <cell r="B939">
            <v>0</v>
          </cell>
          <cell r="C939">
            <v>0</v>
          </cell>
          <cell r="D939">
            <v>0</v>
          </cell>
          <cell r="E939">
            <v>0.02</v>
          </cell>
          <cell r="F939">
            <v>0</v>
          </cell>
          <cell r="G939">
            <v>0</v>
          </cell>
        </row>
        <row r="940">
          <cell r="A940">
            <v>0</v>
          </cell>
          <cell r="B940">
            <v>0</v>
          </cell>
          <cell r="C940">
            <v>0</v>
          </cell>
          <cell r="D940">
            <v>0</v>
          </cell>
          <cell r="E940">
            <v>0.02</v>
          </cell>
          <cell r="F940">
            <v>0</v>
          </cell>
          <cell r="G940">
            <v>0</v>
          </cell>
        </row>
        <row r="941">
          <cell r="A941">
            <v>0</v>
          </cell>
          <cell r="B941">
            <v>0</v>
          </cell>
          <cell r="C941">
            <v>0</v>
          </cell>
          <cell r="D941">
            <v>0</v>
          </cell>
          <cell r="E941">
            <v>0.02</v>
          </cell>
          <cell r="F941">
            <v>0</v>
          </cell>
          <cell r="G941">
            <v>0</v>
          </cell>
        </row>
        <row r="942">
          <cell r="A942">
            <v>0</v>
          </cell>
          <cell r="B942">
            <v>0</v>
          </cell>
          <cell r="C942">
            <v>0</v>
          </cell>
          <cell r="D942">
            <v>0</v>
          </cell>
          <cell r="E942">
            <v>0.02</v>
          </cell>
          <cell r="F942">
            <v>0</v>
          </cell>
          <cell r="G942">
            <v>0</v>
          </cell>
        </row>
        <row r="943">
          <cell r="A943">
            <v>0</v>
          </cell>
          <cell r="B943">
            <v>0</v>
          </cell>
          <cell r="C943">
            <v>0</v>
          </cell>
          <cell r="D943">
            <v>0</v>
          </cell>
          <cell r="E943">
            <v>0.02</v>
          </cell>
          <cell r="F943">
            <v>0</v>
          </cell>
          <cell r="G943">
            <v>0</v>
          </cell>
        </row>
        <row r="944">
          <cell r="A944">
            <v>0</v>
          </cell>
          <cell r="B944">
            <v>0</v>
          </cell>
          <cell r="C944">
            <v>0</v>
          </cell>
          <cell r="D944">
            <v>0</v>
          </cell>
          <cell r="E944">
            <v>0.02</v>
          </cell>
          <cell r="F944">
            <v>0</v>
          </cell>
          <cell r="G944">
            <v>0</v>
          </cell>
        </row>
        <row r="945">
          <cell r="A945">
            <v>0</v>
          </cell>
          <cell r="B945">
            <v>0</v>
          </cell>
          <cell r="C945">
            <v>0</v>
          </cell>
          <cell r="D945">
            <v>0</v>
          </cell>
          <cell r="E945">
            <v>0.02</v>
          </cell>
          <cell r="F945">
            <v>0</v>
          </cell>
          <cell r="G945">
            <v>0</v>
          </cell>
        </row>
        <row r="946">
          <cell r="A946">
            <v>0</v>
          </cell>
          <cell r="B946">
            <v>0</v>
          </cell>
          <cell r="C946">
            <v>0</v>
          </cell>
          <cell r="D946">
            <v>0</v>
          </cell>
          <cell r="E946">
            <v>0.02</v>
          </cell>
          <cell r="F946">
            <v>0</v>
          </cell>
          <cell r="G946">
            <v>0</v>
          </cell>
        </row>
        <row r="947">
          <cell r="A947">
            <v>0</v>
          </cell>
          <cell r="B947">
            <v>0</v>
          </cell>
          <cell r="C947">
            <v>0</v>
          </cell>
          <cell r="D947">
            <v>0</v>
          </cell>
          <cell r="E947">
            <v>0.02</v>
          </cell>
          <cell r="F947">
            <v>0</v>
          </cell>
          <cell r="G947">
            <v>0</v>
          </cell>
        </row>
        <row r="948">
          <cell r="A948">
            <v>0</v>
          </cell>
          <cell r="B948">
            <v>0</v>
          </cell>
          <cell r="C948">
            <v>0</v>
          </cell>
          <cell r="D948">
            <v>0</v>
          </cell>
          <cell r="E948">
            <v>0.02</v>
          </cell>
          <cell r="F948">
            <v>0</v>
          </cell>
          <cell r="G948">
            <v>0</v>
          </cell>
        </row>
        <row r="949">
          <cell r="A949">
            <v>0</v>
          </cell>
          <cell r="B949">
            <v>0</v>
          </cell>
          <cell r="C949">
            <v>0</v>
          </cell>
          <cell r="D949">
            <v>0</v>
          </cell>
          <cell r="E949">
            <v>0.02</v>
          </cell>
          <cell r="F949">
            <v>0</v>
          </cell>
          <cell r="G949">
            <v>0</v>
          </cell>
        </row>
        <row r="950">
          <cell r="A950">
            <v>0</v>
          </cell>
          <cell r="B950">
            <v>0</v>
          </cell>
          <cell r="C950">
            <v>0</v>
          </cell>
          <cell r="D950">
            <v>0</v>
          </cell>
          <cell r="E950">
            <v>0.02</v>
          </cell>
          <cell r="F950">
            <v>0</v>
          </cell>
          <cell r="G950">
            <v>0</v>
          </cell>
        </row>
        <row r="951">
          <cell r="A951">
            <v>0</v>
          </cell>
          <cell r="B951">
            <v>0</v>
          </cell>
          <cell r="C951">
            <v>0</v>
          </cell>
          <cell r="D951">
            <v>0</v>
          </cell>
          <cell r="E951">
            <v>0.02</v>
          </cell>
          <cell r="F951">
            <v>0</v>
          </cell>
          <cell r="G951">
            <v>0</v>
          </cell>
        </row>
        <row r="952">
          <cell r="A952">
            <v>0</v>
          </cell>
          <cell r="B952">
            <v>0</v>
          </cell>
          <cell r="C952">
            <v>0</v>
          </cell>
          <cell r="D952">
            <v>0</v>
          </cell>
          <cell r="E952">
            <v>0.02</v>
          </cell>
          <cell r="F952">
            <v>0</v>
          </cell>
          <cell r="G952">
            <v>0</v>
          </cell>
        </row>
        <row r="953">
          <cell r="A953">
            <v>0</v>
          </cell>
          <cell r="B953">
            <v>0</v>
          </cell>
          <cell r="C953">
            <v>0</v>
          </cell>
          <cell r="D953">
            <v>0</v>
          </cell>
          <cell r="E953">
            <v>0.02</v>
          </cell>
          <cell r="F953">
            <v>0</v>
          </cell>
          <cell r="G953">
            <v>0</v>
          </cell>
        </row>
        <row r="954">
          <cell r="A954">
            <v>0</v>
          </cell>
          <cell r="B954">
            <v>0</v>
          </cell>
          <cell r="C954">
            <v>0</v>
          </cell>
          <cell r="D954">
            <v>0</v>
          </cell>
          <cell r="E954">
            <v>0.02</v>
          </cell>
          <cell r="F954">
            <v>0</v>
          </cell>
          <cell r="G954">
            <v>0</v>
          </cell>
        </row>
        <row r="955">
          <cell r="A955">
            <v>0</v>
          </cell>
          <cell r="B955">
            <v>0</v>
          </cell>
          <cell r="C955">
            <v>0</v>
          </cell>
          <cell r="D955">
            <v>0</v>
          </cell>
          <cell r="E955">
            <v>0.02</v>
          </cell>
          <cell r="F955">
            <v>0</v>
          </cell>
          <cell r="G955">
            <v>0</v>
          </cell>
        </row>
        <row r="956">
          <cell r="A956">
            <v>0</v>
          </cell>
          <cell r="B956">
            <v>0</v>
          </cell>
          <cell r="C956">
            <v>0</v>
          </cell>
          <cell r="D956">
            <v>0</v>
          </cell>
          <cell r="E956">
            <v>0.02</v>
          </cell>
          <cell r="F956">
            <v>0</v>
          </cell>
          <cell r="G956">
            <v>0</v>
          </cell>
        </row>
        <row r="957">
          <cell r="A957">
            <v>0</v>
          </cell>
          <cell r="B957">
            <v>0</v>
          </cell>
          <cell r="C957">
            <v>0</v>
          </cell>
          <cell r="D957">
            <v>0</v>
          </cell>
          <cell r="E957">
            <v>0.02</v>
          </cell>
          <cell r="F957">
            <v>0</v>
          </cell>
          <cell r="G957">
            <v>0</v>
          </cell>
        </row>
        <row r="958">
          <cell r="A958">
            <v>0</v>
          </cell>
          <cell r="B958">
            <v>0</v>
          </cell>
          <cell r="C958">
            <v>0</v>
          </cell>
          <cell r="D958">
            <v>0</v>
          </cell>
          <cell r="E958">
            <v>0.02</v>
          </cell>
          <cell r="F958">
            <v>0</v>
          </cell>
          <cell r="G958">
            <v>0</v>
          </cell>
        </row>
        <row r="959">
          <cell r="A959">
            <v>0</v>
          </cell>
          <cell r="B959">
            <v>0</v>
          </cell>
          <cell r="C959">
            <v>0</v>
          </cell>
          <cell r="D959">
            <v>0</v>
          </cell>
          <cell r="E959">
            <v>0.02</v>
          </cell>
          <cell r="F959">
            <v>0</v>
          </cell>
          <cell r="G959">
            <v>0</v>
          </cell>
        </row>
        <row r="960">
          <cell r="A960">
            <v>0</v>
          </cell>
          <cell r="B960">
            <v>0</v>
          </cell>
          <cell r="C960">
            <v>0</v>
          </cell>
          <cell r="D960">
            <v>0</v>
          </cell>
          <cell r="E960">
            <v>0.02</v>
          </cell>
          <cell r="F960">
            <v>0</v>
          </cell>
          <cell r="G960">
            <v>0</v>
          </cell>
        </row>
        <row r="961">
          <cell r="A961">
            <v>0</v>
          </cell>
          <cell r="B961">
            <v>0</v>
          </cell>
          <cell r="C961">
            <v>0</v>
          </cell>
          <cell r="D961">
            <v>0</v>
          </cell>
          <cell r="E961">
            <v>0.02</v>
          </cell>
          <cell r="F961">
            <v>0</v>
          </cell>
          <cell r="G961">
            <v>0</v>
          </cell>
        </row>
        <row r="962">
          <cell r="A962">
            <v>0</v>
          </cell>
          <cell r="B962">
            <v>0</v>
          </cell>
          <cell r="C962">
            <v>0</v>
          </cell>
          <cell r="D962">
            <v>0</v>
          </cell>
          <cell r="E962">
            <v>0.02</v>
          </cell>
          <cell r="F962">
            <v>0</v>
          </cell>
          <cell r="G962">
            <v>0</v>
          </cell>
        </row>
        <row r="963">
          <cell r="A963">
            <v>0</v>
          </cell>
          <cell r="B963">
            <v>0</v>
          </cell>
          <cell r="C963">
            <v>0</v>
          </cell>
          <cell r="D963">
            <v>0</v>
          </cell>
          <cell r="E963">
            <v>0.02</v>
          </cell>
          <cell r="F963">
            <v>0</v>
          </cell>
          <cell r="G963">
            <v>0</v>
          </cell>
        </row>
        <row r="964">
          <cell r="A964">
            <v>0</v>
          </cell>
          <cell r="B964">
            <v>0</v>
          </cell>
          <cell r="C964">
            <v>0</v>
          </cell>
          <cell r="D964">
            <v>0</v>
          </cell>
          <cell r="E964">
            <v>0.02</v>
          </cell>
          <cell r="F964">
            <v>0</v>
          </cell>
          <cell r="G964">
            <v>0</v>
          </cell>
        </row>
        <row r="965">
          <cell r="A965">
            <v>0</v>
          </cell>
          <cell r="B965">
            <v>0</v>
          </cell>
          <cell r="C965">
            <v>0</v>
          </cell>
          <cell r="D965">
            <v>0</v>
          </cell>
          <cell r="E965">
            <v>0.02</v>
          </cell>
          <cell r="F965">
            <v>0</v>
          </cell>
          <cell r="G965">
            <v>0</v>
          </cell>
        </row>
        <row r="966">
          <cell r="A966">
            <v>0</v>
          </cell>
          <cell r="B966">
            <v>0</v>
          </cell>
          <cell r="C966">
            <v>0</v>
          </cell>
          <cell r="D966">
            <v>0</v>
          </cell>
          <cell r="E966">
            <v>0.02</v>
          </cell>
          <cell r="F966">
            <v>0</v>
          </cell>
          <cell r="G966">
            <v>0</v>
          </cell>
        </row>
        <row r="967">
          <cell r="A967">
            <v>0</v>
          </cell>
          <cell r="B967">
            <v>0</v>
          </cell>
          <cell r="C967">
            <v>0</v>
          </cell>
          <cell r="D967">
            <v>0</v>
          </cell>
          <cell r="E967">
            <v>0.02</v>
          </cell>
          <cell r="F967">
            <v>0</v>
          </cell>
          <cell r="G967">
            <v>0</v>
          </cell>
        </row>
        <row r="968">
          <cell r="A968">
            <v>0</v>
          </cell>
          <cell r="B968">
            <v>0</v>
          </cell>
          <cell r="C968">
            <v>0</v>
          </cell>
          <cell r="D968">
            <v>0</v>
          </cell>
          <cell r="E968">
            <v>0.02</v>
          </cell>
          <cell r="F968">
            <v>0</v>
          </cell>
          <cell r="G968">
            <v>0</v>
          </cell>
        </row>
        <row r="969">
          <cell r="A969">
            <v>0</v>
          </cell>
          <cell r="B969">
            <v>0</v>
          </cell>
          <cell r="C969">
            <v>0</v>
          </cell>
          <cell r="D969">
            <v>0</v>
          </cell>
          <cell r="E969">
            <v>0.02</v>
          </cell>
          <cell r="F969">
            <v>0</v>
          </cell>
          <cell r="G969">
            <v>0</v>
          </cell>
        </row>
        <row r="970">
          <cell r="A970">
            <v>0</v>
          </cell>
          <cell r="B970">
            <v>0</v>
          </cell>
          <cell r="C970">
            <v>0</v>
          </cell>
          <cell r="D970">
            <v>0</v>
          </cell>
          <cell r="E970">
            <v>0.02</v>
          </cell>
          <cell r="F970">
            <v>0</v>
          </cell>
          <cell r="G970">
            <v>0</v>
          </cell>
        </row>
        <row r="971">
          <cell r="A971">
            <v>0</v>
          </cell>
          <cell r="B971">
            <v>0</v>
          </cell>
          <cell r="C971">
            <v>0</v>
          </cell>
          <cell r="D971">
            <v>0</v>
          </cell>
          <cell r="E971">
            <v>0.02</v>
          </cell>
          <cell r="F971">
            <v>0</v>
          </cell>
          <cell r="G971">
            <v>0</v>
          </cell>
        </row>
        <row r="972">
          <cell r="A972">
            <v>0</v>
          </cell>
          <cell r="B972">
            <v>0</v>
          </cell>
          <cell r="C972">
            <v>0</v>
          </cell>
          <cell r="D972">
            <v>0</v>
          </cell>
          <cell r="E972">
            <v>0.02</v>
          </cell>
          <cell r="F972">
            <v>0</v>
          </cell>
          <cell r="G972">
            <v>0</v>
          </cell>
        </row>
        <row r="973">
          <cell r="A973">
            <v>0</v>
          </cell>
          <cell r="B973">
            <v>0</v>
          </cell>
          <cell r="C973">
            <v>0</v>
          </cell>
          <cell r="D973">
            <v>0</v>
          </cell>
          <cell r="E973">
            <v>0.02</v>
          </cell>
          <cell r="F973">
            <v>0</v>
          </cell>
          <cell r="G973">
            <v>0</v>
          </cell>
        </row>
        <row r="974">
          <cell r="A974">
            <v>0</v>
          </cell>
          <cell r="B974">
            <v>0</v>
          </cell>
          <cell r="C974">
            <v>0</v>
          </cell>
          <cell r="D974">
            <v>0</v>
          </cell>
          <cell r="E974">
            <v>0.02</v>
          </cell>
          <cell r="F974">
            <v>0</v>
          </cell>
          <cell r="G974">
            <v>0</v>
          </cell>
        </row>
        <row r="975">
          <cell r="A975">
            <v>0</v>
          </cell>
          <cell r="B975">
            <v>0</v>
          </cell>
          <cell r="C975">
            <v>0</v>
          </cell>
          <cell r="D975">
            <v>0</v>
          </cell>
          <cell r="E975">
            <v>0.02</v>
          </cell>
          <cell r="F975">
            <v>0</v>
          </cell>
          <cell r="G975">
            <v>0</v>
          </cell>
        </row>
        <row r="976">
          <cell r="A976">
            <v>0</v>
          </cell>
          <cell r="B976">
            <v>0</v>
          </cell>
          <cell r="C976">
            <v>0</v>
          </cell>
          <cell r="D976">
            <v>0</v>
          </cell>
          <cell r="E976">
            <v>0.02</v>
          </cell>
          <cell r="F976">
            <v>0</v>
          </cell>
          <cell r="G976">
            <v>0</v>
          </cell>
        </row>
        <row r="977">
          <cell r="A977">
            <v>0</v>
          </cell>
          <cell r="B977">
            <v>0</v>
          </cell>
          <cell r="C977">
            <v>0</v>
          </cell>
          <cell r="D977">
            <v>0</v>
          </cell>
          <cell r="E977">
            <v>0.02</v>
          </cell>
          <cell r="F977">
            <v>0</v>
          </cell>
          <cell r="G977">
            <v>0</v>
          </cell>
        </row>
        <row r="978">
          <cell r="A978">
            <v>0</v>
          </cell>
          <cell r="B978">
            <v>0</v>
          </cell>
          <cell r="C978">
            <v>0</v>
          </cell>
          <cell r="D978">
            <v>0</v>
          </cell>
          <cell r="E978">
            <v>0.02</v>
          </cell>
          <cell r="F978">
            <v>0</v>
          </cell>
          <cell r="G978">
            <v>0</v>
          </cell>
        </row>
        <row r="979">
          <cell r="A979">
            <v>0</v>
          </cell>
          <cell r="B979">
            <v>0</v>
          </cell>
          <cell r="C979">
            <v>0</v>
          </cell>
          <cell r="D979">
            <v>0</v>
          </cell>
          <cell r="E979">
            <v>0.02</v>
          </cell>
          <cell r="F979">
            <v>0</v>
          </cell>
          <cell r="G979">
            <v>0</v>
          </cell>
        </row>
        <row r="980">
          <cell r="A980">
            <v>0</v>
          </cell>
          <cell r="B980">
            <v>0</v>
          </cell>
          <cell r="C980">
            <v>0</v>
          </cell>
          <cell r="D980">
            <v>0</v>
          </cell>
          <cell r="E980">
            <v>0.02</v>
          </cell>
          <cell r="F980">
            <v>0</v>
          </cell>
          <cell r="G980">
            <v>0</v>
          </cell>
        </row>
        <row r="981">
          <cell r="A981">
            <v>0</v>
          </cell>
          <cell r="B981">
            <v>0</v>
          </cell>
          <cell r="C981">
            <v>0</v>
          </cell>
          <cell r="D981">
            <v>0</v>
          </cell>
          <cell r="E981">
            <v>0.02</v>
          </cell>
          <cell r="F981">
            <v>0</v>
          </cell>
          <cell r="G981">
            <v>0</v>
          </cell>
        </row>
        <row r="982">
          <cell r="A982">
            <v>0</v>
          </cell>
          <cell r="B982">
            <v>0</v>
          </cell>
          <cell r="C982">
            <v>0</v>
          </cell>
          <cell r="D982">
            <v>0</v>
          </cell>
          <cell r="E982">
            <v>0.02</v>
          </cell>
          <cell r="F982">
            <v>0</v>
          </cell>
          <cell r="G982">
            <v>0</v>
          </cell>
        </row>
        <row r="983">
          <cell r="A983">
            <v>0</v>
          </cell>
          <cell r="B983">
            <v>0</v>
          </cell>
          <cell r="C983">
            <v>0</v>
          </cell>
          <cell r="D983">
            <v>0</v>
          </cell>
          <cell r="E983">
            <v>0.02</v>
          </cell>
          <cell r="F983">
            <v>0</v>
          </cell>
          <cell r="G983">
            <v>0</v>
          </cell>
        </row>
        <row r="984">
          <cell r="A984">
            <v>0</v>
          </cell>
          <cell r="B984">
            <v>0</v>
          </cell>
          <cell r="C984">
            <v>0</v>
          </cell>
          <cell r="D984">
            <v>0</v>
          </cell>
          <cell r="E984">
            <v>0.02</v>
          </cell>
          <cell r="F984">
            <v>0</v>
          </cell>
          <cell r="G984">
            <v>0</v>
          </cell>
        </row>
        <row r="985">
          <cell r="A985">
            <v>0</v>
          </cell>
          <cell r="B985">
            <v>0</v>
          </cell>
          <cell r="C985">
            <v>0</v>
          </cell>
          <cell r="D985">
            <v>0</v>
          </cell>
          <cell r="E985">
            <v>0.02</v>
          </cell>
          <cell r="F985">
            <v>0</v>
          </cell>
          <cell r="G985">
            <v>0</v>
          </cell>
        </row>
        <row r="986">
          <cell r="A986">
            <v>0</v>
          </cell>
          <cell r="B986">
            <v>0</v>
          </cell>
          <cell r="C986">
            <v>0</v>
          </cell>
          <cell r="D986">
            <v>0</v>
          </cell>
          <cell r="E986">
            <v>0.02</v>
          </cell>
          <cell r="F986">
            <v>0</v>
          </cell>
          <cell r="G986">
            <v>0</v>
          </cell>
        </row>
        <row r="987">
          <cell r="A987">
            <v>0</v>
          </cell>
          <cell r="B987">
            <v>0</v>
          </cell>
          <cell r="C987">
            <v>0</v>
          </cell>
          <cell r="D987">
            <v>0</v>
          </cell>
          <cell r="E987">
            <v>0.02</v>
          </cell>
          <cell r="F987">
            <v>0</v>
          </cell>
          <cell r="G987">
            <v>0</v>
          </cell>
        </row>
        <row r="988">
          <cell r="A988">
            <v>0</v>
          </cell>
          <cell r="B988">
            <v>0</v>
          </cell>
          <cell r="C988">
            <v>0</v>
          </cell>
          <cell r="D988">
            <v>0</v>
          </cell>
          <cell r="E988">
            <v>0.02</v>
          </cell>
          <cell r="F988">
            <v>0</v>
          </cell>
          <cell r="G988">
            <v>0</v>
          </cell>
        </row>
        <row r="989">
          <cell r="A989">
            <v>0</v>
          </cell>
          <cell r="B989">
            <v>0</v>
          </cell>
          <cell r="C989">
            <v>0</v>
          </cell>
          <cell r="D989">
            <v>0</v>
          </cell>
          <cell r="E989">
            <v>0.02</v>
          </cell>
          <cell r="F989">
            <v>0</v>
          </cell>
          <cell r="G989">
            <v>0</v>
          </cell>
        </row>
        <row r="990">
          <cell r="A990">
            <v>0</v>
          </cell>
          <cell r="B990">
            <v>0</v>
          </cell>
          <cell r="C990">
            <v>0</v>
          </cell>
          <cell r="D990">
            <v>0</v>
          </cell>
          <cell r="E990">
            <v>0.02</v>
          </cell>
          <cell r="F990">
            <v>0</v>
          </cell>
          <cell r="G990">
            <v>0</v>
          </cell>
        </row>
        <row r="991">
          <cell r="A991">
            <v>0</v>
          </cell>
          <cell r="B991">
            <v>0</v>
          </cell>
          <cell r="C991">
            <v>0</v>
          </cell>
          <cell r="D991">
            <v>0</v>
          </cell>
          <cell r="E991">
            <v>0.02</v>
          </cell>
          <cell r="F991">
            <v>0</v>
          </cell>
          <cell r="G991">
            <v>0</v>
          </cell>
        </row>
        <row r="992">
          <cell r="A992">
            <v>0</v>
          </cell>
          <cell r="B992">
            <v>0</v>
          </cell>
          <cell r="C992">
            <v>0</v>
          </cell>
          <cell r="D992">
            <v>0</v>
          </cell>
          <cell r="E992">
            <v>0.02</v>
          </cell>
          <cell r="F992">
            <v>0</v>
          </cell>
          <cell r="G992">
            <v>0</v>
          </cell>
        </row>
        <row r="993">
          <cell r="A993">
            <v>0</v>
          </cell>
          <cell r="B993">
            <v>0</v>
          </cell>
          <cell r="C993">
            <v>0</v>
          </cell>
          <cell r="D993">
            <v>0</v>
          </cell>
          <cell r="E993">
            <v>0.02</v>
          </cell>
          <cell r="F993">
            <v>0</v>
          </cell>
          <cell r="G993">
            <v>0</v>
          </cell>
        </row>
        <row r="994">
          <cell r="A994">
            <v>0</v>
          </cell>
          <cell r="B994">
            <v>0</v>
          </cell>
          <cell r="C994">
            <v>0</v>
          </cell>
          <cell r="D994">
            <v>0</v>
          </cell>
          <cell r="E994">
            <v>0.02</v>
          </cell>
          <cell r="F994">
            <v>0</v>
          </cell>
          <cell r="G994">
            <v>0</v>
          </cell>
        </row>
        <row r="995">
          <cell r="A995">
            <v>0</v>
          </cell>
          <cell r="B995">
            <v>0</v>
          </cell>
          <cell r="C995">
            <v>0</v>
          </cell>
          <cell r="D995">
            <v>0</v>
          </cell>
          <cell r="E995">
            <v>0.02</v>
          </cell>
          <cell r="F995">
            <v>0</v>
          </cell>
          <cell r="G995">
            <v>0</v>
          </cell>
        </row>
        <row r="996">
          <cell r="A996">
            <v>0</v>
          </cell>
          <cell r="B996">
            <v>0</v>
          </cell>
          <cell r="C996">
            <v>0</v>
          </cell>
          <cell r="D996">
            <v>0</v>
          </cell>
          <cell r="E996">
            <v>0.02</v>
          </cell>
          <cell r="F996">
            <v>0</v>
          </cell>
          <cell r="G996">
            <v>0</v>
          </cell>
        </row>
        <row r="997">
          <cell r="A997">
            <v>0</v>
          </cell>
          <cell r="B997">
            <v>0</v>
          </cell>
          <cell r="C997">
            <v>0</v>
          </cell>
          <cell r="D997">
            <v>0</v>
          </cell>
          <cell r="E997">
            <v>0.02</v>
          </cell>
          <cell r="F997">
            <v>0</v>
          </cell>
          <cell r="G997">
            <v>0</v>
          </cell>
        </row>
        <row r="998">
          <cell r="A998">
            <v>0</v>
          </cell>
          <cell r="B998">
            <v>0</v>
          </cell>
          <cell r="C998">
            <v>0</v>
          </cell>
          <cell r="D998">
            <v>0</v>
          </cell>
          <cell r="E998">
            <v>0.02</v>
          </cell>
          <cell r="F998">
            <v>0</v>
          </cell>
          <cell r="G998">
            <v>0</v>
          </cell>
        </row>
        <row r="999">
          <cell r="A999">
            <v>0</v>
          </cell>
          <cell r="B999">
            <v>0</v>
          </cell>
          <cell r="C999">
            <v>0</v>
          </cell>
          <cell r="D999">
            <v>0</v>
          </cell>
          <cell r="E999">
            <v>0.02</v>
          </cell>
          <cell r="F999">
            <v>0</v>
          </cell>
          <cell r="G999">
            <v>0</v>
          </cell>
        </row>
        <row r="1000">
          <cell r="A1000">
            <v>0</v>
          </cell>
          <cell r="B1000">
            <v>0</v>
          </cell>
          <cell r="C1000">
            <v>0</v>
          </cell>
          <cell r="D1000">
            <v>0</v>
          </cell>
          <cell r="E1000">
            <v>0.02</v>
          </cell>
          <cell r="F1000">
            <v>0</v>
          </cell>
          <cell r="G1000">
            <v>0</v>
          </cell>
        </row>
        <row r="1001">
          <cell r="A1001">
            <v>0</v>
          </cell>
          <cell r="B1001">
            <v>0</v>
          </cell>
          <cell r="C1001">
            <v>0</v>
          </cell>
          <cell r="D1001">
            <v>0</v>
          </cell>
          <cell r="E1001">
            <v>0.02</v>
          </cell>
          <cell r="F1001">
            <v>0</v>
          </cell>
          <cell r="G1001">
            <v>0</v>
          </cell>
        </row>
        <row r="1002">
          <cell r="A1002">
            <v>0</v>
          </cell>
          <cell r="B1002">
            <v>0</v>
          </cell>
          <cell r="C1002">
            <v>0</v>
          </cell>
          <cell r="D1002">
            <v>0</v>
          </cell>
          <cell r="E1002">
            <v>0.02</v>
          </cell>
          <cell r="F1002">
            <v>0</v>
          </cell>
          <cell r="G1002">
            <v>0</v>
          </cell>
        </row>
        <row r="1003">
          <cell r="A1003">
            <v>0</v>
          </cell>
          <cell r="B1003">
            <v>0</v>
          </cell>
          <cell r="C1003">
            <v>0</v>
          </cell>
          <cell r="D1003">
            <v>0</v>
          </cell>
          <cell r="E1003">
            <v>0.02</v>
          </cell>
          <cell r="F1003">
            <v>0</v>
          </cell>
          <cell r="G1003">
            <v>0</v>
          </cell>
        </row>
        <row r="1004">
          <cell r="A1004">
            <v>0</v>
          </cell>
          <cell r="B1004">
            <v>0</v>
          </cell>
          <cell r="C1004">
            <v>0</v>
          </cell>
          <cell r="D1004">
            <v>0</v>
          </cell>
          <cell r="E1004">
            <v>0.02</v>
          </cell>
          <cell r="F1004">
            <v>0</v>
          </cell>
          <cell r="G1004">
            <v>0</v>
          </cell>
        </row>
        <row r="1005">
          <cell r="A1005">
            <v>0</v>
          </cell>
          <cell r="B1005">
            <v>0</v>
          </cell>
          <cell r="C1005">
            <v>0</v>
          </cell>
          <cell r="D1005">
            <v>0</v>
          </cell>
          <cell r="E1005">
            <v>0.02</v>
          </cell>
          <cell r="F1005">
            <v>0</v>
          </cell>
          <cell r="G1005">
            <v>0</v>
          </cell>
        </row>
        <row r="1006">
          <cell r="A1006">
            <v>0</v>
          </cell>
          <cell r="B1006">
            <v>0</v>
          </cell>
          <cell r="C1006">
            <v>0</v>
          </cell>
          <cell r="D1006">
            <v>0</v>
          </cell>
          <cell r="E1006">
            <v>0.02</v>
          </cell>
          <cell r="F1006">
            <v>0</v>
          </cell>
          <cell r="G1006">
            <v>0</v>
          </cell>
        </row>
        <row r="1007">
          <cell r="A1007">
            <v>0</v>
          </cell>
          <cell r="B1007">
            <v>0</v>
          </cell>
          <cell r="C1007">
            <v>0</v>
          </cell>
          <cell r="D1007">
            <v>0</v>
          </cell>
          <cell r="E1007">
            <v>0.02</v>
          </cell>
          <cell r="F1007">
            <v>0</v>
          </cell>
          <cell r="G1007">
            <v>0</v>
          </cell>
        </row>
        <row r="1008">
          <cell r="A1008">
            <v>0</v>
          </cell>
          <cell r="B1008">
            <v>0</v>
          </cell>
          <cell r="C1008">
            <v>0</v>
          </cell>
          <cell r="D1008">
            <v>0</v>
          </cell>
          <cell r="E1008">
            <v>0.02</v>
          </cell>
          <cell r="F1008">
            <v>0</v>
          </cell>
          <cell r="G1008">
            <v>0</v>
          </cell>
        </row>
        <row r="1009">
          <cell r="A1009">
            <v>0</v>
          </cell>
          <cell r="B1009">
            <v>0</v>
          </cell>
          <cell r="C1009">
            <v>0</v>
          </cell>
          <cell r="D1009">
            <v>0</v>
          </cell>
          <cell r="E1009">
            <v>0.02</v>
          </cell>
          <cell r="F1009">
            <v>0</v>
          </cell>
          <cell r="G1009">
            <v>0</v>
          </cell>
        </row>
        <row r="1010">
          <cell r="A1010">
            <v>0</v>
          </cell>
          <cell r="B1010">
            <v>0</v>
          </cell>
          <cell r="C1010">
            <v>0</v>
          </cell>
          <cell r="D1010">
            <v>0</v>
          </cell>
          <cell r="E1010">
            <v>0.02</v>
          </cell>
          <cell r="F1010">
            <v>0</v>
          </cell>
          <cell r="G1010">
            <v>0</v>
          </cell>
        </row>
        <row r="1011">
          <cell r="A1011">
            <v>0</v>
          </cell>
          <cell r="B1011">
            <v>0</v>
          </cell>
          <cell r="C1011">
            <v>0</v>
          </cell>
          <cell r="D1011">
            <v>0</v>
          </cell>
          <cell r="E1011">
            <v>0.02</v>
          </cell>
          <cell r="F1011">
            <v>0</v>
          </cell>
          <cell r="G1011">
            <v>0</v>
          </cell>
        </row>
        <row r="1012">
          <cell r="A1012">
            <v>0</v>
          </cell>
          <cell r="B1012">
            <v>0</v>
          </cell>
          <cell r="C1012">
            <v>0</v>
          </cell>
          <cell r="D1012">
            <v>0</v>
          </cell>
          <cell r="E1012">
            <v>0.02</v>
          </cell>
          <cell r="F1012">
            <v>0</v>
          </cell>
          <cell r="G1012">
            <v>0</v>
          </cell>
        </row>
        <row r="1013">
          <cell r="A1013">
            <v>0</v>
          </cell>
          <cell r="B1013">
            <v>0</v>
          </cell>
          <cell r="C1013">
            <v>0</v>
          </cell>
          <cell r="D1013">
            <v>0</v>
          </cell>
          <cell r="E1013">
            <v>0.02</v>
          </cell>
          <cell r="F1013">
            <v>0</v>
          </cell>
          <cell r="G1013">
            <v>0</v>
          </cell>
        </row>
        <row r="1014">
          <cell r="A1014">
            <v>0</v>
          </cell>
          <cell r="B1014">
            <v>0</v>
          </cell>
          <cell r="C1014">
            <v>0</v>
          </cell>
          <cell r="D1014">
            <v>0</v>
          </cell>
          <cell r="E1014">
            <v>0.02</v>
          </cell>
          <cell r="F1014">
            <v>0</v>
          </cell>
          <cell r="G1014">
            <v>0</v>
          </cell>
        </row>
        <row r="1015">
          <cell r="A1015">
            <v>0</v>
          </cell>
          <cell r="B1015">
            <v>0</v>
          </cell>
          <cell r="C1015">
            <v>0</v>
          </cell>
          <cell r="D1015">
            <v>0</v>
          </cell>
          <cell r="E1015">
            <v>0.02</v>
          </cell>
          <cell r="F1015">
            <v>0</v>
          </cell>
          <cell r="G1015">
            <v>0</v>
          </cell>
        </row>
        <row r="1016">
          <cell r="A1016">
            <v>0</v>
          </cell>
          <cell r="B1016">
            <v>0</v>
          </cell>
          <cell r="C1016">
            <v>0</v>
          </cell>
          <cell r="D1016">
            <v>0</v>
          </cell>
          <cell r="E1016">
            <v>0.02</v>
          </cell>
          <cell r="F1016">
            <v>0</v>
          </cell>
          <cell r="G1016">
            <v>0</v>
          </cell>
        </row>
        <row r="1017">
          <cell r="A1017">
            <v>0</v>
          </cell>
          <cell r="B1017">
            <v>0</v>
          </cell>
          <cell r="C1017">
            <v>0</v>
          </cell>
          <cell r="D1017">
            <v>0</v>
          </cell>
          <cell r="E1017">
            <v>0.02</v>
          </cell>
          <cell r="F1017">
            <v>0</v>
          </cell>
          <cell r="G1017">
            <v>0</v>
          </cell>
        </row>
        <row r="1018">
          <cell r="A1018">
            <v>0</v>
          </cell>
          <cell r="B1018">
            <v>0</v>
          </cell>
          <cell r="C1018">
            <v>0</v>
          </cell>
          <cell r="D1018">
            <v>0</v>
          </cell>
          <cell r="E1018">
            <v>0.02</v>
          </cell>
          <cell r="F1018">
            <v>0</v>
          </cell>
          <cell r="G1018">
            <v>0</v>
          </cell>
        </row>
        <row r="1019">
          <cell r="A1019">
            <v>0</v>
          </cell>
          <cell r="B1019">
            <v>0</v>
          </cell>
          <cell r="C1019">
            <v>0</v>
          </cell>
          <cell r="D1019">
            <v>0</v>
          </cell>
          <cell r="E1019">
            <v>0.02</v>
          </cell>
          <cell r="F1019">
            <v>0</v>
          </cell>
          <cell r="G1019">
            <v>0</v>
          </cell>
        </row>
        <row r="1020">
          <cell r="A1020">
            <v>0</v>
          </cell>
          <cell r="B1020">
            <v>0</v>
          </cell>
          <cell r="C1020">
            <v>0</v>
          </cell>
          <cell r="D1020">
            <v>0</v>
          </cell>
          <cell r="E1020">
            <v>0.02</v>
          </cell>
          <cell r="F1020">
            <v>0</v>
          </cell>
          <cell r="G1020">
            <v>0</v>
          </cell>
        </row>
        <row r="1021">
          <cell r="A1021">
            <v>0</v>
          </cell>
          <cell r="B1021">
            <v>0</v>
          </cell>
          <cell r="C1021">
            <v>0</v>
          </cell>
          <cell r="D1021">
            <v>0</v>
          </cell>
          <cell r="E1021">
            <v>0.02</v>
          </cell>
          <cell r="F1021">
            <v>0</v>
          </cell>
          <cell r="G1021">
            <v>0</v>
          </cell>
        </row>
        <row r="1022">
          <cell r="A1022">
            <v>0</v>
          </cell>
          <cell r="B1022">
            <v>0</v>
          </cell>
          <cell r="C1022">
            <v>0</v>
          </cell>
          <cell r="D1022">
            <v>0</v>
          </cell>
          <cell r="E1022">
            <v>0.02</v>
          </cell>
          <cell r="F1022">
            <v>0</v>
          </cell>
          <cell r="G1022">
            <v>0</v>
          </cell>
        </row>
        <row r="1023">
          <cell r="A1023">
            <v>0</v>
          </cell>
          <cell r="B1023">
            <v>0</v>
          </cell>
          <cell r="C1023">
            <v>0</v>
          </cell>
          <cell r="D1023">
            <v>0</v>
          </cell>
          <cell r="E1023">
            <v>0.02</v>
          </cell>
          <cell r="F1023">
            <v>0</v>
          </cell>
          <cell r="G1023">
            <v>0</v>
          </cell>
        </row>
        <row r="1024">
          <cell r="A1024">
            <v>0</v>
          </cell>
          <cell r="B1024">
            <v>0</v>
          </cell>
          <cell r="C1024">
            <v>0</v>
          </cell>
          <cell r="D1024">
            <v>0</v>
          </cell>
          <cell r="E1024">
            <v>0.02</v>
          </cell>
          <cell r="F1024">
            <v>0</v>
          </cell>
          <cell r="G1024">
            <v>0</v>
          </cell>
        </row>
        <row r="1025">
          <cell r="A1025">
            <v>0</v>
          </cell>
          <cell r="B1025">
            <v>0</v>
          </cell>
          <cell r="C1025">
            <v>0</v>
          </cell>
          <cell r="D1025">
            <v>0</v>
          </cell>
          <cell r="E1025">
            <v>0.02</v>
          </cell>
          <cell r="F1025">
            <v>0</v>
          </cell>
          <cell r="G1025">
            <v>0</v>
          </cell>
        </row>
        <row r="1026">
          <cell r="A1026">
            <v>0</v>
          </cell>
          <cell r="B1026">
            <v>0</v>
          </cell>
          <cell r="C1026">
            <v>0</v>
          </cell>
          <cell r="D1026">
            <v>0</v>
          </cell>
          <cell r="E1026">
            <v>0.02</v>
          </cell>
          <cell r="F1026">
            <v>0</v>
          </cell>
          <cell r="G1026">
            <v>0</v>
          </cell>
        </row>
        <row r="1027">
          <cell r="A1027">
            <v>0</v>
          </cell>
          <cell r="B1027">
            <v>0</v>
          </cell>
          <cell r="C1027">
            <v>0</v>
          </cell>
          <cell r="D1027">
            <v>0</v>
          </cell>
          <cell r="E1027">
            <v>0.02</v>
          </cell>
          <cell r="F1027">
            <v>0</v>
          </cell>
          <cell r="G1027">
            <v>0</v>
          </cell>
        </row>
        <row r="1028">
          <cell r="A1028">
            <v>0</v>
          </cell>
          <cell r="B1028">
            <v>0</v>
          </cell>
          <cell r="C1028">
            <v>0</v>
          </cell>
          <cell r="D1028">
            <v>0</v>
          </cell>
          <cell r="E1028">
            <v>0.02</v>
          </cell>
          <cell r="F1028">
            <v>0</v>
          </cell>
          <cell r="G1028">
            <v>0</v>
          </cell>
        </row>
        <row r="1029">
          <cell r="A1029">
            <v>0</v>
          </cell>
          <cell r="B1029">
            <v>0</v>
          </cell>
          <cell r="C1029">
            <v>0</v>
          </cell>
          <cell r="D1029">
            <v>0</v>
          </cell>
          <cell r="E1029">
            <v>0.02</v>
          </cell>
          <cell r="F1029">
            <v>0</v>
          </cell>
          <cell r="G1029">
            <v>0</v>
          </cell>
        </row>
        <row r="1030">
          <cell r="A1030">
            <v>0</v>
          </cell>
          <cell r="B1030">
            <v>0</v>
          </cell>
          <cell r="C1030">
            <v>0</v>
          </cell>
          <cell r="D1030">
            <v>0</v>
          </cell>
          <cell r="E1030">
            <v>0.02</v>
          </cell>
          <cell r="F1030">
            <v>0</v>
          </cell>
          <cell r="G1030">
            <v>0</v>
          </cell>
        </row>
        <row r="1031">
          <cell r="A1031">
            <v>0</v>
          </cell>
          <cell r="B1031">
            <v>0</v>
          </cell>
          <cell r="C1031">
            <v>0</v>
          </cell>
          <cell r="D1031">
            <v>0</v>
          </cell>
          <cell r="E1031">
            <v>0.02</v>
          </cell>
          <cell r="F1031">
            <v>0</v>
          </cell>
          <cell r="G1031">
            <v>0</v>
          </cell>
        </row>
        <row r="1032">
          <cell r="A1032">
            <v>0</v>
          </cell>
          <cell r="B1032">
            <v>0</v>
          </cell>
          <cell r="C1032">
            <v>0</v>
          </cell>
          <cell r="D1032">
            <v>0</v>
          </cell>
          <cell r="E1032">
            <v>0.02</v>
          </cell>
          <cell r="F1032">
            <v>0</v>
          </cell>
          <cell r="G1032">
            <v>0</v>
          </cell>
        </row>
        <row r="1033">
          <cell r="A1033">
            <v>0</v>
          </cell>
          <cell r="B1033">
            <v>0</v>
          </cell>
          <cell r="C1033">
            <v>0</v>
          </cell>
          <cell r="D1033">
            <v>0</v>
          </cell>
          <cell r="E1033">
            <v>0.02</v>
          </cell>
          <cell r="F1033">
            <v>0</v>
          </cell>
          <cell r="G1033">
            <v>0</v>
          </cell>
        </row>
        <row r="1034">
          <cell r="A1034">
            <v>0</v>
          </cell>
          <cell r="B1034">
            <v>0</v>
          </cell>
          <cell r="C1034">
            <v>0</v>
          </cell>
          <cell r="D1034">
            <v>0</v>
          </cell>
          <cell r="E1034">
            <v>0.02</v>
          </cell>
          <cell r="F1034">
            <v>0</v>
          </cell>
          <cell r="G1034">
            <v>0</v>
          </cell>
        </row>
        <row r="1035">
          <cell r="A1035">
            <v>0</v>
          </cell>
          <cell r="B1035">
            <v>0</v>
          </cell>
          <cell r="C1035">
            <v>0</v>
          </cell>
          <cell r="D1035">
            <v>0</v>
          </cell>
          <cell r="E1035">
            <v>0.02</v>
          </cell>
          <cell r="F1035">
            <v>0</v>
          </cell>
          <cell r="G1035">
            <v>0</v>
          </cell>
        </row>
        <row r="1036">
          <cell r="A1036">
            <v>0</v>
          </cell>
          <cell r="B1036">
            <v>0</v>
          </cell>
          <cell r="C1036">
            <v>0</v>
          </cell>
          <cell r="D1036">
            <v>0</v>
          </cell>
          <cell r="E1036">
            <v>0.02</v>
          </cell>
          <cell r="F1036">
            <v>0</v>
          </cell>
          <cell r="G1036">
            <v>0</v>
          </cell>
        </row>
        <row r="1037">
          <cell r="A1037">
            <v>0</v>
          </cell>
          <cell r="B1037">
            <v>0</v>
          </cell>
          <cell r="C1037">
            <v>0</v>
          </cell>
          <cell r="D1037">
            <v>0</v>
          </cell>
          <cell r="E1037">
            <v>0.02</v>
          </cell>
          <cell r="F1037">
            <v>0</v>
          </cell>
          <cell r="G1037">
            <v>0</v>
          </cell>
        </row>
        <row r="1038">
          <cell r="A1038">
            <v>0</v>
          </cell>
          <cell r="B1038">
            <v>0</v>
          </cell>
          <cell r="C1038">
            <v>0</v>
          </cell>
          <cell r="D1038">
            <v>0</v>
          </cell>
          <cell r="E1038">
            <v>0.02</v>
          </cell>
          <cell r="F1038">
            <v>0</v>
          </cell>
          <cell r="G1038">
            <v>0</v>
          </cell>
        </row>
        <row r="1039">
          <cell r="A1039">
            <v>0</v>
          </cell>
          <cell r="B1039">
            <v>0</v>
          </cell>
          <cell r="C1039">
            <v>0</v>
          </cell>
          <cell r="D1039">
            <v>0</v>
          </cell>
          <cell r="E1039">
            <v>0.02</v>
          </cell>
          <cell r="F1039">
            <v>0</v>
          </cell>
          <cell r="G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FORMATO ACOM ALDO. FRENTE"/>
      <sheetName val="l. mat."/>
      <sheetName val="P.S."/>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utoOpen_Stub_Data"/>
      <sheetName val="Informe_de_gastos_208-03"/>
      <sheetName val="Informe_de_gastos_Henry"/>
      <sheetName val="Informe_de_gastos_MO"/>
      <sheetName val="Informe_de_gastos_Materiales"/>
      <sheetName val="Informe_de_gastos_Comb_y_lubric"/>
      <sheetName val="Informe_de_gastos_varios"/>
      <sheetName val="Informe_de_gastos_Jorge"/>
      <sheetName val="INVERSION_Vs_INVERSIONISTA"/>
      <sheetName val="Select_Employee"/>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394">
          <cell r="B394" t="str">
            <v>Andamios Tubulares Secc. 1.50x1.50x2.20</v>
          </cell>
        </row>
        <row r="395">
          <cell r="B395" t="str">
            <v>Andamio completo H=7.00 mts metalico</v>
          </cell>
        </row>
        <row r="396">
          <cell r="B396" t="str">
            <v>Equipo de Trabajo en Altura</v>
          </cell>
        </row>
        <row r="397">
          <cell r="B397" t="str">
            <v>Dinamómetro</v>
          </cell>
        </row>
        <row r="398">
          <cell r="B398" t="str">
            <v>Gato nivelador para andamios</v>
          </cell>
        </row>
        <row r="399">
          <cell r="B399" t="str">
            <v>Formaleta metalica secc. 2.00x0.50</v>
          </cell>
        </row>
        <row r="400">
          <cell r="B400" t="str">
            <v>Vibrador de Concretos electrico</v>
          </cell>
        </row>
        <row r="401">
          <cell r="B401" t="str">
            <v>Grua extension para postes con conductor</v>
          </cell>
        </row>
        <row r="402">
          <cell r="B402" t="str">
            <v>Camion Canasta con conductor</v>
          </cell>
        </row>
        <row r="403">
          <cell r="B403" t="str">
            <v>Grua de 3 Ton.</v>
          </cell>
        </row>
        <row r="404">
          <cell r="B404" t="str">
            <v>Camioneta 4x4 Pick-Up</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AIU"/>
      <sheetName val="INTERVENTORIA"/>
      <sheetName val="PAPSO"/>
      <sheetName val="PMA"/>
      <sheetName val="F.M."/>
      <sheetName val="FLUJO DE CAJA"/>
      <sheetName val="PPTO"/>
      <sheetName val="PROGRAMACION DE OBRA"/>
      <sheetName val="MAT. Y EQ."/>
      <sheetName val="PERS."/>
      <sheetName val="APU TODOS"/>
      <sheetName val="CANT CUBIERTA"/>
      <sheetName val="C.O. CAMERINO Y TARIMA"/>
      <sheetName val="C.O. DEMARCACION"/>
      <sheetName val="C.O. GRADERIA Y RAMPA"/>
      <sheetName val="C.O. ELECTRICO"/>
      <sheetName val="C.O. HIDROSANITARIAS"/>
      <sheetName val="C.O. ESTRUCTURA METALICA"/>
      <sheetName val="C.O. CONCRETOS"/>
      <sheetName val="C.O. CIMIENTOS"/>
      <sheetName val="ACTI."/>
      <sheetName val="CANT PORTICO"/>
      <sheetName val="C.O. PRELIMINARES"/>
      <sheetName val="APU. CAMERINO Y TARIMA"/>
      <sheetName val="APU. DEMARCACION"/>
      <sheetName val="APU. GRADERIA Y RAMPA"/>
      <sheetName val="APU. ELECTRICO"/>
      <sheetName val="APU. HIDROSANITARIAS"/>
      <sheetName val="APU. ESTRUCTURA METALICA"/>
      <sheetName val="APU CONCRETOS"/>
      <sheetName val="APU. CIMMIENTOS"/>
      <sheetName val="APU"/>
      <sheetName val="APU. PRELIMINARES"/>
      <sheetName val="APU BASICO"/>
      <sheetName val="CANTIDADES DE OBRA "/>
      <sheetName val="CANT CUBIERTA (1)"/>
      <sheetName val="CANT GRADERIA"/>
      <sheetName val="Hoja2"/>
    </sheetNames>
    <sheetDataSet>
      <sheetData sheetId="0"/>
      <sheetData sheetId="1"/>
      <sheetData sheetId="2"/>
      <sheetData sheetId="3"/>
      <sheetData sheetId="4"/>
      <sheetData sheetId="5"/>
      <sheetData sheetId="6"/>
      <sheetData sheetId="7"/>
      <sheetData sheetId="8"/>
      <sheetData sheetId="9">
        <row r="7">
          <cell r="B7" t="str">
            <v>DESCRIPCIÓN</v>
          </cell>
          <cell r="C7" t="str">
            <v>PRESENTACIÓIN COMERCIAL</v>
          </cell>
          <cell r="F7" t="str">
            <v>VALOR</v>
          </cell>
          <cell r="M7" t="str">
            <v>DESCRIPCIÓN</v>
          </cell>
          <cell r="N7" t="str">
            <v>UNID.</v>
          </cell>
          <cell r="O7" t="str">
            <v>VALOR</v>
          </cell>
          <cell r="P7" t="str">
            <v>DISTAN.</v>
          </cell>
        </row>
        <row r="8">
          <cell r="C8" t="str">
            <v>PRESEN.</v>
          </cell>
          <cell r="D8" t="str">
            <v>CANT.</v>
          </cell>
          <cell r="E8" t="str">
            <v>VALOR</v>
          </cell>
          <cell r="F8" t="str">
            <v>UNID.</v>
          </cell>
          <cell r="G8" t="str">
            <v>VALOR</v>
          </cell>
          <cell r="M8">
            <v>0</v>
          </cell>
          <cell r="N8">
            <v>0</v>
          </cell>
          <cell r="O8">
            <v>0</v>
          </cell>
          <cell r="P8">
            <v>0</v>
          </cell>
        </row>
        <row r="9">
          <cell r="B9" t="str">
            <v>Abrazadera metálica</v>
          </cell>
          <cell r="C9" t="str">
            <v>UNIDAD</v>
          </cell>
          <cell r="D9">
            <v>1</v>
          </cell>
          <cell r="E9">
            <v>5500</v>
          </cell>
          <cell r="F9" t="str">
            <v>UN</v>
          </cell>
          <cell r="G9">
            <v>5500</v>
          </cell>
          <cell r="M9" t="str">
            <v>Volqueta</v>
          </cell>
          <cell r="N9" t="str">
            <v>M3/Km</v>
          </cell>
          <cell r="O9">
            <v>0</v>
          </cell>
          <cell r="P9">
            <v>0</v>
          </cell>
        </row>
        <row r="10">
          <cell r="B10" t="str">
            <v>Abrazadera para silla Yee</v>
          </cell>
          <cell r="C10" t="str">
            <v>UNIDAD</v>
          </cell>
          <cell r="D10">
            <v>1</v>
          </cell>
          <cell r="E10">
            <v>11000</v>
          </cell>
          <cell r="F10" t="str">
            <v>UN</v>
          </cell>
          <cell r="G10">
            <v>11000</v>
          </cell>
          <cell r="M10" t="str">
            <v>Camión</v>
          </cell>
          <cell r="N10" t="str">
            <v>Carga</v>
          </cell>
          <cell r="O10">
            <v>0</v>
          </cell>
          <cell r="P10">
            <v>0</v>
          </cell>
        </row>
        <row r="11">
          <cell r="B11" t="str">
            <v>Abrazadera malla eslabonada</v>
          </cell>
          <cell r="C11" t="str">
            <v>UNIDAD</v>
          </cell>
          <cell r="D11">
            <v>1</v>
          </cell>
          <cell r="E11">
            <v>1000</v>
          </cell>
          <cell r="F11" t="str">
            <v>UN</v>
          </cell>
          <cell r="G11">
            <v>1000</v>
          </cell>
          <cell r="M11" t="str">
            <v>Mular</v>
          </cell>
          <cell r="N11" t="str">
            <v>Viaje</v>
          </cell>
          <cell r="O11">
            <v>0</v>
          </cell>
          <cell r="P11">
            <v>0</v>
          </cell>
        </row>
        <row r="12">
          <cell r="B12" t="str">
            <v>Acero de refuerzo 60000psi</v>
          </cell>
          <cell r="C12" t="str">
            <v>VARILLA 1/2"</v>
          </cell>
          <cell r="D12">
            <v>6</v>
          </cell>
          <cell r="E12">
            <v>18300</v>
          </cell>
          <cell r="F12" t="str">
            <v>KG</v>
          </cell>
          <cell r="G12">
            <v>3050</v>
          </cell>
          <cell r="M12" t="str">
            <v>Fluvial</v>
          </cell>
          <cell r="N12" t="str">
            <v>Viaje</v>
          </cell>
          <cell r="O12">
            <v>0</v>
          </cell>
          <cell r="P12">
            <v>0</v>
          </cell>
        </row>
        <row r="13">
          <cell r="B13" t="str">
            <v>acero estructural</v>
          </cell>
          <cell r="C13" t="str">
            <v>KG</v>
          </cell>
          <cell r="D13">
            <v>1</v>
          </cell>
          <cell r="E13">
            <v>3231</v>
          </cell>
          <cell r="F13" t="str">
            <v>KG</v>
          </cell>
          <cell r="G13">
            <v>3231</v>
          </cell>
          <cell r="M13">
            <v>0</v>
          </cell>
          <cell r="N13">
            <v>0</v>
          </cell>
          <cell r="O13">
            <v>0</v>
          </cell>
          <cell r="P13">
            <v>0</v>
          </cell>
        </row>
        <row r="14">
          <cell r="B14" t="str">
            <v>Acondicionador novafort  tarro 500 grs. O similar.</v>
          </cell>
          <cell r="C14" t="str">
            <v>GAL</v>
          </cell>
          <cell r="D14">
            <v>1</v>
          </cell>
          <cell r="E14">
            <v>78682</v>
          </cell>
          <cell r="F14" t="str">
            <v>GAL</v>
          </cell>
          <cell r="G14">
            <v>78682</v>
          </cell>
          <cell r="M14">
            <v>0</v>
          </cell>
          <cell r="N14">
            <v>0</v>
          </cell>
          <cell r="O14">
            <v>0</v>
          </cell>
          <cell r="P14">
            <v>0</v>
          </cell>
        </row>
        <row r="15">
          <cell r="B15" t="str">
            <v>Acondicionador de superficie</v>
          </cell>
          <cell r="C15" t="str">
            <v>GAL</v>
          </cell>
          <cell r="D15">
            <v>1</v>
          </cell>
          <cell r="E15">
            <v>76963</v>
          </cell>
          <cell r="F15" t="str">
            <v>GAL</v>
          </cell>
          <cell r="G15">
            <v>76963</v>
          </cell>
          <cell r="M15">
            <v>0</v>
          </cell>
          <cell r="N15">
            <v>0</v>
          </cell>
          <cell r="O15">
            <v>0</v>
          </cell>
          <cell r="P15">
            <v>0</v>
          </cell>
        </row>
        <row r="16">
          <cell r="B16" t="str">
            <v>Accesorios novafort 160mm "codo , unión y tapón.etc"</v>
          </cell>
          <cell r="C16" t="str">
            <v>UNIDAD</v>
          </cell>
          <cell r="D16">
            <v>1</v>
          </cell>
          <cell r="E16">
            <v>21000</v>
          </cell>
          <cell r="F16" t="str">
            <v>UN</v>
          </cell>
          <cell r="G16">
            <v>21000</v>
          </cell>
        </row>
        <row r="17">
          <cell r="B17" t="str">
            <v>Accesorio PVCP Hembra 1/2"</v>
          </cell>
          <cell r="C17" t="str">
            <v>UNIDAD</v>
          </cell>
          <cell r="D17">
            <v>1</v>
          </cell>
          <cell r="E17">
            <v>500</v>
          </cell>
          <cell r="F17" t="str">
            <v>UN</v>
          </cell>
          <cell r="G17">
            <v>500</v>
          </cell>
        </row>
        <row r="18">
          <cell r="B18" t="str">
            <v>Accesorio PVCP Macho 1/2"</v>
          </cell>
          <cell r="C18" t="str">
            <v>UNIDAD</v>
          </cell>
          <cell r="D18">
            <v>1</v>
          </cell>
          <cell r="E18">
            <v>500</v>
          </cell>
          <cell r="F18" t="str">
            <v>UN</v>
          </cell>
          <cell r="G18">
            <v>500</v>
          </cell>
        </row>
        <row r="19">
          <cell r="B19" t="str">
            <v>Accesorio PVCP TEE 1/2"</v>
          </cell>
          <cell r="C19" t="str">
            <v>UNIDAD</v>
          </cell>
          <cell r="D19">
            <v>1</v>
          </cell>
          <cell r="E19">
            <v>500</v>
          </cell>
          <cell r="F19" t="str">
            <v>UN</v>
          </cell>
          <cell r="G19">
            <v>500</v>
          </cell>
        </row>
        <row r="20">
          <cell r="B20" t="str">
            <v>Acople universal HD Ø3"</v>
          </cell>
          <cell r="C20" t="str">
            <v>UNIDAD</v>
          </cell>
          <cell r="D20">
            <v>1</v>
          </cell>
          <cell r="E20">
            <v>78045</v>
          </cell>
          <cell r="F20" t="str">
            <v>UN</v>
          </cell>
          <cell r="G20">
            <v>78045</v>
          </cell>
        </row>
        <row r="21">
          <cell r="B21" t="str">
            <v>Acople universal HD Ø4"</v>
          </cell>
          <cell r="C21" t="str">
            <v>UNIDAD</v>
          </cell>
          <cell r="D21">
            <v>1</v>
          </cell>
          <cell r="E21">
            <v>94192</v>
          </cell>
          <cell r="F21" t="str">
            <v>UN</v>
          </cell>
          <cell r="G21">
            <v>94192</v>
          </cell>
        </row>
        <row r="22">
          <cell r="B22" t="str">
            <v>Adaptador brida universal 12"</v>
          </cell>
          <cell r="C22" t="str">
            <v>UNIDAD</v>
          </cell>
          <cell r="D22">
            <v>1</v>
          </cell>
          <cell r="E22">
            <v>522000</v>
          </cell>
          <cell r="F22" t="str">
            <v>UN</v>
          </cell>
          <cell r="G22">
            <v>522000</v>
          </cell>
        </row>
        <row r="23">
          <cell r="B23" t="str">
            <v>Adaptador brida universal 10"</v>
          </cell>
          <cell r="C23" t="str">
            <v>UNIDAD</v>
          </cell>
          <cell r="D23">
            <v>1</v>
          </cell>
          <cell r="E23">
            <v>464000</v>
          </cell>
          <cell r="F23" t="str">
            <v>UN</v>
          </cell>
          <cell r="G23">
            <v>464000</v>
          </cell>
        </row>
        <row r="24">
          <cell r="B24" t="str">
            <v>Adaptador macho PF+UAD 1/2"</v>
          </cell>
          <cell r="C24" t="str">
            <v>UNIDAD</v>
          </cell>
          <cell r="D24">
            <v>1</v>
          </cell>
          <cell r="E24">
            <v>1650</v>
          </cell>
          <cell r="F24" t="str">
            <v>UN</v>
          </cell>
          <cell r="G24">
            <v>1650</v>
          </cell>
          <cell r="M24" t="str">
            <v>DESCRIPCIÓN</v>
          </cell>
          <cell r="N24" t="str">
            <v>UNID.</v>
          </cell>
          <cell r="O24" t="str">
            <v>VALOR</v>
          </cell>
        </row>
        <row r="25">
          <cell r="B25" t="str">
            <v>Adaptador macho 1/2"</v>
          </cell>
          <cell r="C25" t="str">
            <v>UNIDAD</v>
          </cell>
          <cell r="D25">
            <v>1</v>
          </cell>
          <cell r="E25">
            <v>500</v>
          </cell>
          <cell r="F25" t="str">
            <v>UN</v>
          </cell>
          <cell r="G25">
            <v>500</v>
          </cell>
          <cell r="M25" t="str">
            <v>Andamios</v>
          </cell>
          <cell r="N25" t="str">
            <v>Secc.</v>
          </cell>
          <cell r="O25">
            <v>10000</v>
          </cell>
        </row>
        <row r="26">
          <cell r="B26" t="str">
            <v>Adaptador presión macho 2"</v>
          </cell>
          <cell r="C26" t="str">
            <v>UNIDAD</v>
          </cell>
          <cell r="D26">
            <v>1</v>
          </cell>
          <cell r="E26">
            <v>3800</v>
          </cell>
          <cell r="F26" t="str">
            <v>UN</v>
          </cell>
          <cell r="G26">
            <v>3800</v>
          </cell>
          <cell r="M26" t="str">
            <v xml:space="preserve">Motobomba </v>
          </cell>
          <cell r="N26" t="str">
            <v>Día</v>
          </cell>
          <cell r="O26">
            <v>50000</v>
          </cell>
        </row>
        <row r="27">
          <cell r="B27" t="str">
            <v>Adaptador proyectante</v>
          </cell>
          <cell r="C27" t="str">
            <v>ML</v>
          </cell>
          <cell r="D27">
            <v>1</v>
          </cell>
          <cell r="E27">
            <v>3000</v>
          </cell>
          <cell r="F27" t="str">
            <v>M</v>
          </cell>
          <cell r="G27">
            <v>3000</v>
          </cell>
          <cell r="M27" t="str">
            <v>Equipo de Soldadura</v>
          </cell>
          <cell r="N27" t="str">
            <v>Día</v>
          </cell>
          <cell r="O27">
            <v>80000</v>
          </cell>
        </row>
        <row r="28">
          <cell r="B28" t="str">
            <v>Adaptador terminal 1/2"</v>
          </cell>
          <cell r="C28" t="str">
            <v>UNIDAD</v>
          </cell>
          <cell r="D28">
            <v>1</v>
          </cell>
          <cell r="E28">
            <v>500</v>
          </cell>
          <cell r="F28" t="str">
            <v>UN</v>
          </cell>
          <cell r="G28">
            <v>500</v>
          </cell>
          <cell r="M28" t="str">
            <v>Equipo de topografia</v>
          </cell>
          <cell r="N28" t="str">
            <v>Día</v>
          </cell>
          <cell r="O28">
            <v>90000</v>
          </cell>
        </row>
        <row r="29">
          <cell r="B29" t="str">
            <v>Adaptador terminal conduit 1/2"</v>
          </cell>
          <cell r="C29" t="str">
            <v>UNIDAD</v>
          </cell>
          <cell r="D29">
            <v>1</v>
          </cell>
          <cell r="E29">
            <v>371</v>
          </cell>
          <cell r="F29" t="str">
            <v>UN</v>
          </cell>
          <cell r="G29">
            <v>371</v>
          </cell>
          <cell r="M29" t="str">
            <v>Pulidora de Granito</v>
          </cell>
          <cell r="N29" t="str">
            <v>Día</v>
          </cell>
          <cell r="O29">
            <v>90000</v>
          </cell>
        </row>
        <row r="30">
          <cell r="B30" t="str">
            <v>Adaptador terminal conduit 3/4"</v>
          </cell>
          <cell r="C30" t="str">
            <v>UNIDAD</v>
          </cell>
          <cell r="D30">
            <v>1</v>
          </cell>
          <cell r="E30">
            <v>493</v>
          </cell>
          <cell r="F30" t="str">
            <v>UN</v>
          </cell>
          <cell r="G30">
            <v>493</v>
          </cell>
          <cell r="M30" t="str">
            <v>Mezcladora</v>
          </cell>
          <cell r="N30" t="str">
            <v>Día</v>
          </cell>
          <cell r="O30">
            <v>60000</v>
          </cell>
        </row>
        <row r="31">
          <cell r="B31" t="str">
            <v>Adaptador terminal conduit 1"</v>
          </cell>
          <cell r="C31" t="str">
            <v>UNIDAD</v>
          </cell>
          <cell r="D31">
            <v>1</v>
          </cell>
          <cell r="E31">
            <v>910</v>
          </cell>
          <cell r="F31" t="str">
            <v>UN</v>
          </cell>
          <cell r="G31">
            <v>910</v>
          </cell>
          <cell r="M31" t="str">
            <v>Retroexcavadora de orugas</v>
          </cell>
          <cell r="N31" t="str">
            <v>Hr</v>
          </cell>
          <cell r="O31">
            <v>130000</v>
          </cell>
        </row>
        <row r="32">
          <cell r="B32" t="str">
            <v>Adaptador terminal conduit 1 1/4"</v>
          </cell>
          <cell r="C32" t="str">
            <v>UNIDAD</v>
          </cell>
          <cell r="D32">
            <v>1</v>
          </cell>
          <cell r="E32">
            <v>2231</v>
          </cell>
          <cell r="F32" t="str">
            <v>UN</v>
          </cell>
          <cell r="G32">
            <v>2231</v>
          </cell>
          <cell r="M32" t="str">
            <v>Retroexcavadora tipo pajarita</v>
          </cell>
          <cell r="N32" t="str">
            <v>Hr</v>
          </cell>
          <cell r="O32">
            <v>80000</v>
          </cell>
        </row>
        <row r="33">
          <cell r="B33" t="str">
            <v>Adaptador terminal conduit 1 1/2"</v>
          </cell>
          <cell r="C33" t="str">
            <v>UNIDAD</v>
          </cell>
          <cell r="D33">
            <v>1</v>
          </cell>
          <cell r="E33">
            <v>2614</v>
          </cell>
          <cell r="F33" t="str">
            <v>UN</v>
          </cell>
          <cell r="G33">
            <v>2614</v>
          </cell>
          <cell r="M33" t="str">
            <v>Vibrocompactador tipo rana</v>
          </cell>
          <cell r="N33" t="str">
            <v>Día</v>
          </cell>
          <cell r="O33">
            <v>70000</v>
          </cell>
        </row>
        <row r="34">
          <cell r="B34" t="str">
            <v>Adaptador terminal conduit 2"</v>
          </cell>
          <cell r="C34" t="str">
            <v>UNIDAD</v>
          </cell>
          <cell r="D34">
            <v>1</v>
          </cell>
          <cell r="E34">
            <v>3790</v>
          </cell>
          <cell r="F34" t="str">
            <v>UN</v>
          </cell>
          <cell r="G34">
            <v>3790</v>
          </cell>
          <cell r="M34" t="str">
            <v>Volqueta</v>
          </cell>
          <cell r="N34" t="str">
            <v>Hr</v>
          </cell>
          <cell r="O34">
            <v>50000</v>
          </cell>
        </row>
        <row r="35">
          <cell r="B35" t="str">
            <v>Adhesivo pvc</v>
          </cell>
          <cell r="C35" t="str">
            <v>1/4GAL</v>
          </cell>
          <cell r="D35">
            <v>1</v>
          </cell>
          <cell r="E35">
            <v>41552</v>
          </cell>
          <cell r="F35" t="str">
            <v>1/4GAL</v>
          </cell>
          <cell r="G35">
            <v>41552</v>
          </cell>
          <cell r="M35" t="str">
            <v>Motoniveladora</v>
          </cell>
          <cell r="N35" t="str">
            <v>Día</v>
          </cell>
          <cell r="O35">
            <v>120000</v>
          </cell>
        </row>
        <row r="36">
          <cell r="B36" t="str">
            <v>Adoquin gres 10*20*6</v>
          </cell>
          <cell r="C36" t="str">
            <v>UNIDAD</v>
          </cell>
          <cell r="D36">
            <v>1</v>
          </cell>
          <cell r="E36">
            <v>950</v>
          </cell>
          <cell r="F36" t="str">
            <v>UN</v>
          </cell>
          <cell r="G36">
            <v>950</v>
          </cell>
          <cell r="M36" t="str">
            <v>Vibrocompactador de rodillo</v>
          </cell>
          <cell r="N36" t="str">
            <v>Día</v>
          </cell>
          <cell r="O36">
            <v>120000</v>
          </cell>
        </row>
        <row r="37">
          <cell r="B37" t="str">
            <v>Agua</v>
          </cell>
          <cell r="C37" t="str">
            <v>LITRO</v>
          </cell>
          <cell r="D37">
            <v>1</v>
          </cell>
          <cell r="E37">
            <v>50</v>
          </cell>
          <cell r="F37" t="str">
            <v>LT</v>
          </cell>
          <cell r="G37">
            <v>50</v>
          </cell>
          <cell r="M37" t="str">
            <v>Cortadora de pavimento</v>
          </cell>
          <cell r="N37" t="str">
            <v>Día</v>
          </cell>
          <cell r="O37">
            <v>90000</v>
          </cell>
        </row>
        <row r="38">
          <cell r="B38" t="str">
            <v>Aire acondicionado de 24000Btu</v>
          </cell>
          <cell r="C38" t="str">
            <v>UNIDAD</v>
          </cell>
          <cell r="D38">
            <v>1</v>
          </cell>
          <cell r="E38">
            <v>2500000</v>
          </cell>
          <cell r="F38" t="str">
            <v>UN</v>
          </cell>
          <cell r="G38">
            <v>2500000</v>
          </cell>
          <cell r="M38" t="str">
            <v>Compresor de dos martillos</v>
          </cell>
          <cell r="N38" t="str">
            <v>Hr</v>
          </cell>
          <cell r="O38">
            <v>70000</v>
          </cell>
        </row>
        <row r="39">
          <cell r="B39" t="str">
            <v>Aislador tipo ping 55-4 para 13,2 kv</v>
          </cell>
          <cell r="C39" t="str">
            <v>UNIDAD</v>
          </cell>
          <cell r="D39">
            <v>1</v>
          </cell>
          <cell r="E39">
            <v>42492</v>
          </cell>
          <cell r="F39" t="str">
            <v>UN</v>
          </cell>
          <cell r="G39">
            <v>42492</v>
          </cell>
          <cell r="M39" t="str">
            <v>Vibrador de concreto</v>
          </cell>
          <cell r="N39" t="str">
            <v>Día</v>
          </cell>
          <cell r="O39">
            <v>40000</v>
          </cell>
        </row>
        <row r="40">
          <cell r="B40" t="str">
            <v>Alambre de amarre</v>
          </cell>
          <cell r="C40" t="str">
            <v>KL</v>
          </cell>
          <cell r="D40">
            <v>1</v>
          </cell>
          <cell r="E40">
            <v>3500</v>
          </cell>
          <cell r="F40" t="str">
            <v>KG</v>
          </cell>
          <cell r="G40">
            <v>3500</v>
          </cell>
          <cell r="M40" t="str">
            <v>Camión Grua</v>
          </cell>
          <cell r="N40" t="str">
            <v>Hr</v>
          </cell>
          <cell r="O40">
            <v>90000</v>
          </cell>
        </row>
        <row r="41">
          <cell r="B41" t="str">
            <v>Alambre de cobre THWN No 6</v>
          </cell>
          <cell r="C41" t="str">
            <v>ML</v>
          </cell>
          <cell r="D41">
            <v>1</v>
          </cell>
          <cell r="E41">
            <v>7000</v>
          </cell>
          <cell r="F41" t="str">
            <v>M</v>
          </cell>
          <cell r="G41">
            <v>7000</v>
          </cell>
          <cell r="M41">
            <v>0</v>
          </cell>
          <cell r="N41">
            <v>0</v>
          </cell>
          <cell r="O41">
            <v>0</v>
          </cell>
        </row>
        <row r="42">
          <cell r="B42" t="str">
            <v>Alambre cobre THW 10 AWG</v>
          </cell>
          <cell r="C42" t="str">
            <v>ML</v>
          </cell>
          <cell r="D42">
            <v>1</v>
          </cell>
          <cell r="E42">
            <v>2350</v>
          </cell>
          <cell r="F42" t="str">
            <v>M</v>
          </cell>
          <cell r="G42">
            <v>2350</v>
          </cell>
          <cell r="M42" t="str">
            <v>Grua Telescopica Hidraulica</v>
          </cell>
          <cell r="N42" t="str">
            <v>Día</v>
          </cell>
          <cell r="O42">
            <v>250000</v>
          </cell>
        </row>
        <row r="43">
          <cell r="B43" t="str">
            <v>Alambre cobre THW 12 AWG</v>
          </cell>
          <cell r="C43" t="str">
            <v>ML</v>
          </cell>
          <cell r="D43">
            <v>1</v>
          </cell>
          <cell r="E43">
            <v>1900</v>
          </cell>
          <cell r="F43" t="str">
            <v>M</v>
          </cell>
          <cell r="G43">
            <v>1900</v>
          </cell>
        </row>
        <row r="44">
          <cell r="B44" t="str">
            <v>Alambre cobre THW 14 AWG</v>
          </cell>
          <cell r="C44" t="str">
            <v>ML</v>
          </cell>
          <cell r="D44">
            <v>1</v>
          </cell>
          <cell r="E44">
            <v>1100</v>
          </cell>
          <cell r="F44" t="str">
            <v>M</v>
          </cell>
          <cell r="G44">
            <v>1100</v>
          </cell>
        </row>
        <row r="45">
          <cell r="B45" t="str">
            <v>Alambre galvanizado No 10</v>
          </cell>
          <cell r="C45" t="str">
            <v>KL</v>
          </cell>
          <cell r="D45">
            <v>1</v>
          </cell>
          <cell r="E45">
            <v>8100</v>
          </cell>
          <cell r="F45" t="str">
            <v>KG</v>
          </cell>
          <cell r="G45">
            <v>8100</v>
          </cell>
        </row>
        <row r="46">
          <cell r="B46" t="str">
            <v>Alambre galvanizado No 12</v>
          </cell>
          <cell r="C46" t="str">
            <v>KL</v>
          </cell>
          <cell r="D46">
            <v>1</v>
          </cell>
          <cell r="E46">
            <v>6230</v>
          </cell>
          <cell r="F46" t="str">
            <v>KG</v>
          </cell>
          <cell r="G46">
            <v>6230</v>
          </cell>
        </row>
        <row r="47">
          <cell r="B47" t="str">
            <v>Amarras</v>
          </cell>
          <cell r="C47" t="str">
            <v>UNIDAD</v>
          </cell>
          <cell r="D47">
            <v>1</v>
          </cell>
          <cell r="E47">
            <v>212</v>
          </cell>
          <cell r="F47" t="str">
            <v>UN</v>
          </cell>
          <cell r="G47">
            <v>212</v>
          </cell>
        </row>
        <row r="48">
          <cell r="B48" t="str">
            <v>Anclaje de pendolones</v>
          </cell>
          <cell r="C48" t="str">
            <v>UNIDAD</v>
          </cell>
          <cell r="D48">
            <v>1</v>
          </cell>
          <cell r="E48">
            <v>10200</v>
          </cell>
          <cell r="F48" t="str">
            <v>UN</v>
          </cell>
          <cell r="G48">
            <v>10200</v>
          </cell>
        </row>
        <row r="49">
          <cell r="B49" t="str">
            <v>Anclas de unión 1 1/4"</v>
          </cell>
          <cell r="C49" t="str">
            <v>ML</v>
          </cell>
          <cell r="D49">
            <v>1</v>
          </cell>
          <cell r="E49">
            <v>6500</v>
          </cell>
          <cell r="F49" t="str">
            <v>M</v>
          </cell>
          <cell r="G49">
            <v>6500</v>
          </cell>
        </row>
        <row r="50">
          <cell r="B50" t="str">
            <v>Angulo 3/4"x 3/4"x1/8"</v>
          </cell>
          <cell r="C50" t="str">
            <v>UNIDAD</v>
          </cell>
          <cell r="D50">
            <v>1</v>
          </cell>
          <cell r="E50">
            <v>15000</v>
          </cell>
          <cell r="F50" t="str">
            <v>UN</v>
          </cell>
          <cell r="G50">
            <v>15000</v>
          </cell>
        </row>
        <row r="51">
          <cell r="B51" t="str">
            <v>Angulo 1"x1"x1/8"</v>
          </cell>
          <cell r="C51" t="str">
            <v>6M</v>
          </cell>
          <cell r="D51">
            <v>6</v>
          </cell>
          <cell r="E51">
            <v>18900</v>
          </cell>
          <cell r="F51" t="str">
            <v>M</v>
          </cell>
          <cell r="G51">
            <v>3150</v>
          </cell>
        </row>
        <row r="52">
          <cell r="B52" t="str">
            <v>Angulo 1" x 1" x 1/8"</v>
          </cell>
          <cell r="C52" t="str">
            <v>UNIDAD</v>
          </cell>
          <cell r="D52">
            <v>1</v>
          </cell>
          <cell r="E52">
            <v>18900</v>
          </cell>
          <cell r="F52" t="str">
            <v>UN</v>
          </cell>
          <cell r="G52">
            <v>18900</v>
          </cell>
        </row>
        <row r="53">
          <cell r="B53" t="str">
            <v>Angulo 1 1/2"x1 1/2"x1/8"</v>
          </cell>
          <cell r="C53" t="str">
            <v>6M</v>
          </cell>
          <cell r="D53">
            <v>6</v>
          </cell>
          <cell r="E53">
            <v>36000</v>
          </cell>
          <cell r="F53" t="str">
            <v>M</v>
          </cell>
          <cell r="G53">
            <v>6000</v>
          </cell>
        </row>
        <row r="54">
          <cell r="B54" t="str">
            <v>Angulo 1 1/2 "x 1 1/2 "x 1/8"</v>
          </cell>
          <cell r="C54" t="str">
            <v>UNIDAD</v>
          </cell>
          <cell r="D54">
            <v>1</v>
          </cell>
          <cell r="E54">
            <v>35000</v>
          </cell>
          <cell r="F54" t="str">
            <v>UN</v>
          </cell>
          <cell r="G54">
            <v>35000</v>
          </cell>
        </row>
        <row r="55">
          <cell r="B55" t="str">
            <v>Angulo 1 1/2"x1 1/2"x3/16"</v>
          </cell>
          <cell r="C55" t="str">
            <v>6M</v>
          </cell>
          <cell r="D55">
            <v>6</v>
          </cell>
          <cell r="E55">
            <v>57000</v>
          </cell>
          <cell r="F55" t="str">
            <v>M</v>
          </cell>
          <cell r="G55">
            <v>9500</v>
          </cell>
        </row>
        <row r="56">
          <cell r="B56" t="str">
            <v>Angulo 2"x2"x1/4"</v>
          </cell>
          <cell r="C56" t="str">
            <v>6M</v>
          </cell>
          <cell r="D56">
            <v>6</v>
          </cell>
          <cell r="E56">
            <v>85700</v>
          </cell>
          <cell r="F56" t="str">
            <v>M</v>
          </cell>
          <cell r="G56">
            <v>14283.333333333334</v>
          </cell>
        </row>
        <row r="57">
          <cell r="B57" t="str">
            <v>Angulo 2 1/2""x2 1/2"x5/16"</v>
          </cell>
          <cell r="C57" t="str">
            <v>6M</v>
          </cell>
          <cell r="D57">
            <v>6</v>
          </cell>
          <cell r="E57">
            <v>115600</v>
          </cell>
          <cell r="F57" t="str">
            <v>M</v>
          </cell>
          <cell r="G57">
            <v>19266.666666666668</v>
          </cell>
        </row>
        <row r="58">
          <cell r="B58" t="str">
            <v>Angulo 29x29x244mm c.26</v>
          </cell>
          <cell r="C58" t="str">
            <v>UNIDAD</v>
          </cell>
          <cell r="D58">
            <v>1</v>
          </cell>
          <cell r="E58">
            <v>3800</v>
          </cell>
          <cell r="F58" t="str">
            <v>UN</v>
          </cell>
          <cell r="G58">
            <v>3800</v>
          </cell>
        </row>
        <row r="59">
          <cell r="B59" t="str">
            <v>Anti corrosivo</v>
          </cell>
          <cell r="C59" t="str">
            <v>GAL</v>
          </cell>
          <cell r="D59">
            <v>1</v>
          </cell>
          <cell r="E59">
            <v>58000</v>
          </cell>
          <cell r="F59" t="str">
            <v>GAL</v>
          </cell>
          <cell r="G59">
            <v>58000</v>
          </cell>
        </row>
        <row r="60">
          <cell r="B60" t="str">
            <v>Anticorrosivo premium - tipo o similar</v>
          </cell>
          <cell r="C60" t="str">
            <v>GAL</v>
          </cell>
          <cell r="D60">
            <v>1</v>
          </cell>
          <cell r="E60">
            <v>58000</v>
          </cell>
          <cell r="F60" t="str">
            <v>GAL</v>
          </cell>
          <cell r="G60">
            <v>58000</v>
          </cell>
        </row>
        <row r="61">
          <cell r="B61" t="str">
            <v>Arandela de presion 5/8</v>
          </cell>
          <cell r="C61" t="str">
            <v>UNIDAD</v>
          </cell>
          <cell r="D61">
            <v>1</v>
          </cell>
          <cell r="E61">
            <v>532</v>
          </cell>
          <cell r="F61" t="str">
            <v>UN</v>
          </cell>
          <cell r="G61">
            <v>532</v>
          </cell>
        </row>
        <row r="62">
          <cell r="B62" t="str">
            <v>Arandela 5/8"x1"</v>
          </cell>
          <cell r="C62" t="str">
            <v>UNIDAD</v>
          </cell>
          <cell r="D62">
            <v>1</v>
          </cell>
          <cell r="E62">
            <v>400</v>
          </cell>
          <cell r="F62" t="str">
            <v>UN</v>
          </cell>
          <cell r="G62">
            <v>400</v>
          </cell>
        </row>
        <row r="63">
          <cell r="B63" t="str">
            <v>Arandela anclaje 4x4x1/4 para 5/8</v>
          </cell>
          <cell r="C63" t="str">
            <v>UNIDAD</v>
          </cell>
          <cell r="D63">
            <v>1</v>
          </cell>
          <cell r="E63">
            <v>2900</v>
          </cell>
          <cell r="F63" t="str">
            <v>UN</v>
          </cell>
          <cell r="G63">
            <v>2900</v>
          </cell>
        </row>
        <row r="64">
          <cell r="B64" t="str">
            <v>arandela 1"</v>
          </cell>
          <cell r="C64" t="str">
            <v>UNIDAD</v>
          </cell>
          <cell r="D64">
            <v>1</v>
          </cell>
          <cell r="E64">
            <v>375</v>
          </cell>
          <cell r="F64" t="str">
            <v>UN</v>
          </cell>
          <cell r="G64">
            <v>375</v>
          </cell>
        </row>
        <row r="65">
          <cell r="B65" t="str">
            <v>Arena de río</v>
          </cell>
          <cell r="C65" t="str">
            <v>M3</v>
          </cell>
          <cell r="D65">
            <v>1</v>
          </cell>
          <cell r="E65">
            <v>40000</v>
          </cell>
          <cell r="F65" t="str">
            <v>M3</v>
          </cell>
          <cell r="G65">
            <v>40000</v>
          </cell>
        </row>
        <row r="66">
          <cell r="B66" t="str">
            <v>Banca IDU con espaldar M-30</v>
          </cell>
          <cell r="C66" t="str">
            <v>UNIDAD</v>
          </cell>
          <cell r="D66">
            <v>1</v>
          </cell>
          <cell r="E66">
            <v>755000</v>
          </cell>
          <cell r="F66" t="str">
            <v>UN</v>
          </cell>
          <cell r="G66">
            <v>755000</v>
          </cell>
        </row>
        <row r="67">
          <cell r="B67" t="str">
            <v>Bara limatón</v>
          </cell>
          <cell r="C67" t="str">
            <v>UNIDAD</v>
          </cell>
          <cell r="D67">
            <v>1</v>
          </cell>
          <cell r="E67">
            <v>8000</v>
          </cell>
          <cell r="F67" t="str">
            <v>UN</v>
          </cell>
          <cell r="G67">
            <v>8000</v>
          </cell>
        </row>
        <row r="68">
          <cell r="B68" t="str">
            <v>Barra lisa 3/8"</v>
          </cell>
          <cell r="C68" t="str">
            <v>METRO</v>
          </cell>
          <cell r="D68">
            <v>6</v>
          </cell>
          <cell r="E68">
            <v>10200</v>
          </cell>
          <cell r="F68" t="str">
            <v>M</v>
          </cell>
          <cell r="G68">
            <v>1700</v>
          </cell>
        </row>
        <row r="69">
          <cell r="B69" t="str">
            <v>Barra lisa 1/2"</v>
          </cell>
          <cell r="C69" t="str">
            <v>METRO</v>
          </cell>
          <cell r="D69">
            <v>6</v>
          </cell>
          <cell r="E69">
            <v>19200</v>
          </cell>
          <cell r="F69" t="str">
            <v>M</v>
          </cell>
          <cell r="G69">
            <v>3200</v>
          </cell>
        </row>
        <row r="70">
          <cell r="B70" t="str">
            <v>Bacinete en concreto</v>
          </cell>
          <cell r="C70" t="str">
            <v>UNIDAD</v>
          </cell>
          <cell r="D70">
            <v>1</v>
          </cell>
          <cell r="E70">
            <v>8500</v>
          </cell>
          <cell r="F70" t="str">
            <v>UN</v>
          </cell>
          <cell r="G70">
            <v>8500</v>
          </cell>
        </row>
        <row r="71">
          <cell r="B71" t="str">
            <v>Bisagras</v>
          </cell>
          <cell r="C71" t="str">
            <v>UNIDAD</v>
          </cell>
          <cell r="D71">
            <v>1</v>
          </cell>
          <cell r="E71">
            <v>2000</v>
          </cell>
          <cell r="F71" t="str">
            <v>UN</v>
          </cell>
          <cell r="G71">
            <v>2000</v>
          </cell>
        </row>
        <row r="72">
          <cell r="B72" t="str">
            <v>Bisagra tipo cápsula</v>
          </cell>
          <cell r="C72" t="str">
            <v>UNIDAD</v>
          </cell>
          <cell r="D72">
            <v>1</v>
          </cell>
          <cell r="E72">
            <v>2500</v>
          </cell>
          <cell r="F72" t="str">
            <v>UN</v>
          </cell>
          <cell r="G72">
            <v>2500</v>
          </cell>
        </row>
        <row r="73">
          <cell r="B73" t="str">
            <v>Bisagras, Pasador, Haladera</v>
          </cell>
          <cell r="C73" t="str">
            <v>GLB</v>
          </cell>
          <cell r="D73">
            <v>1</v>
          </cell>
          <cell r="E73">
            <v>15000</v>
          </cell>
          <cell r="F73" t="str">
            <v>UN</v>
          </cell>
          <cell r="G73">
            <v>15000</v>
          </cell>
        </row>
        <row r="74">
          <cell r="B74" t="str">
            <v>Bloque calado cemento</v>
          </cell>
          <cell r="C74" t="str">
            <v>UNIDAD</v>
          </cell>
          <cell r="D74">
            <v>1</v>
          </cell>
          <cell r="E74">
            <v>1000</v>
          </cell>
          <cell r="F74" t="str">
            <v>UN</v>
          </cell>
          <cell r="G74">
            <v>1000</v>
          </cell>
        </row>
        <row r="75">
          <cell r="B75" t="str">
            <v>Bombillo 100W</v>
          </cell>
          <cell r="C75" t="str">
            <v>UNIDAD</v>
          </cell>
          <cell r="D75">
            <v>1</v>
          </cell>
          <cell r="E75">
            <v>1500</v>
          </cell>
          <cell r="F75" t="str">
            <v>UN</v>
          </cell>
          <cell r="G75">
            <v>1500</v>
          </cell>
        </row>
        <row r="76">
          <cell r="B76" t="str">
            <v>Bombillo metal H. 400W</v>
          </cell>
          <cell r="C76" t="str">
            <v>UNIDAD</v>
          </cell>
          <cell r="D76">
            <v>1</v>
          </cell>
          <cell r="E76">
            <v>135000</v>
          </cell>
          <cell r="F76" t="str">
            <v>UN</v>
          </cell>
          <cell r="G76">
            <v>135000</v>
          </cell>
        </row>
        <row r="77">
          <cell r="B77" t="str">
            <v>Brea / Alquitran</v>
          </cell>
          <cell r="C77" t="str">
            <v>KL</v>
          </cell>
          <cell r="D77">
            <v>1</v>
          </cell>
          <cell r="E77">
            <v>7000</v>
          </cell>
          <cell r="F77" t="str">
            <v>M</v>
          </cell>
          <cell r="G77">
            <v>7000</v>
          </cell>
        </row>
        <row r="78">
          <cell r="B78" t="str">
            <v>Brazo luminaria de 3/4"</v>
          </cell>
          <cell r="C78" t="str">
            <v>UNIDAD</v>
          </cell>
          <cell r="D78">
            <v>1</v>
          </cell>
          <cell r="E78">
            <v>51000</v>
          </cell>
          <cell r="F78" t="str">
            <v>UN</v>
          </cell>
          <cell r="G78">
            <v>51000</v>
          </cell>
        </row>
        <row r="79">
          <cell r="B79" t="str">
            <v>Breaker Enchufable Tripolar de 3 x 70A</v>
          </cell>
          <cell r="C79" t="str">
            <v>UNIDAD</v>
          </cell>
          <cell r="D79">
            <v>1</v>
          </cell>
          <cell r="E79">
            <v>50000</v>
          </cell>
          <cell r="F79" t="str">
            <v>UN</v>
          </cell>
          <cell r="G79">
            <v>50000</v>
          </cell>
        </row>
        <row r="80">
          <cell r="B80" t="str">
            <v>broca 1"</v>
          </cell>
          <cell r="C80" t="str">
            <v>UNIDAD</v>
          </cell>
          <cell r="D80">
            <v>1</v>
          </cell>
          <cell r="E80">
            <v>45000</v>
          </cell>
          <cell r="F80" t="str">
            <v>UN</v>
          </cell>
          <cell r="G80">
            <v>45000</v>
          </cell>
        </row>
        <row r="81">
          <cell r="B81" t="str">
            <v xml:space="preserve">caballete de eternit </v>
          </cell>
          <cell r="C81" t="str">
            <v>UNIDAD</v>
          </cell>
          <cell r="D81">
            <v>1</v>
          </cell>
          <cell r="E81">
            <v>19080</v>
          </cell>
          <cell r="F81" t="str">
            <v>UN</v>
          </cell>
          <cell r="G81">
            <v>19080</v>
          </cell>
        </row>
        <row r="82">
          <cell r="B82" t="str">
            <v>Caballete termoacustico</v>
          </cell>
          <cell r="C82" t="str">
            <v>2M</v>
          </cell>
          <cell r="D82">
            <v>2</v>
          </cell>
          <cell r="E82">
            <v>78900</v>
          </cell>
          <cell r="F82" t="str">
            <v>M</v>
          </cell>
          <cell r="G82">
            <v>39450</v>
          </cell>
        </row>
        <row r="83">
          <cell r="B83" t="str">
            <v>Cable acerado D=1/2" emcocable</v>
          </cell>
          <cell r="C83" t="str">
            <v>ML</v>
          </cell>
          <cell r="D83">
            <v>1</v>
          </cell>
          <cell r="E83">
            <v>9400</v>
          </cell>
          <cell r="F83" t="str">
            <v>M</v>
          </cell>
          <cell r="G83">
            <v>9400</v>
          </cell>
        </row>
        <row r="84">
          <cell r="B84" t="str">
            <v>Cable acerado D=3/8" emcocable</v>
          </cell>
          <cell r="C84" t="str">
            <v>ML</v>
          </cell>
          <cell r="D84">
            <v>1</v>
          </cell>
          <cell r="E84">
            <v>8400</v>
          </cell>
          <cell r="F84" t="str">
            <v>M</v>
          </cell>
          <cell r="G84">
            <v>8400</v>
          </cell>
        </row>
        <row r="85">
          <cell r="B85" t="str">
            <v>Cable acerado D=1 1/8" emcocable</v>
          </cell>
          <cell r="C85" t="str">
            <v>ML</v>
          </cell>
          <cell r="D85">
            <v>1</v>
          </cell>
          <cell r="E85">
            <v>34500</v>
          </cell>
          <cell r="F85" t="str">
            <v>M</v>
          </cell>
          <cell r="G85">
            <v>34500</v>
          </cell>
        </row>
        <row r="86">
          <cell r="B86" t="str">
            <v>Cable de acero galvanizado 1/4"</v>
          </cell>
          <cell r="C86" t="str">
            <v>ML</v>
          </cell>
          <cell r="D86">
            <v>1</v>
          </cell>
          <cell r="E86">
            <v>2500</v>
          </cell>
          <cell r="F86" t="str">
            <v>M</v>
          </cell>
          <cell r="G86">
            <v>2500</v>
          </cell>
        </row>
        <row r="87">
          <cell r="B87" t="str">
            <v xml:space="preserve">Cable coaxial </v>
          </cell>
          <cell r="C87" t="str">
            <v>ML</v>
          </cell>
          <cell r="D87">
            <v>1</v>
          </cell>
          <cell r="E87">
            <v>2500</v>
          </cell>
          <cell r="F87" t="str">
            <v>M</v>
          </cell>
          <cell r="G87">
            <v>2500</v>
          </cell>
        </row>
        <row r="88">
          <cell r="B88" t="str">
            <v>cable de cobre aislado #2AWG</v>
          </cell>
          <cell r="C88" t="str">
            <v>ML</v>
          </cell>
          <cell r="D88">
            <v>1</v>
          </cell>
          <cell r="E88">
            <v>7656</v>
          </cell>
          <cell r="F88" t="str">
            <v>M</v>
          </cell>
          <cell r="G88">
            <v>7656</v>
          </cell>
        </row>
        <row r="89">
          <cell r="B89" t="str">
            <v>Cable de cobre THWN No 2X8+8 XLPE</v>
          </cell>
          <cell r="C89" t="str">
            <v>ML</v>
          </cell>
          <cell r="D89">
            <v>1</v>
          </cell>
          <cell r="E89">
            <v>12500</v>
          </cell>
          <cell r="F89" t="str">
            <v>M</v>
          </cell>
          <cell r="G89">
            <v>12500</v>
          </cell>
        </row>
        <row r="90">
          <cell r="B90" t="str">
            <v>cable de aluminio #2AWG</v>
          </cell>
          <cell r="C90" t="str">
            <v>ML</v>
          </cell>
          <cell r="D90">
            <v>1</v>
          </cell>
          <cell r="E90">
            <v>2100</v>
          </cell>
          <cell r="F90" t="str">
            <v>M</v>
          </cell>
          <cell r="G90">
            <v>2100</v>
          </cell>
        </row>
        <row r="91">
          <cell r="B91" t="str">
            <v>Caja cemento para contador de agua</v>
          </cell>
          <cell r="C91" t="str">
            <v>UNIDAD</v>
          </cell>
          <cell r="D91">
            <v>1</v>
          </cell>
          <cell r="E91">
            <v>17000</v>
          </cell>
          <cell r="F91" t="str">
            <v>UN</v>
          </cell>
          <cell r="G91">
            <v>17000</v>
          </cell>
        </row>
        <row r="92">
          <cell r="B92" t="str">
            <v>Caja sencilla conduit</v>
          </cell>
          <cell r="C92" t="str">
            <v>UNIDAD</v>
          </cell>
          <cell r="D92">
            <v>1</v>
          </cell>
          <cell r="E92">
            <v>1200</v>
          </cell>
          <cell r="F92" t="str">
            <v>UN</v>
          </cell>
          <cell r="G92">
            <v>1200</v>
          </cell>
        </row>
        <row r="93">
          <cell r="B93" t="str">
            <v>Caja de aluminio con tapa</v>
          </cell>
          <cell r="C93" t="str">
            <v>UNIDAD</v>
          </cell>
          <cell r="D93">
            <v>1</v>
          </cell>
          <cell r="E93">
            <v>12900</v>
          </cell>
          <cell r="F93" t="str">
            <v>UN</v>
          </cell>
          <cell r="G93">
            <v>12900</v>
          </cell>
        </row>
        <row r="94">
          <cell r="B94" t="str">
            <v xml:space="preserve">Caja Contador Monofasica Horizontal para 12 Medidor </v>
          </cell>
          <cell r="C94" t="str">
            <v>UNIDAD</v>
          </cell>
          <cell r="D94">
            <v>1</v>
          </cell>
          <cell r="E94">
            <v>1932000</v>
          </cell>
          <cell r="F94" t="str">
            <v>UN</v>
          </cell>
          <cell r="G94">
            <v>1932000</v>
          </cell>
        </row>
        <row r="95">
          <cell r="B95" t="str">
            <v>Caja de medidor policarbonato</v>
          </cell>
          <cell r="C95" t="str">
            <v>UNIDAD</v>
          </cell>
          <cell r="D95">
            <v>1</v>
          </cell>
          <cell r="E95">
            <v>85000</v>
          </cell>
          <cell r="F95" t="str">
            <v>UN</v>
          </cell>
          <cell r="G95">
            <v>85000</v>
          </cell>
        </row>
        <row r="96">
          <cell r="B96" t="str">
            <v>Canal PVC de 4"</v>
          </cell>
          <cell r="C96" t="str">
            <v>3M</v>
          </cell>
          <cell r="D96">
            <v>3</v>
          </cell>
          <cell r="E96">
            <v>63000</v>
          </cell>
          <cell r="F96" t="str">
            <v>M</v>
          </cell>
          <cell r="G96">
            <v>21000</v>
          </cell>
        </row>
        <row r="97">
          <cell r="B97" t="str">
            <v>Canal en lámina galvanizada cal. 20 desarrollo &gt;200&lt;=250 mm.incluye soportes y/o anclajes</v>
          </cell>
          <cell r="C97" t="str">
            <v>M</v>
          </cell>
          <cell r="D97">
            <v>1</v>
          </cell>
          <cell r="E97">
            <v>75000</v>
          </cell>
          <cell r="F97" t="str">
            <v>M</v>
          </cell>
          <cell r="G97">
            <v>75000</v>
          </cell>
        </row>
        <row r="98">
          <cell r="B98" t="str">
            <v>caneca  M 121 en acero inoxidable AISI SAE 304</v>
          </cell>
          <cell r="C98" t="str">
            <v>UNIDAD</v>
          </cell>
          <cell r="D98">
            <v>1</v>
          </cell>
          <cell r="E98">
            <v>734560</v>
          </cell>
          <cell r="F98" t="str">
            <v>UN</v>
          </cell>
          <cell r="G98">
            <v>734560</v>
          </cell>
        </row>
        <row r="99">
          <cell r="B99" t="str">
            <v>Canal 40 guía L gal 3,05m</v>
          </cell>
          <cell r="C99" t="str">
            <v>UNIDAD</v>
          </cell>
          <cell r="D99">
            <v>1</v>
          </cell>
          <cell r="E99">
            <v>4500</v>
          </cell>
          <cell r="F99" t="str">
            <v>UN</v>
          </cell>
          <cell r="G99">
            <v>4500</v>
          </cell>
        </row>
        <row r="100">
          <cell r="B100" t="str">
            <v>Candado Yale 110-30</v>
          </cell>
          <cell r="C100" t="str">
            <v>UNIDAD</v>
          </cell>
          <cell r="D100">
            <v>1</v>
          </cell>
          <cell r="E100">
            <v>27000</v>
          </cell>
          <cell r="F100" t="str">
            <v>UN</v>
          </cell>
          <cell r="G100">
            <v>27000</v>
          </cell>
        </row>
        <row r="101">
          <cell r="B101" t="str">
            <v>Capacete 1 1/2"</v>
          </cell>
          <cell r="C101" t="str">
            <v>UNIDAD</v>
          </cell>
          <cell r="D101">
            <v>1</v>
          </cell>
          <cell r="E101">
            <v>18000</v>
          </cell>
          <cell r="F101" t="str">
            <v>UN</v>
          </cell>
          <cell r="G101">
            <v>18000</v>
          </cell>
        </row>
        <row r="102">
          <cell r="B102" t="str">
            <v>Cartuchos de soldadura de 90</v>
          </cell>
          <cell r="C102" t="str">
            <v>UNIDAD</v>
          </cell>
          <cell r="D102">
            <v>1</v>
          </cell>
          <cell r="E102">
            <v>45000</v>
          </cell>
          <cell r="F102" t="str">
            <v>UN</v>
          </cell>
          <cell r="G102">
            <v>45000</v>
          </cell>
        </row>
        <row r="103">
          <cell r="B103" t="str">
            <v>Cemento blanco</v>
          </cell>
          <cell r="C103" t="str">
            <v>KL</v>
          </cell>
          <cell r="D103">
            <v>1</v>
          </cell>
          <cell r="E103">
            <v>1200</v>
          </cell>
          <cell r="F103" t="str">
            <v>KG</v>
          </cell>
          <cell r="G103">
            <v>1200</v>
          </cell>
        </row>
        <row r="104">
          <cell r="B104" t="str">
            <v>Cemento gris</v>
          </cell>
          <cell r="C104" t="str">
            <v>BULTO</v>
          </cell>
          <cell r="D104">
            <v>50</v>
          </cell>
          <cell r="E104">
            <v>29000</v>
          </cell>
          <cell r="F104" t="str">
            <v>KG</v>
          </cell>
          <cell r="G104">
            <v>580</v>
          </cell>
        </row>
        <row r="105">
          <cell r="B105" t="str">
            <v>Ceramica 30x30 trafico 5</v>
          </cell>
          <cell r="C105" t="str">
            <v>M2</v>
          </cell>
          <cell r="D105">
            <v>1</v>
          </cell>
          <cell r="E105">
            <v>31000</v>
          </cell>
          <cell r="F105" t="str">
            <v>M2</v>
          </cell>
          <cell r="G105">
            <v>31000</v>
          </cell>
        </row>
        <row r="106">
          <cell r="B106" t="str">
            <v>Ceramica blanca 0,20x0,20m</v>
          </cell>
          <cell r="C106" t="str">
            <v>M2</v>
          </cell>
          <cell r="D106">
            <v>1</v>
          </cell>
          <cell r="E106">
            <v>20500</v>
          </cell>
          <cell r="F106" t="str">
            <v>M2</v>
          </cell>
          <cell r="G106">
            <v>20500</v>
          </cell>
        </row>
        <row r="107">
          <cell r="B107" t="str">
            <v>Cercha en madera de 4"x8"</v>
          </cell>
          <cell r="C107" t="str">
            <v>ML</v>
          </cell>
          <cell r="D107">
            <v>1</v>
          </cell>
          <cell r="E107">
            <v>15000</v>
          </cell>
          <cell r="F107" t="str">
            <v>M</v>
          </cell>
          <cell r="G107">
            <v>15000</v>
          </cell>
        </row>
        <row r="108">
          <cell r="B108" t="str">
            <v>Chapa con boca llave</v>
          </cell>
          <cell r="C108" t="str">
            <v>UNIDAD</v>
          </cell>
          <cell r="D108">
            <v>1</v>
          </cell>
          <cell r="E108">
            <v>32000</v>
          </cell>
          <cell r="F108" t="str">
            <v>UN</v>
          </cell>
          <cell r="G108">
            <v>32000</v>
          </cell>
        </row>
        <row r="109">
          <cell r="B109" t="str">
            <v>Chazos</v>
          </cell>
          <cell r="C109" t="str">
            <v>UNIDAD</v>
          </cell>
          <cell r="D109">
            <v>1</v>
          </cell>
          <cell r="E109">
            <v>100</v>
          </cell>
          <cell r="F109" t="str">
            <v>UN</v>
          </cell>
          <cell r="G109">
            <v>100</v>
          </cell>
        </row>
        <row r="110">
          <cell r="B110" t="str">
            <v>Chazo expandible 3/8"</v>
          </cell>
          <cell r="C110" t="str">
            <v>UNIDAD</v>
          </cell>
          <cell r="D110">
            <v>1</v>
          </cell>
          <cell r="E110">
            <v>250</v>
          </cell>
          <cell r="F110" t="str">
            <v>UN</v>
          </cell>
          <cell r="G110">
            <v>250</v>
          </cell>
        </row>
        <row r="111">
          <cell r="B111" t="str">
            <v>Chazo metàlico 3/8"</v>
          </cell>
          <cell r="C111" t="str">
            <v>UNIDAD</v>
          </cell>
          <cell r="D111">
            <v>1</v>
          </cell>
          <cell r="E111">
            <v>800</v>
          </cell>
          <cell r="F111" t="str">
            <v>UN</v>
          </cell>
          <cell r="G111">
            <v>800</v>
          </cell>
        </row>
        <row r="112">
          <cell r="B112" t="str">
            <v>Chazo metàlico 1/2"x3"</v>
          </cell>
          <cell r="C112" t="str">
            <v>UNIDAD</v>
          </cell>
          <cell r="D112">
            <v>1</v>
          </cell>
          <cell r="E112">
            <v>1000</v>
          </cell>
          <cell r="F112" t="str">
            <v>UN</v>
          </cell>
          <cell r="G112">
            <v>1000</v>
          </cell>
        </row>
        <row r="113">
          <cell r="B113" t="str">
            <v xml:space="preserve">Cinta aislante </v>
          </cell>
          <cell r="C113" t="str">
            <v>UNIDAD</v>
          </cell>
          <cell r="D113">
            <v>1</v>
          </cell>
          <cell r="E113">
            <v>3200</v>
          </cell>
          <cell r="F113" t="str">
            <v>UN</v>
          </cell>
          <cell r="G113">
            <v>3200</v>
          </cell>
        </row>
        <row r="114">
          <cell r="B114" t="str">
            <v>Cinta bandit de 3/4"</v>
          </cell>
          <cell r="C114" t="str">
            <v>UNIDAD</v>
          </cell>
          <cell r="D114">
            <v>1</v>
          </cell>
          <cell r="E114">
            <v>4068</v>
          </cell>
          <cell r="F114" t="str">
            <v>UN</v>
          </cell>
          <cell r="G114">
            <v>4068</v>
          </cell>
        </row>
        <row r="115">
          <cell r="B115" t="str">
            <v>Cinta bandit de 5/8"</v>
          </cell>
          <cell r="C115" t="str">
            <v>UNIDAD</v>
          </cell>
          <cell r="D115">
            <v>1</v>
          </cell>
          <cell r="E115">
            <v>11475</v>
          </cell>
          <cell r="F115" t="str">
            <v>UN</v>
          </cell>
          <cell r="G115">
            <v>11475</v>
          </cell>
        </row>
        <row r="116">
          <cell r="B116" t="str">
            <v>Cinta reflectiva</v>
          </cell>
          <cell r="C116" t="str">
            <v>ROLLO</v>
          </cell>
          <cell r="D116">
            <v>400</v>
          </cell>
          <cell r="E116">
            <v>36000</v>
          </cell>
          <cell r="F116" t="str">
            <v>M</v>
          </cell>
          <cell r="G116">
            <v>90</v>
          </cell>
        </row>
        <row r="117">
          <cell r="B117" t="str">
            <v>Cinta sello 2" panel yeso</v>
          </cell>
          <cell r="C117" t="str">
            <v>ROLLO</v>
          </cell>
          <cell r="D117">
            <v>1</v>
          </cell>
          <cell r="E117">
            <v>16000</v>
          </cell>
          <cell r="F117" t="str">
            <v>ROLLO</v>
          </cell>
          <cell r="G117">
            <v>16000</v>
          </cell>
        </row>
        <row r="118">
          <cell r="B118" t="str">
            <v>Codo 90° CxC Sanitario de 4"</v>
          </cell>
          <cell r="C118" t="str">
            <v>UNIDAD</v>
          </cell>
          <cell r="D118">
            <v>1</v>
          </cell>
          <cell r="E118">
            <v>4500</v>
          </cell>
          <cell r="F118" t="str">
            <v>UN</v>
          </cell>
          <cell r="G118">
            <v>4500</v>
          </cell>
        </row>
        <row r="119">
          <cell r="B119" t="str">
            <v>Codo presión PVC 1 1/2"</v>
          </cell>
          <cell r="C119" t="str">
            <v>UNIDAD</v>
          </cell>
          <cell r="D119">
            <v>1</v>
          </cell>
          <cell r="E119">
            <v>4500</v>
          </cell>
          <cell r="F119" t="str">
            <v>UN</v>
          </cell>
          <cell r="G119">
            <v>4500</v>
          </cell>
        </row>
        <row r="120">
          <cell r="B120" t="str">
            <v>Codo 90º PVCP 2" Gran Radio</v>
          </cell>
          <cell r="C120" t="str">
            <v>UNIDAD</v>
          </cell>
          <cell r="D120">
            <v>1</v>
          </cell>
          <cell r="E120">
            <v>21000</v>
          </cell>
          <cell r="F120" t="str">
            <v>UN</v>
          </cell>
          <cell r="G120">
            <v>21000</v>
          </cell>
        </row>
        <row r="121">
          <cell r="B121" t="str">
            <v>Codo 45º PVCP 2" Gran Radio</v>
          </cell>
          <cell r="C121" t="str">
            <v>UNIDAD</v>
          </cell>
          <cell r="D121">
            <v>1</v>
          </cell>
          <cell r="E121">
            <v>17300</v>
          </cell>
          <cell r="F121" t="str">
            <v>UN</v>
          </cell>
          <cell r="G121">
            <v>17300</v>
          </cell>
        </row>
        <row r="122">
          <cell r="B122" t="str">
            <v>Codo 22.5º PVCP 2" Gran Radio</v>
          </cell>
          <cell r="C122" t="str">
            <v>UNIDAD</v>
          </cell>
          <cell r="D122">
            <v>1</v>
          </cell>
          <cell r="E122">
            <v>15300</v>
          </cell>
          <cell r="F122" t="str">
            <v>UN</v>
          </cell>
          <cell r="G122">
            <v>15300</v>
          </cell>
        </row>
        <row r="123">
          <cell r="B123" t="str">
            <v>Codo 11.25º PVCP 2" Gran Radio</v>
          </cell>
          <cell r="C123" t="str">
            <v>UNIDAD</v>
          </cell>
          <cell r="D123">
            <v>1</v>
          </cell>
          <cell r="E123">
            <v>17300</v>
          </cell>
          <cell r="F123" t="str">
            <v>UN</v>
          </cell>
          <cell r="G123">
            <v>17300</v>
          </cell>
        </row>
        <row r="124">
          <cell r="B124" t="str">
            <v>Codo 90° PVCP 3" Gran Radio</v>
          </cell>
          <cell r="C124" t="str">
            <v>UNIDAD</v>
          </cell>
          <cell r="D124">
            <v>1</v>
          </cell>
          <cell r="E124">
            <v>44462</v>
          </cell>
          <cell r="F124" t="str">
            <v>UN</v>
          </cell>
          <cell r="G124">
            <v>44462</v>
          </cell>
        </row>
        <row r="125">
          <cell r="B125" t="str">
            <v>Codo 45° PVCP 3" Gran Radio</v>
          </cell>
          <cell r="C125" t="str">
            <v>UNIDAD</v>
          </cell>
          <cell r="D125">
            <v>1</v>
          </cell>
          <cell r="E125">
            <v>29812</v>
          </cell>
          <cell r="F125" t="str">
            <v>UN</v>
          </cell>
          <cell r="G125">
            <v>29812</v>
          </cell>
        </row>
        <row r="126">
          <cell r="B126" t="str">
            <v>Codo 22,5° PVCP 3" Gran Radio</v>
          </cell>
          <cell r="C126" t="str">
            <v>UNIDAD</v>
          </cell>
          <cell r="D126">
            <v>1</v>
          </cell>
          <cell r="E126">
            <v>29404</v>
          </cell>
          <cell r="F126" t="str">
            <v>UN</v>
          </cell>
          <cell r="G126">
            <v>29404</v>
          </cell>
        </row>
        <row r="127">
          <cell r="B127" t="str">
            <v>Codo 11,25° PVCP 3" Gran Radio</v>
          </cell>
          <cell r="C127" t="str">
            <v>UNIDAD</v>
          </cell>
          <cell r="D127">
            <v>1</v>
          </cell>
          <cell r="E127">
            <v>29119</v>
          </cell>
          <cell r="F127" t="str">
            <v>UN</v>
          </cell>
          <cell r="G127">
            <v>29119</v>
          </cell>
        </row>
        <row r="128">
          <cell r="B128" t="str">
            <v>Codo 90° PVCP 4" Gran Radio</v>
          </cell>
          <cell r="C128" t="str">
            <v>UNIDAD</v>
          </cell>
          <cell r="D128">
            <v>1</v>
          </cell>
          <cell r="E128">
            <v>85369</v>
          </cell>
          <cell r="F128" t="str">
            <v>UN</v>
          </cell>
          <cell r="G128">
            <v>85369</v>
          </cell>
        </row>
        <row r="129">
          <cell r="B129" t="str">
            <v>Codo 45° PVCP 4" Gran Radio</v>
          </cell>
          <cell r="C129" t="str">
            <v>UNIDAD</v>
          </cell>
          <cell r="D129">
            <v>1</v>
          </cell>
          <cell r="E129">
            <v>63500</v>
          </cell>
          <cell r="F129" t="str">
            <v>UN</v>
          </cell>
          <cell r="G129">
            <v>63500</v>
          </cell>
        </row>
        <row r="130">
          <cell r="B130" t="str">
            <v>Codo 22.5° PVCP 4" Gran Radio</v>
          </cell>
          <cell r="C130" t="str">
            <v>UNIDAD</v>
          </cell>
          <cell r="D130">
            <v>1</v>
          </cell>
          <cell r="E130">
            <v>56700</v>
          </cell>
          <cell r="F130" t="str">
            <v>UN</v>
          </cell>
          <cell r="G130">
            <v>56700</v>
          </cell>
        </row>
        <row r="131">
          <cell r="B131" t="str">
            <v>Codo 11.25° PVCP 4" Gran Radio</v>
          </cell>
          <cell r="C131" t="str">
            <v>UNIDAD</v>
          </cell>
          <cell r="D131">
            <v>1</v>
          </cell>
          <cell r="E131">
            <v>53800</v>
          </cell>
          <cell r="F131" t="str">
            <v>UN</v>
          </cell>
          <cell r="G131">
            <v>53800</v>
          </cell>
        </row>
        <row r="132">
          <cell r="B132" t="str">
            <v>Codo 90° PVCP 6" Gran Radio</v>
          </cell>
          <cell r="C132" t="str">
            <v>UNIDAD</v>
          </cell>
          <cell r="D132">
            <v>1</v>
          </cell>
          <cell r="E132">
            <v>227949</v>
          </cell>
          <cell r="F132" t="str">
            <v>UN</v>
          </cell>
          <cell r="G132">
            <v>227949</v>
          </cell>
        </row>
        <row r="133">
          <cell r="B133" t="str">
            <v>Codo 45° PVCP 6" Gran Radio</v>
          </cell>
          <cell r="C133" t="str">
            <v>UNIDAD</v>
          </cell>
          <cell r="D133">
            <v>1</v>
          </cell>
          <cell r="E133">
            <v>174300</v>
          </cell>
          <cell r="F133" t="str">
            <v>UN</v>
          </cell>
          <cell r="G133">
            <v>174300</v>
          </cell>
        </row>
        <row r="134">
          <cell r="B134" t="str">
            <v>Codo 22.5° PVCP 6" Gran Radio</v>
          </cell>
          <cell r="C134" t="str">
            <v>UNIDAD</v>
          </cell>
          <cell r="D134">
            <v>1</v>
          </cell>
          <cell r="E134">
            <v>139200</v>
          </cell>
          <cell r="F134" t="str">
            <v>UN</v>
          </cell>
          <cell r="G134">
            <v>139200</v>
          </cell>
        </row>
        <row r="135">
          <cell r="B135" t="str">
            <v>Codo 11.25° PVCP 6" Gran Radio</v>
          </cell>
          <cell r="C135" t="str">
            <v>UNIDAD</v>
          </cell>
          <cell r="D135">
            <v>1</v>
          </cell>
          <cell r="E135">
            <v>124500</v>
          </cell>
          <cell r="F135" t="str">
            <v>UN</v>
          </cell>
          <cell r="G135">
            <v>124500</v>
          </cell>
        </row>
        <row r="136">
          <cell r="B136" t="str">
            <v>Codo presion PVC UM GR 12"  90°</v>
          </cell>
          <cell r="C136" t="str">
            <v>UNIDAD</v>
          </cell>
          <cell r="D136">
            <v>1</v>
          </cell>
          <cell r="E136">
            <v>1380000</v>
          </cell>
          <cell r="F136" t="str">
            <v>UN</v>
          </cell>
          <cell r="G136">
            <v>1380000</v>
          </cell>
        </row>
        <row r="137">
          <cell r="B137" t="str">
            <v>Codo presion PVC UM GR 12"  45°</v>
          </cell>
          <cell r="C137" t="str">
            <v>UNIDAD</v>
          </cell>
          <cell r="D137">
            <v>1</v>
          </cell>
          <cell r="E137">
            <v>934000</v>
          </cell>
          <cell r="F137" t="str">
            <v>UN</v>
          </cell>
          <cell r="G137">
            <v>934000</v>
          </cell>
        </row>
        <row r="138">
          <cell r="B138" t="str">
            <v>Codo presion PVC UM GR 12"  22,5°</v>
          </cell>
          <cell r="C138" t="str">
            <v>UNIDAD</v>
          </cell>
          <cell r="D138">
            <v>1</v>
          </cell>
          <cell r="E138">
            <v>730000</v>
          </cell>
          <cell r="F138" t="str">
            <v>UN</v>
          </cell>
          <cell r="G138">
            <v>730000</v>
          </cell>
        </row>
        <row r="139">
          <cell r="B139" t="str">
            <v>Codo presion PVC UM GR 12"  11,25°</v>
          </cell>
          <cell r="C139" t="str">
            <v>UNIDAD</v>
          </cell>
          <cell r="D139">
            <v>1</v>
          </cell>
          <cell r="E139">
            <v>587000</v>
          </cell>
          <cell r="F139" t="str">
            <v>UN</v>
          </cell>
          <cell r="G139">
            <v>587000</v>
          </cell>
        </row>
        <row r="140">
          <cell r="B140" t="str">
            <v>Codo PVCP 1/2"</v>
          </cell>
          <cell r="C140" t="str">
            <v>UNIDAD</v>
          </cell>
          <cell r="D140">
            <v>1</v>
          </cell>
          <cell r="E140">
            <v>800</v>
          </cell>
          <cell r="F140" t="str">
            <v>UN</v>
          </cell>
          <cell r="G140">
            <v>800</v>
          </cell>
        </row>
        <row r="141">
          <cell r="B141" t="str">
            <v>Codo PVCS 2"</v>
          </cell>
          <cell r="C141" t="str">
            <v>UNIDAD</v>
          </cell>
          <cell r="D141">
            <v>1</v>
          </cell>
          <cell r="E141">
            <v>8500</v>
          </cell>
          <cell r="F141" t="str">
            <v>UN</v>
          </cell>
          <cell r="G141">
            <v>8500</v>
          </cell>
        </row>
        <row r="142">
          <cell r="B142" t="str">
            <v>Codo PVCS 3"</v>
          </cell>
          <cell r="C142" t="str">
            <v>UNIDAD</v>
          </cell>
          <cell r="D142">
            <v>1</v>
          </cell>
          <cell r="E142">
            <v>9320</v>
          </cell>
          <cell r="F142" t="str">
            <v>UN</v>
          </cell>
          <cell r="G142">
            <v>9320</v>
          </cell>
        </row>
        <row r="143">
          <cell r="B143" t="str">
            <v>Codo PVCS 4"</v>
          </cell>
          <cell r="C143" t="str">
            <v>UNIDAD</v>
          </cell>
          <cell r="D143">
            <v>1</v>
          </cell>
          <cell r="E143">
            <v>19052</v>
          </cell>
          <cell r="F143" t="str">
            <v>UN</v>
          </cell>
          <cell r="G143">
            <v>19052</v>
          </cell>
        </row>
        <row r="144">
          <cell r="B144" t="str">
            <v>Codo PVCS 6"</v>
          </cell>
          <cell r="C144" t="str">
            <v>UNIDAD</v>
          </cell>
          <cell r="D144">
            <v>1</v>
          </cell>
          <cell r="E144">
            <v>52215</v>
          </cell>
          <cell r="F144" t="str">
            <v>UN</v>
          </cell>
          <cell r="G144">
            <v>52215</v>
          </cell>
        </row>
        <row r="145">
          <cell r="B145" t="str">
            <v>Collar de derivación 2"x1/2"</v>
          </cell>
          <cell r="C145" t="str">
            <v>UNIDAD</v>
          </cell>
          <cell r="D145">
            <v>1</v>
          </cell>
          <cell r="E145">
            <v>5700</v>
          </cell>
          <cell r="F145" t="str">
            <v>UN</v>
          </cell>
          <cell r="G145">
            <v>5700</v>
          </cell>
        </row>
        <row r="146">
          <cell r="B146" t="str">
            <v>Collar de derivación 3"x1/2"</v>
          </cell>
          <cell r="C146" t="str">
            <v>UNIDAD</v>
          </cell>
          <cell r="D146">
            <v>1</v>
          </cell>
          <cell r="E146">
            <v>11854</v>
          </cell>
          <cell r="F146" t="str">
            <v>UN</v>
          </cell>
          <cell r="G146">
            <v>11854</v>
          </cell>
        </row>
        <row r="147">
          <cell r="B147" t="str">
            <v>Collar de derivación 4"x1/2"</v>
          </cell>
          <cell r="C147" t="str">
            <v>UNIDAD</v>
          </cell>
          <cell r="D147">
            <v>1</v>
          </cell>
          <cell r="E147">
            <v>13461</v>
          </cell>
          <cell r="F147" t="str">
            <v>UN</v>
          </cell>
          <cell r="G147">
            <v>13461</v>
          </cell>
        </row>
        <row r="148">
          <cell r="B148" t="str">
            <v>Collar de derivación 6"x1/2"</v>
          </cell>
          <cell r="C148" t="str">
            <v>UNIDAD</v>
          </cell>
          <cell r="D148">
            <v>1</v>
          </cell>
          <cell r="E148">
            <v>17110</v>
          </cell>
          <cell r="F148" t="str">
            <v>UN</v>
          </cell>
          <cell r="G148">
            <v>17110</v>
          </cell>
        </row>
        <row r="149">
          <cell r="B149" t="str">
            <v>Collar de derivación 6"x2" HD</v>
          </cell>
          <cell r="C149" t="str">
            <v>UNIDAD</v>
          </cell>
          <cell r="D149">
            <v>1</v>
          </cell>
          <cell r="E149">
            <v>96300</v>
          </cell>
          <cell r="F149" t="str">
            <v>UN</v>
          </cell>
          <cell r="G149">
            <v>96300</v>
          </cell>
        </row>
        <row r="150">
          <cell r="B150" t="str">
            <v>Concreto ciclópeo 60%concreto - 40%piedra</v>
          </cell>
          <cell r="C150" t="str">
            <v>M3</v>
          </cell>
          <cell r="D150">
            <v>1</v>
          </cell>
          <cell r="E150">
            <v>228394</v>
          </cell>
          <cell r="F150" t="str">
            <v>M3</v>
          </cell>
          <cell r="G150">
            <v>228394</v>
          </cell>
        </row>
        <row r="151">
          <cell r="B151" t="str">
            <v>Concreto 1:2:1 (4000PSI - 280KGF/CM2)</v>
          </cell>
          <cell r="C151" t="str">
            <v>M3</v>
          </cell>
          <cell r="D151">
            <v>1</v>
          </cell>
          <cell r="E151">
            <v>430542.98690768564</v>
          </cell>
          <cell r="F151" t="str">
            <v>M3</v>
          </cell>
          <cell r="G151">
            <v>430542.98690768564</v>
          </cell>
        </row>
        <row r="152">
          <cell r="B152" t="str">
            <v>Concreto 1:2:2 (3500PSI - 250KGF/CM2)</v>
          </cell>
          <cell r="C152" t="str">
            <v>M3</v>
          </cell>
          <cell r="D152">
            <v>1</v>
          </cell>
          <cell r="E152">
            <v>404241</v>
          </cell>
          <cell r="F152" t="str">
            <v>M3</v>
          </cell>
          <cell r="G152">
            <v>404241</v>
          </cell>
        </row>
        <row r="153">
          <cell r="B153" t="str">
            <v>Concreto 1:2:3 (3000PSI - 210KGF/CM2)</v>
          </cell>
          <cell r="C153" t="str">
            <v>M3</v>
          </cell>
          <cell r="D153">
            <v>1</v>
          </cell>
          <cell r="E153">
            <v>355584</v>
          </cell>
          <cell r="F153" t="str">
            <v>M3</v>
          </cell>
          <cell r="G153">
            <v>355584</v>
          </cell>
        </row>
        <row r="154">
          <cell r="B154" t="str">
            <v>Concreto 1:2:4 (2500PSI - 180KGF/CM2)</v>
          </cell>
          <cell r="C154" t="str">
            <v>M3</v>
          </cell>
          <cell r="D154">
            <v>1</v>
          </cell>
          <cell r="E154">
            <v>299031</v>
          </cell>
          <cell r="F154" t="str">
            <v>M3</v>
          </cell>
          <cell r="G154">
            <v>299031</v>
          </cell>
        </row>
        <row r="155">
          <cell r="B155" t="str">
            <v>Concreto 1:3:5 (1500PSI)</v>
          </cell>
          <cell r="C155" t="str">
            <v>M3</v>
          </cell>
          <cell r="D155">
            <v>1</v>
          </cell>
          <cell r="E155">
            <v>299031</v>
          </cell>
          <cell r="F155" t="str">
            <v>M3</v>
          </cell>
          <cell r="G155">
            <v>299031</v>
          </cell>
        </row>
        <row r="156">
          <cell r="B156" t="str">
            <v>Conectores biometricos</v>
          </cell>
          <cell r="C156" t="str">
            <v>UNIDAD</v>
          </cell>
          <cell r="D156">
            <v>1</v>
          </cell>
          <cell r="E156">
            <v>4100</v>
          </cell>
          <cell r="F156" t="str">
            <v>UN</v>
          </cell>
          <cell r="G156">
            <v>4100</v>
          </cell>
        </row>
        <row r="157">
          <cell r="B157" t="str">
            <v xml:space="preserve">Conector </v>
          </cell>
          <cell r="C157" t="str">
            <v>UNIDAD</v>
          </cell>
          <cell r="D157">
            <v>1</v>
          </cell>
          <cell r="E157">
            <v>48000</v>
          </cell>
          <cell r="F157" t="str">
            <v>UN</v>
          </cell>
          <cell r="G157">
            <v>48000</v>
          </cell>
        </row>
        <row r="158">
          <cell r="B158" t="str">
            <v>Conector coperwel</v>
          </cell>
          <cell r="C158" t="str">
            <v>UNIDAD</v>
          </cell>
          <cell r="D158">
            <v>1</v>
          </cell>
          <cell r="E158">
            <v>5500</v>
          </cell>
          <cell r="F158" t="str">
            <v>UN</v>
          </cell>
          <cell r="G158">
            <v>5500</v>
          </cell>
        </row>
        <row r="159">
          <cell r="B159" t="str">
            <v>conector para varilla cooperwell 5/8"</v>
          </cell>
          <cell r="C159" t="str">
            <v>UNIDAD</v>
          </cell>
          <cell r="D159">
            <v>1</v>
          </cell>
          <cell r="E159">
            <v>12300</v>
          </cell>
          <cell r="F159" t="str">
            <v>UN</v>
          </cell>
          <cell r="G159">
            <v>12300</v>
          </cell>
        </row>
        <row r="160">
          <cell r="B160" t="str">
            <v>Conectores autoperforantes</v>
          </cell>
          <cell r="C160" t="str">
            <v>UNIDAD</v>
          </cell>
          <cell r="D160">
            <v>1</v>
          </cell>
          <cell r="E160">
            <v>14500</v>
          </cell>
          <cell r="F160" t="str">
            <v>UN</v>
          </cell>
          <cell r="G160">
            <v>14500</v>
          </cell>
        </row>
        <row r="161">
          <cell r="B161" t="str">
            <v>Corre Tipo C lámina en frio</v>
          </cell>
          <cell r="C161" t="str">
            <v>UNIDAD</v>
          </cell>
          <cell r="D161">
            <v>1</v>
          </cell>
          <cell r="E161">
            <v>20000</v>
          </cell>
          <cell r="F161" t="str">
            <v>UN</v>
          </cell>
          <cell r="G161">
            <v>20000</v>
          </cell>
        </row>
        <row r="162">
          <cell r="B162" t="str">
            <v>Collarin abrazadera galv de 4 a 5 una salida para transformador</v>
          </cell>
          <cell r="C162" t="str">
            <v>UNIDAD</v>
          </cell>
          <cell r="D162">
            <v>1</v>
          </cell>
          <cell r="E162">
            <v>11500</v>
          </cell>
          <cell r="F162" t="str">
            <v>UN</v>
          </cell>
          <cell r="G162">
            <v>11500</v>
          </cell>
        </row>
        <row r="163">
          <cell r="B163" t="str">
            <v>Collarin abrazadera galv de 5 a 6 una salida para transformador</v>
          </cell>
          <cell r="C163" t="str">
            <v>UNIDAD</v>
          </cell>
          <cell r="D163">
            <v>1</v>
          </cell>
          <cell r="E163">
            <v>12064</v>
          </cell>
          <cell r="F163" t="str">
            <v>UN</v>
          </cell>
          <cell r="G163">
            <v>12064</v>
          </cell>
        </row>
        <row r="164">
          <cell r="B164" t="str">
            <v>Collarin abrazadera galv de 3 a 10 doble salida</v>
          </cell>
          <cell r="C164" t="str">
            <v>UNIDAD</v>
          </cell>
          <cell r="D164">
            <v>1</v>
          </cell>
          <cell r="E164">
            <v>16948</v>
          </cell>
          <cell r="F164" t="str">
            <v>UN</v>
          </cell>
          <cell r="G164">
            <v>16948</v>
          </cell>
        </row>
        <row r="165">
          <cell r="B165" t="str">
            <v>Correa en madera de 2"x4"</v>
          </cell>
          <cell r="C165" t="str">
            <v>ML</v>
          </cell>
          <cell r="D165">
            <v>1</v>
          </cell>
          <cell r="E165">
            <v>5500</v>
          </cell>
          <cell r="F165" t="str">
            <v>M</v>
          </cell>
          <cell r="G165">
            <v>5500</v>
          </cell>
        </row>
        <row r="166">
          <cell r="B166" t="str">
            <v>Cortacircuito de 15 kva</v>
          </cell>
          <cell r="C166" t="str">
            <v>UNIDAD</v>
          </cell>
          <cell r="D166">
            <v>1</v>
          </cell>
          <cell r="E166">
            <v>96512</v>
          </cell>
          <cell r="F166" t="str">
            <v>UN</v>
          </cell>
          <cell r="G166">
            <v>96512</v>
          </cell>
        </row>
        <row r="167">
          <cell r="B167" t="str">
            <v>Cruceta Galvanizada de 2x11/2x11/4</v>
          </cell>
          <cell r="C167" t="str">
            <v>UNIDAD</v>
          </cell>
          <cell r="D167">
            <v>1</v>
          </cell>
          <cell r="E167">
            <v>90052</v>
          </cell>
          <cell r="F167" t="str">
            <v>UN</v>
          </cell>
          <cell r="G167">
            <v>90052</v>
          </cell>
        </row>
        <row r="168">
          <cell r="B168" t="str">
            <v>Cruz HD Ø3"</v>
          </cell>
          <cell r="C168" t="str">
            <v>UNIDAD</v>
          </cell>
          <cell r="D168">
            <v>1</v>
          </cell>
          <cell r="E168">
            <v>157435</v>
          </cell>
          <cell r="F168" t="str">
            <v>UN</v>
          </cell>
          <cell r="G168">
            <v>157435</v>
          </cell>
        </row>
        <row r="169">
          <cell r="B169" t="str">
            <v>Cruz HD Ø6"</v>
          </cell>
          <cell r="C169" t="str">
            <v>UNIDAD</v>
          </cell>
          <cell r="D169">
            <v>1</v>
          </cell>
          <cell r="E169">
            <v>488453</v>
          </cell>
          <cell r="F169" t="str">
            <v>UN</v>
          </cell>
          <cell r="G169">
            <v>488453</v>
          </cell>
        </row>
        <row r="170">
          <cell r="B170" t="str">
            <v>Cúpula tragante c 5x4</v>
          </cell>
          <cell r="C170" t="str">
            <v>UNIDAD</v>
          </cell>
          <cell r="D170">
            <v>1</v>
          </cell>
          <cell r="E170">
            <v>12500</v>
          </cell>
          <cell r="F170" t="str">
            <v>UN</v>
          </cell>
          <cell r="G170">
            <v>12500</v>
          </cell>
        </row>
        <row r="171">
          <cell r="B171" t="str">
            <v>Curva conduit 90ª 1/2"</v>
          </cell>
          <cell r="C171" t="str">
            <v>UNIDAD</v>
          </cell>
          <cell r="D171">
            <v>1</v>
          </cell>
          <cell r="E171">
            <v>1000</v>
          </cell>
          <cell r="F171" t="str">
            <v>UN</v>
          </cell>
          <cell r="G171">
            <v>1000</v>
          </cell>
        </row>
        <row r="172">
          <cell r="B172" t="str">
            <v>Curva conduit 90ª 3/4"</v>
          </cell>
          <cell r="C172" t="str">
            <v>UNIDAD</v>
          </cell>
          <cell r="D172">
            <v>1</v>
          </cell>
          <cell r="E172">
            <v>1000</v>
          </cell>
          <cell r="F172" t="str">
            <v>UN</v>
          </cell>
          <cell r="G172">
            <v>1000</v>
          </cell>
        </row>
        <row r="173">
          <cell r="B173" t="str">
            <v>Curva conduit 90ª 1"</v>
          </cell>
          <cell r="C173" t="str">
            <v>UNIDAD</v>
          </cell>
          <cell r="D173">
            <v>1</v>
          </cell>
          <cell r="E173">
            <v>4500</v>
          </cell>
          <cell r="F173" t="str">
            <v>UN</v>
          </cell>
          <cell r="G173">
            <v>4500</v>
          </cell>
        </row>
        <row r="174">
          <cell r="B174" t="str">
            <v>Curvas MT</v>
          </cell>
          <cell r="C174" t="str">
            <v>UNIDAD</v>
          </cell>
          <cell r="D174">
            <v>1</v>
          </cell>
          <cell r="E174">
            <v>2450</v>
          </cell>
          <cell r="F174" t="str">
            <v>UN</v>
          </cell>
          <cell r="G174">
            <v>2450</v>
          </cell>
        </row>
        <row r="175">
          <cell r="B175" t="str">
            <v>Curvas de 1"</v>
          </cell>
          <cell r="C175" t="str">
            <v>UNIDAD</v>
          </cell>
          <cell r="D175">
            <v>1</v>
          </cell>
          <cell r="E175">
            <v>6400</v>
          </cell>
          <cell r="F175" t="str">
            <v>UN</v>
          </cell>
          <cell r="G175">
            <v>6400</v>
          </cell>
        </row>
        <row r="176">
          <cell r="B176" t="str">
            <v>Curvas de 1 1/2"</v>
          </cell>
          <cell r="C176" t="str">
            <v>UNIDAD</v>
          </cell>
          <cell r="D176">
            <v>1</v>
          </cell>
          <cell r="E176">
            <v>8700</v>
          </cell>
          <cell r="F176" t="str">
            <v>UN</v>
          </cell>
          <cell r="G176">
            <v>8700</v>
          </cell>
        </row>
        <row r="177">
          <cell r="B177" t="str">
            <v>Demanda no atendida</v>
          </cell>
          <cell r="C177" t="str">
            <v>SECTOR</v>
          </cell>
          <cell r="D177">
            <v>1</v>
          </cell>
          <cell r="E177">
            <v>800000</v>
          </cell>
          <cell r="F177" t="str">
            <v>SEC</v>
          </cell>
          <cell r="G177">
            <v>800000</v>
          </cell>
        </row>
        <row r="178">
          <cell r="B178" t="str">
            <v>Diagonal metalica recta 11/2x3/16*60</v>
          </cell>
          <cell r="C178" t="str">
            <v>UNIDAD</v>
          </cell>
          <cell r="D178">
            <v>1</v>
          </cell>
          <cell r="E178">
            <v>46320</v>
          </cell>
          <cell r="F178" t="str">
            <v>UN</v>
          </cell>
          <cell r="G178">
            <v>46320</v>
          </cell>
        </row>
        <row r="179">
          <cell r="B179" t="str">
            <v>Division en lamina cold rolled cal=18</v>
          </cell>
          <cell r="C179" t="str">
            <v>M2</v>
          </cell>
          <cell r="D179">
            <v>1.36</v>
          </cell>
          <cell r="E179">
            <v>172000</v>
          </cell>
          <cell r="F179" t="str">
            <v>M2</v>
          </cell>
          <cell r="G179">
            <v>126470.58823529411</v>
          </cell>
        </row>
        <row r="180">
          <cell r="B180" t="str">
            <v>Disolvente tipo Trafico</v>
          </cell>
          <cell r="C180" t="str">
            <v>GAL</v>
          </cell>
          <cell r="D180">
            <v>1</v>
          </cell>
          <cell r="E180">
            <v>23000</v>
          </cell>
          <cell r="F180" t="str">
            <v>GAL</v>
          </cell>
          <cell r="G180">
            <v>23000</v>
          </cell>
        </row>
        <row r="181">
          <cell r="B181" t="str">
            <v>Desperdicio</v>
          </cell>
          <cell r="C181" t="str">
            <v>%</v>
          </cell>
          <cell r="D181">
            <v>5</v>
          </cell>
          <cell r="F181" t="str">
            <v>%</v>
          </cell>
          <cell r="G181">
            <v>0</v>
          </cell>
        </row>
        <row r="182">
          <cell r="B182" t="str">
            <v>Enduceder</v>
          </cell>
          <cell r="C182" t="str">
            <v>GAL</v>
          </cell>
          <cell r="D182">
            <v>1</v>
          </cell>
          <cell r="E182">
            <v>25000</v>
          </cell>
          <cell r="F182" t="str">
            <v>GAL</v>
          </cell>
          <cell r="G182">
            <v>25000</v>
          </cell>
        </row>
        <row r="183">
          <cell r="B183" t="str">
            <v>Empaque para vidrio</v>
          </cell>
          <cell r="C183" t="str">
            <v>ML</v>
          </cell>
          <cell r="D183">
            <v>1</v>
          </cell>
          <cell r="E183">
            <v>1000</v>
          </cell>
          <cell r="F183" t="str">
            <v>M</v>
          </cell>
          <cell r="G183">
            <v>1000</v>
          </cell>
        </row>
        <row r="184">
          <cell r="B184" t="str">
            <v>Esparrago roscado galv 5/8x12</v>
          </cell>
          <cell r="C184" t="str">
            <v>UNIDAD</v>
          </cell>
          <cell r="D184">
            <v>1</v>
          </cell>
          <cell r="E184">
            <v>4756</v>
          </cell>
          <cell r="F184" t="str">
            <v>UN</v>
          </cell>
          <cell r="G184">
            <v>4756</v>
          </cell>
        </row>
        <row r="185">
          <cell r="B185" t="str">
            <v>Espigo tipo ping para 13,2</v>
          </cell>
          <cell r="C185" t="str">
            <v>UNIDAD</v>
          </cell>
          <cell r="D185">
            <v>1</v>
          </cell>
          <cell r="E185">
            <v>11500</v>
          </cell>
          <cell r="F185" t="str">
            <v>UN</v>
          </cell>
          <cell r="G185">
            <v>11500</v>
          </cell>
        </row>
        <row r="186">
          <cell r="B186" t="str">
            <v>Esmalte sintético. Según color diseño o similar</v>
          </cell>
          <cell r="C186" t="str">
            <v>GAL</v>
          </cell>
          <cell r="D186">
            <v>1</v>
          </cell>
          <cell r="E186">
            <v>61900</v>
          </cell>
          <cell r="F186" t="str">
            <v>GAL</v>
          </cell>
          <cell r="G186">
            <v>61900</v>
          </cell>
        </row>
        <row r="187">
          <cell r="B187" t="str">
            <v>Falso fondo para tanque séptico</v>
          </cell>
          <cell r="C187" t="str">
            <v>UNIDAD</v>
          </cell>
          <cell r="D187">
            <v>1</v>
          </cell>
          <cell r="E187">
            <v>75000</v>
          </cell>
          <cell r="F187" t="str">
            <v>UN</v>
          </cell>
          <cell r="G187">
            <v>75000</v>
          </cell>
        </row>
        <row r="188">
          <cell r="B188" t="str">
            <v>Flotador mecanico de 1/2"</v>
          </cell>
          <cell r="C188" t="str">
            <v>UNIDAD</v>
          </cell>
          <cell r="D188">
            <v>1</v>
          </cell>
          <cell r="E188">
            <v>18000</v>
          </cell>
          <cell r="F188" t="str">
            <v>UN</v>
          </cell>
          <cell r="G188">
            <v>18000</v>
          </cell>
        </row>
        <row r="189">
          <cell r="B189" t="str">
            <v>Formaleta madera</v>
          </cell>
          <cell r="C189" t="str">
            <v>M2</v>
          </cell>
          <cell r="D189">
            <v>1</v>
          </cell>
          <cell r="E189">
            <v>7500</v>
          </cell>
          <cell r="F189" t="str">
            <v>M2</v>
          </cell>
          <cell r="G189">
            <v>7500</v>
          </cell>
        </row>
        <row r="190">
          <cell r="B190" t="str">
            <v>Fotocelda</v>
          </cell>
          <cell r="C190" t="str">
            <v>UNIDAD</v>
          </cell>
          <cell r="D190">
            <v>1</v>
          </cell>
          <cell r="E190">
            <v>32375</v>
          </cell>
          <cell r="F190" t="str">
            <v>UN</v>
          </cell>
          <cell r="G190">
            <v>32375</v>
          </cell>
        </row>
        <row r="191">
          <cell r="B191" t="str">
            <v>Fusible tipo hilo de 2 AMP</v>
          </cell>
          <cell r="C191" t="str">
            <v>UNIDAD</v>
          </cell>
          <cell r="D191">
            <v>1</v>
          </cell>
          <cell r="E191">
            <v>5300</v>
          </cell>
          <cell r="F191" t="str">
            <v>UN</v>
          </cell>
          <cell r="G191">
            <v>5300</v>
          </cell>
        </row>
        <row r="192">
          <cell r="B192" t="str">
            <v>Fusible tipo hilo de 2 AMP</v>
          </cell>
          <cell r="C192" t="str">
            <v>UNIDAD</v>
          </cell>
          <cell r="D192">
            <v>1</v>
          </cell>
          <cell r="E192">
            <v>5300</v>
          </cell>
          <cell r="F192" t="str">
            <v>UN</v>
          </cell>
          <cell r="G192">
            <v>5300</v>
          </cell>
        </row>
        <row r="193">
          <cell r="B193" t="str">
            <v>Gavinete electrico</v>
          </cell>
          <cell r="C193" t="str">
            <v>UNIDAD</v>
          </cell>
          <cell r="D193">
            <v>1</v>
          </cell>
          <cell r="E193">
            <v>580000</v>
          </cell>
          <cell r="F193" t="str">
            <v>UN</v>
          </cell>
          <cell r="G193">
            <v>580000</v>
          </cell>
        </row>
        <row r="194">
          <cell r="B194" t="str">
            <v>Gancho en U varilla 5/8" doble rosca</v>
          </cell>
          <cell r="C194" t="str">
            <v>UNIDAD</v>
          </cell>
          <cell r="D194">
            <v>1</v>
          </cell>
          <cell r="E194">
            <v>15000</v>
          </cell>
          <cell r="F194" t="str">
            <v>UN</v>
          </cell>
          <cell r="G194">
            <v>15000</v>
          </cell>
        </row>
        <row r="195">
          <cell r="B195" t="str">
            <v>Geotextil NT 1600</v>
          </cell>
          <cell r="C195" t="str">
            <v>M2</v>
          </cell>
          <cell r="D195">
            <v>1</v>
          </cell>
          <cell r="E195">
            <v>3500</v>
          </cell>
          <cell r="F195" t="str">
            <v>M2</v>
          </cell>
          <cell r="G195">
            <v>3500</v>
          </cell>
        </row>
        <row r="196">
          <cell r="B196" t="str">
            <v>Geotextil T 2100-2400</v>
          </cell>
          <cell r="C196" t="str">
            <v>M2</v>
          </cell>
          <cell r="D196">
            <v>1</v>
          </cell>
          <cell r="E196">
            <v>6000</v>
          </cell>
          <cell r="F196" t="str">
            <v>M2</v>
          </cell>
          <cell r="G196">
            <v>6000</v>
          </cell>
        </row>
        <row r="197">
          <cell r="B197" t="str">
            <v>Grama</v>
          </cell>
          <cell r="C197" t="str">
            <v>M2</v>
          </cell>
          <cell r="D197">
            <v>1</v>
          </cell>
          <cell r="E197">
            <v>10000</v>
          </cell>
          <cell r="F197" t="str">
            <v>M2</v>
          </cell>
          <cell r="G197">
            <v>10000</v>
          </cell>
        </row>
        <row r="198">
          <cell r="B198" t="str">
            <v>Graniplast</v>
          </cell>
          <cell r="C198" t="str">
            <v>KL</v>
          </cell>
          <cell r="D198">
            <v>1</v>
          </cell>
          <cell r="E198">
            <v>2000</v>
          </cell>
          <cell r="F198" t="str">
            <v>KG</v>
          </cell>
          <cell r="G198">
            <v>2000</v>
          </cell>
        </row>
        <row r="199">
          <cell r="B199" t="str">
            <v>Granito gris</v>
          </cell>
          <cell r="C199" t="str">
            <v>Kg</v>
          </cell>
          <cell r="D199">
            <v>1</v>
          </cell>
          <cell r="E199">
            <v>1250</v>
          </cell>
          <cell r="F199" t="str">
            <v>KG</v>
          </cell>
          <cell r="G199">
            <v>1250</v>
          </cell>
        </row>
        <row r="200">
          <cell r="B200" t="str">
            <v>Grapa prensora 3 pernos galv.</v>
          </cell>
          <cell r="C200" t="str">
            <v>UNIDAD</v>
          </cell>
          <cell r="D200">
            <v>1</v>
          </cell>
          <cell r="E200">
            <v>7600</v>
          </cell>
          <cell r="F200" t="str">
            <v>UN</v>
          </cell>
          <cell r="G200">
            <v>7600</v>
          </cell>
        </row>
        <row r="201">
          <cell r="B201" t="str">
            <v>Gravilla o triturado</v>
          </cell>
          <cell r="C201" t="str">
            <v>M3</v>
          </cell>
          <cell r="D201">
            <v>1</v>
          </cell>
          <cell r="E201">
            <v>60000</v>
          </cell>
          <cell r="F201" t="str">
            <v>M3</v>
          </cell>
          <cell r="G201">
            <v>60000</v>
          </cell>
        </row>
        <row r="202">
          <cell r="B202" t="str">
            <v>Grillete</v>
          </cell>
          <cell r="C202" t="str">
            <v>UNIDAD</v>
          </cell>
          <cell r="D202">
            <v>1</v>
          </cell>
          <cell r="E202">
            <v>5000</v>
          </cell>
          <cell r="F202" t="str">
            <v>UN</v>
          </cell>
          <cell r="G202">
            <v>5000</v>
          </cell>
        </row>
        <row r="203">
          <cell r="B203" t="str">
            <v>Guadua 2,5-3,0m</v>
          </cell>
          <cell r="C203" t="str">
            <v>UNIDAD</v>
          </cell>
          <cell r="D203">
            <v>1</v>
          </cell>
          <cell r="E203">
            <v>3000</v>
          </cell>
          <cell r="F203" t="str">
            <v>UN</v>
          </cell>
          <cell r="G203">
            <v>3000</v>
          </cell>
        </row>
        <row r="204">
          <cell r="B204" t="str">
            <v>Guardacabo galvanizado de 1/2"</v>
          </cell>
          <cell r="C204" t="str">
            <v>UNIDAD</v>
          </cell>
          <cell r="D204">
            <v>1</v>
          </cell>
          <cell r="E204">
            <v>2100</v>
          </cell>
          <cell r="F204" t="str">
            <v>UN</v>
          </cell>
          <cell r="G204">
            <v>2100</v>
          </cell>
        </row>
        <row r="205">
          <cell r="B205" t="str">
            <v>Hebilla 1/2"</v>
          </cell>
          <cell r="C205" t="str">
            <v>UNIDAD</v>
          </cell>
          <cell r="D205">
            <v>1</v>
          </cell>
          <cell r="E205">
            <v>1100</v>
          </cell>
          <cell r="F205" t="str">
            <v>UN</v>
          </cell>
          <cell r="G205">
            <v>1100</v>
          </cell>
        </row>
        <row r="206">
          <cell r="B206" t="str">
            <v>Hebilla 5/8"</v>
          </cell>
          <cell r="C206" t="str">
            <v>UNIDAD</v>
          </cell>
          <cell r="D206">
            <v>1</v>
          </cell>
          <cell r="E206">
            <v>1451</v>
          </cell>
          <cell r="F206" t="str">
            <v>UN</v>
          </cell>
          <cell r="G206">
            <v>1451</v>
          </cell>
        </row>
        <row r="207">
          <cell r="B207" t="str">
            <v>Herrajes y accesorios</v>
          </cell>
          <cell r="C207" t="str">
            <v>UNIDAD</v>
          </cell>
          <cell r="D207">
            <v>1</v>
          </cell>
          <cell r="E207">
            <v>99019</v>
          </cell>
          <cell r="F207" t="str">
            <v>UN</v>
          </cell>
          <cell r="G207">
            <v>99019</v>
          </cell>
        </row>
        <row r="208">
          <cell r="B208" t="str">
            <v>Hidrogel</v>
          </cell>
          <cell r="C208" t="str">
            <v>BULTO</v>
          </cell>
          <cell r="D208">
            <v>1</v>
          </cell>
          <cell r="E208">
            <v>106300</v>
          </cell>
          <cell r="F208" t="str">
            <v>KG</v>
          </cell>
          <cell r="G208">
            <v>106300</v>
          </cell>
        </row>
        <row r="209">
          <cell r="B209" t="str">
            <v>Hidrosello novafort 160mm</v>
          </cell>
          <cell r="C209" t="str">
            <v>UNIDAD</v>
          </cell>
          <cell r="D209">
            <v>1</v>
          </cell>
          <cell r="E209">
            <v>6400</v>
          </cell>
          <cell r="F209" t="str">
            <v>UN</v>
          </cell>
          <cell r="G209">
            <v>6400</v>
          </cell>
        </row>
        <row r="210">
          <cell r="B210" t="str">
            <v>Hidrosello novafort 200mm</v>
          </cell>
          <cell r="C210" t="str">
            <v>UNIDAD</v>
          </cell>
          <cell r="D210">
            <v>1</v>
          </cell>
          <cell r="E210">
            <v>10500</v>
          </cell>
          <cell r="F210" t="str">
            <v>UN</v>
          </cell>
          <cell r="G210">
            <v>10500</v>
          </cell>
        </row>
        <row r="211">
          <cell r="B211" t="str">
            <v>Hidrosello novafort 250mm</v>
          </cell>
          <cell r="C211" t="str">
            <v>UNIDAD</v>
          </cell>
          <cell r="D211">
            <v>1</v>
          </cell>
          <cell r="E211">
            <v>11800</v>
          </cell>
          <cell r="F211" t="str">
            <v>UN</v>
          </cell>
          <cell r="G211">
            <v>11800</v>
          </cell>
        </row>
        <row r="212">
          <cell r="B212" t="str">
            <v>Hidrosello novafort 400mm</v>
          </cell>
          <cell r="C212" t="str">
            <v>UNIDAD</v>
          </cell>
          <cell r="D212">
            <v>1</v>
          </cell>
          <cell r="E212">
            <v>14900</v>
          </cell>
          <cell r="F212" t="str">
            <v>UN</v>
          </cell>
          <cell r="G212">
            <v>14900</v>
          </cell>
        </row>
        <row r="213">
          <cell r="B213" t="str">
            <v>Hidrosello novafort 450mm</v>
          </cell>
          <cell r="C213" t="str">
            <v>UNIDAD</v>
          </cell>
          <cell r="D213">
            <v>1</v>
          </cell>
          <cell r="E213">
            <v>17300</v>
          </cell>
          <cell r="F213" t="str">
            <v>UN</v>
          </cell>
          <cell r="G213">
            <v>17300</v>
          </cell>
        </row>
        <row r="214">
          <cell r="B214" t="str">
            <v>Hoja de segueta</v>
          </cell>
          <cell r="C214" t="str">
            <v>UNIDAD</v>
          </cell>
          <cell r="D214">
            <v>1</v>
          </cell>
          <cell r="E214">
            <v>3000</v>
          </cell>
          <cell r="F214" t="str">
            <v>UN</v>
          </cell>
          <cell r="G214">
            <v>3000</v>
          </cell>
        </row>
        <row r="215">
          <cell r="B215" t="str">
            <v>Inspeccion retie</v>
          </cell>
          <cell r="C215" t="str">
            <v>UNIDAD</v>
          </cell>
          <cell r="D215">
            <v>1</v>
          </cell>
          <cell r="E215">
            <v>4500000</v>
          </cell>
          <cell r="F215" t="str">
            <v>UN</v>
          </cell>
          <cell r="G215">
            <v>4500000</v>
          </cell>
        </row>
        <row r="216">
          <cell r="B216" t="str">
            <v>Interuptor sencillo</v>
          </cell>
          <cell r="C216" t="str">
            <v>UNIDAD</v>
          </cell>
          <cell r="D216">
            <v>1</v>
          </cell>
          <cell r="E216">
            <v>3900</v>
          </cell>
          <cell r="F216" t="str">
            <v>UN</v>
          </cell>
          <cell r="G216">
            <v>3900</v>
          </cell>
        </row>
        <row r="217">
          <cell r="B217" t="str">
            <v>Interuptor doble</v>
          </cell>
          <cell r="C217" t="str">
            <v>UNIDAD</v>
          </cell>
          <cell r="D217">
            <v>1</v>
          </cell>
          <cell r="E217">
            <v>6500</v>
          </cell>
          <cell r="F217" t="str">
            <v>UN</v>
          </cell>
          <cell r="G217">
            <v>6500</v>
          </cell>
        </row>
        <row r="218">
          <cell r="B218" t="str">
            <v>Kva</v>
          </cell>
          <cell r="C218" t="str">
            <v>UNIDAD</v>
          </cell>
          <cell r="D218">
            <v>1</v>
          </cell>
          <cell r="E218">
            <v>49000</v>
          </cell>
          <cell r="F218" t="str">
            <v>UN</v>
          </cell>
          <cell r="G218">
            <v>49000</v>
          </cell>
        </row>
        <row r="219">
          <cell r="B219" t="str">
            <v>Ladrillo farol</v>
          </cell>
          <cell r="C219" t="str">
            <v>UNIDAD</v>
          </cell>
          <cell r="D219">
            <v>1</v>
          </cell>
          <cell r="E219">
            <v>1100</v>
          </cell>
          <cell r="F219" t="str">
            <v>UN</v>
          </cell>
          <cell r="G219">
            <v>1100</v>
          </cell>
        </row>
        <row r="220">
          <cell r="B220" t="str">
            <v>Ladrillo tolete</v>
          </cell>
          <cell r="C220" t="str">
            <v>UNIDAD</v>
          </cell>
          <cell r="D220">
            <v>1</v>
          </cell>
          <cell r="E220">
            <v>1000</v>
          </cell>
          <cell r="F220" t="str">
            <v>UN</v>
          </cell>
          <cell r="G220">
            <v>1000</v>
          </cell>
        </row>
        <row r="221">
          <cell r="B221" t="str">
            <v>Lámina de zinc</v>
          </cell>
          <cell r="C221" t="str">
            <v>UNIDAD</v>
          </cell>
          <cell r="D221">
            <v>1</v>
          </cell>
          <cell r="E221">
            <v>28000</v>
          </cell>
          <cell r="F221" t="str">
            <v>UN</v>
          </cell>
          <cell r="G221">
            <v>28000</v>
          </cell>
        </row>
        <row r="222">
          <cell r="B222" t="str">
            <v>Lámina galvanizada cal. 20</v>
          </cell>
          <cell r="C222" t="str">
            <v>UNIDAD</v>
          </cell>
          <cell r="D222">
            <v>1</v>
          </cell>
          <cell r="E222">
            <v>40790</v>
          </cell>
          <cell r="F222" t="str">
            <v>UN</v>
          </cell>
          <cell r="G222">
            <v>40790</v>
          </cell>
        </row>
        <row r="223">
          <cell r="B223" t="str">
            <v>Lámina galvanizada cal. 22</v>
          </cell>
          <cell r="C223" t="str">
            <v>UNIDAD</v>
          </cell>
          <cell r="D223">
            <v>1</v>
          </cell>
          <cell r="E223">
            <v>60000</v>
          </cell>
          <cell r="F223" t="str">
            <v>UN</v>
          </cell>
          <cell r="G223">
            <v>60000</v>
          </cell>
        </row>
        <row r="224">
          <cell r="B224" t="str">
            <v>Lámina metaldeck</v>
          </cell>
          <cell r="C224" t="str">
            <v>M2</v>
          </cell>
          <cell r="D224">
            <v>1</v>
          </cell>
          <cell r="E224">
            <v>32000</v>
          </cell>
          <cell r="F224" t="str">
            <v>M2</v>
          </cell>
          <cell r="G224">
            <v>32000</v>
          </cell>
        </row>
        <row r="225">
          <cell r="B225" t="str">
            <v>Lámpara fluorescente 2x48W</v>
          </cell>
          <cell r="C225" t="str">
            <v>UNIDAD</v>
          </cell>
          <cell r="D225">
            <v>1</v>
          </cell>
          <cell r="E225">
            <v>67000</v>
          </cell>
          <cell r="F225" t="str">
            <v>UN</v>
          </cell>
          <cell r="G225">
            <v>67000</v>
          </cell>
        </row>
        <row r="226">
          <cell r="B226" t="str">
            <v>Lámpara fluor hermetica 2x32W</v>
          </cell>
          <cell r="C226" t="str">
            <v>UNIDAD</v>
          </cell>
          <cell r="D226">
            <v>1</v>
          </cell>
          <cell r="E226">
            <v>72000</v>
          </cell>
          <cell r="F226" t="str">
            <v>UN</v>
          </cell>
          <cell r="G226">
            <v>72000</v>
          </cell>
        </row>
        <row r="227">
          <cell r="B227" t="str">
            <v xml:space="preserve">Lámpara 80w LED </v>
          </cell>
          <cell r="C227" t="str">
            <v>UNIDAD</v>
          </cell>
          <cell r="D227">
            <v>1</v>
          </cell>
          <cell r="E227">
            <v>847000</v>
          </cell>
          <cell r="F227" t="str">
            <v>UN</v>
          </cell>
          <cell r="G227">
            <v>847000</v>
          </cell>
        </row>
        <row r="228">
          <cell r="B228" t="str">
            <v xml:space="preserve">Lámpara 150w LED </v>
          </cell>
          <cell r="C228" t="str">
            <v>UNIDAD</v>
          </cell>
          <cell r="D228">
            <v>1</v>
          </cell>
          <cell r="E228">
            <v>1055000</v>
          </cell>
          <cell r="F228" t="str">
            <v>UN</v>
          </cell>
          <cell r="G228">
            <v>1055000</v>
          </cell>
        </row>
        <row r="229">
          <cell r="B229" t="str">
            <v xml:space="preserve">Lámpara 15w LED </v>
          </cell>
          <cell r="C229" t="str">
            <v>UNIDAD</v>
          </cell>
          <cell r="D229">
            <v>1</v>
          </cell>
          <cell r="E229">
            <v>667000</v>
          </cell>
          <cell r="F229" t="str">
            <v>UN</v>
          </cell>
          <cell r="G229">
            <v>667000</v>
          </cell>
        </row>
        <row r="230">
          <cell r="B230" t="str">
            <v>Lavamanos</v>
          </cell>
          <cell r="C230" t="str">
            <v>UNIDAD</v>
          </cell>
          <cell r="D230">
            <v>1</v>
          </cell>
          <cell r="E230">
            <v>95000</v>
          </cell>
          <cell r="F230" t="str">
            <v>UN</v>
          </cell>
          <cell r="G230">
            <v>95000</v>
          </cell>
        </row>
        <row r="231">
          <cell r="B231" t="str">
            <v>Lija, pliego de 9" x 11"</v>
          </cell>
          <cell r="C231" t="str">
            <v>UNIDAD</v>
          </cell>
          <cell r="D231">
            <v>1</v>
          </cell>
          <cell r="E231">
            <v>2500</v>
          </cell>
          <cell r="F231" t="str">
            <v>UN</v>
          </cell>
          <cell r="G231">
            <v>2500</v>
          </cell>
        </row>
        <row r="232">
          <cell r="B232" t="str">
            <v>Limpiador PVC</v>
          </cell>
          <cell r="C232" t="str">
            <v>1/4GAL</v>
          </cell>
          <cell r="D232">
            <v>1</v>
          </cell>
          <cell r="E232">
            <v>30750</v>
          </cell>
          <cell r="F232" t="str">
            <v>1/4GAL</v>
          </cell>
          <cell r="G232">
            <v>30750</v>
          </cell>
        </row>
        <row r="233">
          <cell r="B233" t="str">
            <v>Limpiador rem pvc 760 grms. (1/4)</v>
          </cell>
          <cell r="C233" t="str">
            <v>1/4GAL</v>
          </cell>
          <cell r="D233">
            <v>1</v>
          </cell>
          <cell r="E233">
            <v>30750</v>
          </cell>
          <cell r="F233" t="str">
            <v>1/4GAL</v>
          </cell>
          <cell r="G233">
            <v>30750</v>
          </cell>
        </row>
        <row r="234">
          <cell r="B234" t="str">
            <v>Liston 2"x2"</v>
          </cell>
          <cell r="C234" t="str">
            <v>3M</v>
          </cell>
          <cell r="D234">
            <v>3</v>
          </cell>
          <cell r="E234">
            <v>4200</v>
          </cell>
          <cell r="F234" t="str">
            <v>M</v>
          </cell>
          <cell r="G234">
            <v>1400</v>
          </cell>
        </row>
        <row r="235">
          <cell r="B235" t="str">
            <v>Liston 2,5"x2,5"</v>
          </cell>
          <cell r="C235" t="str">
            <v>3M</v>
          </cell>
          <cell r="D235">
            <v>3</v>
          </cell>
          <cell r="E235">
            <v>6500</v>
          </cell>
          <cell r="F235" t="str">
            <v>M</v>
          </cell>
          <cell r="G235">
            <v>2166.6666666666665</v>
          </cell>
        </row>
        <row r="236">
          <cell r="B236" t="str">
            <v>Liston 2,5"x4"</v>
          </cell>
          <cell r="C236" t="str">
            <v>3M</v>
          </cell>
          <cell r="D236">
            <v>3</v>
          </cell>
          <cell r="E236">
            <v>10500</v>
          </cell>
          <cell r="F236" t="str">
            <v>M</v>
          </cell>
          <cell r="G236">
            <v>3500</v>
          </cell>
        </row>
        <row r="237">
          <cell r="B237" t="str">
            <v>Llave terminal</v>
          </cell>
          <cell r="C237" t="str">
            <v>UNIDAD</v>
          </cell>
          <cell r="D237">
            <v>1</v>
          </cell>
          <cell r="E237">
            <v>20000</v>
          </cell>
          <cell r="F237" t="str">
            <v>UN</v>
          </cell>
          <cell r="G237">
            <v>20000</v>
          </cell>
        </row>
        <row r="238">
          <cell r="B238" t="str">
            <v>Lubricante para tuberia PVC</v>
          </cell>
          <cell r="C238" t="str">
            <v>LIBRA</v>
          </cell>
          <cell r="D238">
            <v>1</v>
          </cell>
          <cell r="E238">
            <v>29079</v>
          </cell>
          <cell r="F238" t="str">
            <v>LB</v>
          </cell>
          <cell r="G238">
            <v>29079</v>
          </cell>
        </row>
        <row r="239">
          <cell r="B239" t="str">
            <v>Madera rolliza 2-3m</v>
          </cell>
          <cell r="C239" t="str">
            <v>UNIDAD</v>
          </cell>
          <cell r="D239">
            <v>1</v>
          </cell>
          <cell r="E239">
            <v>2500</v>
          </cell>
          <cell r="F239" t="str">
            <v>UN</v>
          </cell>
          <cell r="G239">
            <v>2500</v>
          </cell>
        </row>
        <row r="240">
          <cell r="B240" t="str">
            <v>Madera rolliza 4-5m</v>
          </cell>
          <cell r="C240" t="str">
            <v>UNIDAD</v>
          </cell>
          <cell r="D240">
            <v>1</v>
          </cell>
          <cell r="E240">
            <v>3500</v>
          </cell>
          <cell r="F240" t="str">
            <v>UN</v>
          </cell>
          <cell r="G240">
            <v>3500</v>
          </cell>
        </row>
        <row r="241">
          <cell r="B241" t="str">
            <v>Madera rolliza 6-7m</v>
          </cell>
          <cell r="C241" t="str">
            <v>UNIDAD</v>
          </cell>
          <cell r="D241">
            <v>1</v>
          </cell>
          <cell r="E241">
            <v>5000</v>
          </cell>
          <cell r="F241" t="str">
            <v>UN</v>
          </cell>
          <cell r="G241">
            <v>5000</v>
          </cell>
        </row>
        <row r="242">
          <cell r="B242" t="str">
            <v>Malla electrosoldada 4mm</v>
          </cell>
          <cell r="C242" t="str">
            <v>UNIDAD</v>
          </cell>
          <cell r="D242">
            <v>14.1</v>
          </cell>
          <cell r="E242">
            <v>80000</v>
          </cell>
          <cell r="F242" t="str">
            <v>M2</v>
          </cell>
          <cell r="G242">
            <v>5673.7588652482273</v>
          </cell>
        </row>
        <row r="243">
          <cell r="B243" t="str">
            <v>Malla electrosoldada 6mm</v>
          </cell>
          <cell r="C243" t="str">
            <v>UNIDAD</v>
          </cell>
          <cell r="D243">
            <v>14.4</v>
          </cell>
          <cell r="E243">
            <v>125000</v>
          </cell>
          <cell r="F243" t="str">
            <v>M2</v>
          </cell>
          <cell r="G243">
            <v>8680.5555555555547</v>
          </cell>
        </row>
        <row r="244">
          <cell r="B244" t="str">
            <v>Malla eslabonada cal 12</v>
          </cell>
          <cell r="C244" t="str">
            <v>M2</v>
          </cell>
          <cell r="D244">
            <v>1</v>
          </cell>
          <cell r="E244">
            <v>23800</v>
          </cell>
          <cell r="F244" t="str">
            <v>M2</v>
          </cell>
          <cell r="G244">
            <v>23800</v>
          </cell>
        </row>
        <row r="245">
          <cell r="B245" t="str">
            <v>Malla eslabonada cal 10</v>
          </cell>
          <cell r="C245" t="str">
            <v>M2</v>
          </cell>
          <cell r="D245">
            <v>1</v>
          </cell>
          <cell r="E245">
            <v>16500</v>
          </cell>
          <cell r="F245" t="str">
            <v>M2</v>
          </cell>
          <cell r="G245">
            <v>16500</v>
          </cell>
        </row>
        <row r="246">
          <cell r="B246" t="str">
            <v>Malla para gaviones (2M3)</v>
          </cell>
          <cell r="C246" t="str">
            <v>UNIDAD</v>
          </cell>
          <cell r="D246">
            <v>1</v>
          </cell>
          <cell r="E246">
            <v>60000</v>
          </cell>
          <cell r="F246" t="str">
            <v>UN</v>
          </cell>
          <cell r="G246">
            <v>60000</v>
          </cell>
        </row>
        <row r="247">
          <cell r="B247" t="str">
            <v>Malla Cu c/0.30 1.2x1.2m Cal. No 2</v>
          </cell>
          <cell r="C247" t="str">
            <v>ML</v>
          </cell>
          <cell r="D247">
            <v>1</v>
          </cell>
          <cell r="E247">
            <v>12000</v>
          </cell>
          <cell r="F247" t="str">
            <v>M</v>
          </cell>
          <cell r="G247">
            <v>12000</v>
          </cell>
        </row>
        <row r="248">
          <cell r="B248" t="str">
            <v>Manguera PF+UAD 1/2"</v>
          </cell>
          <cell r="C248" t="str">
            <v>ML</v>
          </cell>
          <cell r="D248">
            <v>1</v>
          </cell>
          <cell r="E248">
            <v>1649</v>
          </cell>
          <cell r="F248" t="str">
            <v>M</v>
          </cell>
          <cell r="G248">
            <v>1649</v>
          </cell>
        </row>
        <row r="249">
          <cell r="B249" t="str">
            <v>Manguera PF+UAD 3/4"</v>
          </cell>
          <cell r="C249" t="str">
            <v>ML</v>
          </cell>
          <cell r="D249">
            <v>1</v>
          </cell>
          <cell r="E249">
            <v>3243</v>
          </cell>
          <cell r="F249" t="str">
            <v>M</v>
          </cell>
          <cell r="G249">
            <v>3243</v>
          </cell>
        </row>
        <row r="250">
          <cell r="B250" t="str">
            <v>Marco tubular de 3 1/2"</v>
          </cell>
          <cell r="C250" t="str">
            <v>UNIDAD</v>
          </cell>
          <cell r="D250">
            <v>6</v>
          </cell>
          <cell r="E250">
            <v>65000</v>
          </cell>
          <cell r="F250" t="str">
            <v>M</v>
          </cell>
          <cell r="G250">
            <v>10833.333333333334</v>
          </cell>
        </row>
        <row r="251">
          <cell r="B251" t="str">
            <v>Marco metálico platina 1/4" con anclajes laterales. Incluye Materiales, fabricación y puesta en obra</v>
          </cell>
          <cell r="C251" t="str">
            <v>UNIDAD</v>
          </cell>
          <cell r="D251">
            <v>1</v>
          </cell>
          <cell r="E251">
            <v>95000</v>
          </cell>
          <cell r="F251" t="str">
            <v>UN</v>
          </cell>
          <cell r="G251">
            <v>95000</v>
          </cell>
        </row>
        <row r="252">
          <cell r="B252" t="str">
            <v>Medidor Monofasico Electromagnetico de 10-60A Calibrado</v>
          </cell>
          <cell r="C252" t="str">
            <v>UNIDAD</v>
          </cell>
          <cell r="D252">
            <v>1</v>
          </cell>
          <cell r="E252">
            <v>72000</v>
          </cell>
          <cell r="F252" t="str">
            <v>UN</v>
          </cell>
          <cell r="G252">
            <v>72000</v>
          </cell>
        </row>
        <row r="253">
          <cell r="B253" t="str">
            <v>Medidor Bifasico Electromagnetico de 15-60A Calibrado</v>
          </cell>
          <cell r="C253" t="str">
            <v>UNIDAD</v>
          </cell>
          <cell r="D253">
            <v>1</v>
          </cell>
          <cell r="E253">
            <v>230000</v>
          </cell>
          <cell r="F253" t="str">
            <v>UN</v>
          </cell>
          <cell r="G253">
            <v>230000</v>
          </cell>
        </row>
        <row r="254">
          <cell r="B254" t="str">
            <v>Medidor Trifasico Electromagnetico de 20-100A Calibrado.</v>
          </cell>
          <cell r="C254" t="str">
            <v>UNIDAD</v>
          </cell>
          <cell r="D254">
            <v>1</v>
          </cell>
          <cell r="E254">
            <v>260000</v>
          </cell>
          <cell r="F254" t="str">
            <v>UN</v>
          </cell>
          <cell r="G254">
            <v>260000</v>
          </cell>
        </row>
        <row r="255">
          <cell r="B255" t="str">
            <v>Material de relleno</v>
          </cell>
          <cell r="C255" t="str">
            <v>M3</v>
          </cell>
          <cell r="D255">
            <v>1</v>
          </cell>
          <cell r="E255">
            <v>37000</v>
          </cell>
          <cell r="F255" t="str">
            <v>M3</v>
          </cell>
          <cell r="G255">
            <v>37000</v>
          </cell>
        </row>
        <row r="256">
          <cell r="B256" t="str">
            <v>Material de río</v>
          </cell>
          <cell r="C256" t="str">
            <v>M3</v>
          </cell>
          <cell r="D256">
            <v>1</v>
          </cell>
          <cell r="E256">
            <v>37000</v>
          </cell>
          <cell r="F256" t="str">
            <v>M3</v>
          </cell>
          <cell r="G256">
            <v>37000</v>
          </cell>
        </row>
        <row r="257">
          <cell r="B257" t="str">
            <v>Medidor de Agua</v>
          </cell>
          <cell r="C257" t="str">
            <v>UNIDAD</v>
          </cell>
          <cell r="D257">
            <v>1</v>
          </cell>
          <cell r="E257">
            <v>101500</v>
          </cell>
          <cell r="F257" t="str">
            <v>UN</v>
          </cell>
          <cell r="G257">
            <v>101500</v>
          </cell>
        </row>
        <row r="258">
          <cell r="B258" t="str">
            <v>Mortero 1:4</v>
          </cell>
          <cell r="C258" t="str">
            <v>M3</v>
          </cell>
          <cell r="D258">
            <v>1</v>
          </cell>
          <cell r="E258">
            <v>334551</v>
          </cell>
          <cell r="F258" t="str">
            <v>M3</v>
          </cell>
          <cell r="G258">
            <v>334551</v>
          </cell>
        </row>
        <row r="259">
          <cell r="B259" t="str">
            <v>Mortero 1:3</v>
          </cell>
          <cell r="C259" t="str">
            <v>M3</v>
          </cell>
          <cell r="D259">
            <v>1</v>
          </cell>
          <cell r="E259">
            <v>383951</v>
          </cell>
          <cell r="F259" t="str">
            <v>M3</v>
          </cell>
          <cell r="G259">
            <v>383951</v>
          </cell>
        </row>
        <row r="260">
          <cell r="B260" t="str">
            <v>Orinal</v>
          </cell>
          <cell r="C260" t="str">
            <v>UNIDAD</v>
          </cell>
          <cell r="D260">
            <v>1</v>
          </cell>
          <cell r="E260">
            <v>125000</v>
          </cell>
          <cell r="F260" t="str">
            <v>UN</v>
          </cell>
          <cell r="G260">
            <v>125000</v>
          </cell>
        </row>
        <row r="261">
          <cell r="B261" t="str">
            <v>Pasa muros B x EL Junta 450mm</v>
          </cell>
          <cell r="C261" t="str">
            <v>ML</v>
          </cell>
          <cell r="D261">
            <v>1</v>
          </cell>
          <cell r="E261">
            <v>1300000</v>
          </cell>
          <cell r="F261" t="str">
            <v>M</v>
          </cell>
          <cell r="G261">
            <v>1300000</v>
          </cell>
        </row>
        <row r="262">
          <cell r="B262" t="str">
            <v>Paral metal en frio de 2.0m P1 (Bisagras)</v>
          </cell>
          <cell r="C262" t="str">
            <v>UNIDAD</v>
          </cell>
          <cell r="D262">
            <v>1</v>
          </cell>
          <cell r="E262">
            <v>52000</v>
          </cell>
          <cell r="F262" t="str">
            <v>UN</v>
          </cell>
          <cell r="G262">
            <v>52000</v>
          </cell>
        </row>
        <row r="263">
          <cell r="B263" t="str">
            <v>Paral metal en frio de 2.0m P2 (Recibidor)</v>
          </cell>
          <cell r="C263" t="str">
            <v>UNIDAD</v>
          </cell>
          <cell r="D263">
            <v>1</v>
          </cell>
          <cell r="E263">
            <v>52000</v>
          </cell>
          <cell r="F263" t="str">
            <v>UN</v>
          </cell>
          <cell r="G263">
            <v>52000</v>
          </cell>
        </row>
        <row r="264">
          <cell r="B264" t="str">
            <v>Paral metal en frio de 2.0m P3 (Esquinero)</v>
          </cell>
          <cell r="C264" t="str">
            <v>UNIDAD</v>
          </cell>
          <cell r="D264">
            <v>1</v>
          </cell>
          <cell r="E264">
            <v>50000</v>
          </cell>
          <cell r="F264" t="str">
            <v>UN</v>
          </cell>
          <cell r="G264">
            <v>50000</v>
          </cell>
        </row>
        <row r="265">
          <cell r="B265" t="str">
            <v>Paral metal en frio de 1.95m, P4  y P8</v>
          </cell>
          <cell r="C265" t="str">
            <v>UNIDAD</v>
          </cell>
          <cell r="D265">
            <v>1</v>
          </cell>
          <cell r="E265">
            <v>48000</v>
          </cell>
          <cell r="F265" t="str">
            <v>UN</v>
          </cell>
          <cell r="G265">
            <v>48000</v>
          </cell>
        </row>
        <row r="266">
          <cell r="B266" t="str">
            <v>Paral metal en frio de 1.90m, P5  y P7</v>
          </cell>
          <cell r="C266" t="str">
            <v>UNIDAD</v>
          </cell>
          <cell r="D266">
            <v>1</v>
          </cell>
          <cell r="E266">
            <v>45000</v>
          </cell>
          <cell r="F266" t="str">
            <v>UN</v>
          </cell>
          <cell r="G266">
            <v>45000</v>
          </cell>
        </row>
        <row r="267">
          <cell r="B267" t="str">
            <v>Paral metal en frio de 1.90m, P6</v>
          </cell>
          <cell r="C267" t="str">
            <v>UNIDAD</v>
          </cell>
          <cell r="D267">
            <v>1</v>
          </cell>
          <cell r="E267">
            <v>45000</v>
          </cell>
          <cell r="F267" t="str">
            <v>UN</v>
          </cell>
          <cell r="G267">
            <v>45000</v>
          </cell>
        </row>
        <row r="268">
          <cell r="B268" t="str">
            <v>Pararrayo Polimerico 12KV-10 KA</v>
          </cell>
          <cell r="C268" t="str">
            <v>UNIDAD</v>
          </cell>
          <cell r="D268">
            <v>1</v>
          </cell>
          <cell r="E268">
            <v>73300</v>
          </cell>
          <cell r="F268" t="str">
            <v>UN</v>
          </cell>
          <cell r="G268">
            <v>73300</v>
          </cell>
        </row>
        <row r="269">
          <cell r="B269" t="str">
            <v>Parque infantil dcn 202</v>
          </cell>
          <cell r="C269" t="str">
            <v>UNIDAD</v>
          </cell>
          <cell r="D269">
            <v>1</v>
          </cell>
          <cell r="E269">
            <v>30700000</v>
          </cell>
          <cell r="F269" t="str">
            <v>UN</v>
          </cell>
          <cell r="G269">
            <v>30700000</v>
          </cell>
        </row>
        <row r="270">
          <cell r="B270" t="str">
            <v>Pasador interno</v>
          </cell>
          <cell r="C270" t="str">
            <v>UNIDAD</v>
          </cell>
          <cell r="D270">
            <v>1</v>
          </cell>
          <cell r="E270">
            <v>3500</v>
          </cell>
          <cell r="F270" t="str">
            <v>UN</v>
          </cell>
          <cell r="G270">
            <v>3500</v>
          </cell>
        </row>
        <row r="271">
          <cell r="B271" t="str">
            <v>Pasta mastique panel yeso</v>
          </cell>
          <cell r="C271" t="str">
            <v>GAL</v>
          </cell>
          <cell r="D271">
            <v>1</v>
          </cell>
          <cell r="E271">
            <v>19600</v>
          </cell>
          <cell r="F271" t="str">
            <v>GAL</v>
          </cell>
          <cell r="G271">
            <v>19600</v>
          </cell>
        </row>
        <row r="272">
          <cell r="B272" t="str">
            <v>Pegacor</v>
          </cell>
          <cell r="C272" t="str">
            <v>KL</v>
          </cell>
          <cell r="D272">
            <v>1</v>
          </cell>
          <cell r="E272">
            <v>1600</v>
          </cell>
          <cell r="F272" t="str">
            <v>KG</v>
          </cell>
          <cell r="G272">
            <v>1600</v>
          </cell>
        </row>
        <row r="273">
          <cell r="B273" t="str">
            <v>Pegante PVC</v>
          </cell>
          <cell r="C273" t="str">
            <v>1/4GAL</v>
          </cell>
          <cell r="D273">
            <v>1</v>
          </cell>
          <cell r="E273">
            <v>28500</v>
          </cell>
          <cell r="F273" t="str">
            <v>1/4GAL</v>
          </cell>
          <cell r="G273">
            <v>28500</v>
          </cell>
        </row>
        <row r="274">
          <cell r="B274" t="str">
            <v>Perfil C tipo cajon coll rold cal 18</v>
          </cell>
          <cell r="C274" t="str">
            <v>ML</v>
          </cell>
          <cell r="D274">
            <v>1</v>
          </cell>
          <cell r="E274">
            <v>15000</v>
          </cell>
          <cell r="F274" t="str">
            <v>M</v>
          </cell>
          <cell r="G274">
            <v>15000</v>
          </cell>
        </row>
        <row r="275">
          <cell r="B275" t="str">
            <v>Perfil D omega 60 244-C26</v>
          </cell>
          <cell r="C275" t="str">
            <v>UNIDAD</v>
          </cell>
          <cell r="D275">
            <v>1</v>
          </cell>
          <cell r="E275">
            <v>5800</v>
          </cell>
          <cell r="F275" t="str">
            <v>UN</v>
          </cell>
          <cell r="G275">
            <v>5800</v>
          </cell>
        </row>
        <row r="276">
          <cell r="B276" t="str">
            <v>Perfil marco puerta coll rold cal 18</v>
          </cell>
          <cell r="C276" t="str">
            <v>ML</v>
          </cell>
          <cell r="D276">
            <v>1</v>
          </cell>
          <cell r="E276">
            <v>8600</v>
          </cell>
          <cell r="F276" t="str">
            <v>M</v>
          </cell>
          <cell r="G276">
            <v>8600</v>
          </cell>
        </row>
        <row r="277">
          <cell r="B277" t="str">
            <v>Perfil PHR C 220x80x2.0mm</v>
          </cell>
          <cell r="C277" t="str">
            <v>6M</v>
          </cell>
          <cell r="D277">
            <v>6</v>
          </cell>
          <cell r="E277">
            <v>144000</v>
          </cell>
          <cell r="F277" t="str">
            <v>M</v>
          </cell>
          <cell r="G277">
            <v>24000</v>
          </cell>
        </row>
        <row r="278">
          <cell r="B278" t="str">
            <v>Perfil PHR C 160x60x2.5mm</v>
          </cell>
          <cell r="C278" t="str">
            <v>6M</v>
          </cell>
          <cell r="D278">
            <v>6</v>
          </cell>
          <cell r="E278">
            <v>136000</v>
          </cell>
          <cell r="F278" t="str">
            <v>M</v>
          </cell>
          <cell r="G278">
            <v>22666.666666666668</v>
          </cell>
        </row>
        <row r="279">
          <cell r="B279" t="str">
            <v>Perfil PHR C 150x50x2,0mm</v>
          </cell>
          <cell r="C279" t="str">
            <v>6M</v>
          </cell>
          <cell r="D279">
            <v>6</v>
          </cell>
          <cell r="E279">
            <v>92593</v>
          </cell>
          <cell r="F279" t="str">
            <v>M</v>
          </cell>
          <cell r="G279">
            <v>15432.166666666666</v>
          </cell>
        </row>
        <row r="280">
          <cell r="B280" t="str">
            <v>Perfil PHR C 120x60x1.5mm</v>
          </cell>
          <cell r="C280" t="str">
            <v>6M</v>
          </cell>
          <cell r="D280">
            <v>6</v>
          </cell>
          <cell r="E280">
            <v>70000</v>
          </cell>
          <cell r="F280" t="str">
            <v>M</v>
          </cell>
          <cell r="G280">
            <v>11666.666666666666</v>
          </cell>
        </row>
        <row r="281">
          <cell r="B281" t="str">
            <v>Perfil tubo 50x50x2</v>
          </cell>
          <cell r="C281" t="str">
            <v>UNIDAD</v>
          </cell>
          <cell r="D281">
            <v>1</v>
          </cell>
          <cell r="E281">
            <v>111234</v>
          </cell>
          <cell r="F281" t="str">
            <v>M</v>
          </cell>
          <cell r="G281">
            <v>111234</v>
          </cell>
        </row>
        <row r="282">
          <cell r="B282" t="str">
            <v>Perno de 1/2"x6"</v>
          </cell>
          <cell r="C282" t="str">
            <v>UNIDAD</v>
          </cell>
          <cell r="D282">
            <v>1</v>
          </cell>
          <cell r="E282">
            <v>3000</v>
          </cell>
          <cell r="F282" t="str">
            <v>UN</v>
          </cell>
          <cell r="G282">
            <v>3000</v>
          </cell>
        </row>
        <row r="283">
          <cell r="B283" t="str">
            <v>Perno de 3/8"x4" doble rosca</v>
          </cell>
          <cell r="C283" t="str">
            <v>UNIDAD</v>
          </cell>
          <cell r="D283">
            <v>1</v>
          </cell>
          <cell r="E283">
            <v>1600</v>
          </cell>
          <cell r="F283" t="str">
            <v>UN</v>
          </cell>
          <cell r="G283">
            <v>1600</v>
          </cell>
        </row>
        <row r="284">
          <cell r="B284" t="str">
            <v>Perno de 3/8"x8"</v>
          </cell>
          <cell r="C284" t="str">
            <v>UNIDAD</v>
          </cell>
          <cell r="D284">
            <v>1</v>
          </cell>
          <cell r="E284">
            <v>2500</v>
          </cell>
          <cell r="F284" t="str">
            <v>UN</v>
          </cell>
          <cell r="G284">
            <v>2500</v>
          </cell>
        </row>
        <row r="285">
          <cell r="B285" t="str">
            <v>Perno de 3/4"x4"</v>
          </cell>
          <cell r="C285" t="str">
            <v>UNIDAD</v>
          </cell>
          <cell r="D285">
            <v>1</v>
          </cell>
          <cell r="E285">
            <v>2000</v>
          </cell>
          <cell r="F285" t="str">
            <v>UN</v>
          </cell>
          <cell r="G285">
            <v>2000</v>
          </cell>
        </row>
        <row r="286">
          <cell r="B286" t="str">
            <v>Perno de 1"x4"</v>
          </cell>
          <cell r="C286" t="str">
            <v>UNIDAD</v>
          </cell>
          <cell r="D286">
            <v>1</v>
          </cell>
          <cell r="E286">
            <v>5000</v>
          </cell>
          <cell r="F286" t="str">
            <v>UN</v>
          </cell>
          <cell r="G286">
            <v>5000</v>
          </cell>
        </row>
        <row r="287">
          <cell r="B287" t="str">
            <v>Perno maquina galv de 5/8x10</v>
          </cell>
          <cell r="C287" t="str">
            <v>UNIDAD</v>
          </cell>
          <cell r="D287">
            <v>1</v>
          </cell>
          <cell r="E287">
            <v>5828</v>
          </cell>
          <cell r="F287" t="str">
            <v>UN</v>
          </cell>
          <cell r="G287">
            <v>5828</v>
          </cell>
        </row>
        <row r="288">
          <cell r="B288" t="str">
            <v>Perro de acero 1/2"</v>
          </cell>
          <cell r="C288" t="str">
            <v>UNIDAD</v>
          </cell>
          <cell r="D288">
            <v>1</v>
          </cell>
          <cell r="E288">
            <v>2000</v>
          </cell>
          <cell r="F288" t="str">
            <v>UN</v>
          </cell>
          <cell r="G288">
            <v>2000</v>
          </cell>
        </row>
        <row r="289">
          <cell r="B289" t="str">
            <v>Perro de acero 5/8"</v>
          </cell>
          <cell r="C289" t="str">
            <v>UNIDAD</v>
          </cell>
          <cell r="D289">
            <v>1</v>
          </cell>
          <cell r="E289">
            <v>3000</v>
          </cell>
          <cell r="F289" t="str">
            <v>UN</v>
          </cell>
          <cell r="G289">
            <v>3000</v>
          </cell>
        </row>
        <row r="290">
          <cell r="B290" t="str">
            <v>Perro de acero 1 1/8"</v>
          </cell>
          <cell r="C290" t="str">
            <v>UNIDAD</v>
          </cell>
          <cell r="D290">
            <v>1</v>
          </cell>
          <cell r="E290">
            <v>12000</v>
          </cell>
          <cell r="F290" t="str">
            <v>UN</v>
          </cell>
          <cell r="G290">
            <v>12000</v>
          </cell>
        </row>
        <row r="291">
          <cell r="B291" t="str">
            <v>Portafusible bocadillo</v>
          </cell>
          <cell r="C291" t="str">
            <v>UNIDAD</v>
          </cell>
          <cell r="D291">
            <v>1</v>
          </cell>
          <cell r="E291">
            <v>1114</v>
          </cell>
          <cell r="F291" t="str">
            <v>UN</v>
          </cell>
          <cell r="G291">
            <v>1114</v>
          </cell>
        </row>
        <row r="292">
          <cell r="B292" t="str">
            <v>Persiana elite</v>
          </cell>
          <cell r="C292" t="str">
            <v>ML</v>
          </cell>
          <cell r="D292">
            <v>1</v>
          </cell>
          <cell r="E292">
            <v>12500</v>
          </cell>
          <cell r="F292" t="str">
            <v>M</v>
          </cell>
          <cell r="G292">
            <v>12500</v>
          </cell>
        </row>
        <row r="293">
          <cell r="B293" t="str">
            <v>Piedra</v>
          </cell>
          <cell r="C293" t="str">
            <v>M3</v>
          </cell>
          <cell r="D293">
            <v>1</v>
          </cell>
          <cell r="E293">
            <v>38000</v>
          </cell>
          <cell r="F293" t="str">
            <v>M3</v>
          </cell>
          <cell r="G293">
            <v>38000</v>
          </cell>
        </row>
        <row r="294">
          <cell r="B294" t="str">
            <v>Pintura Esmalte</v>
          </cell>
          <cell r="C294" t="str">
            <v>GAL</v>
          </cell>
          <cell r="D294">
            <v>1</v>
          </cell>
          <cell r="E294">
            <v>51000</v>
          </cell>
          <cell r="F294" t="str">
            <v>GAL</v>
          </cell>
          <cell r="G294">
            <v>51000</v>
          </cell>
        </row>
        <row r="295">
          <cell r="B295" t="str">
            <v>Pintura vinilo tipo I</v>
          </cell>
          <cell r="C295" t="str">
            <v>GAL</v>
          </cell>
          <cell r="D295">
            <v>1</v>
          </cell>
          <cell r="E295">
            <v>51500</v>
          </cell>
          <cell r="F295" t="str">
            <v>GAL</v>
          </cell>
          <cell r="G295">
            <v>51500</v>
          </cell>
        </row>
        <row r="296">
          <cell r="B296" t="str">
            <v>Pintura de Demarcación</v>
          </cell>
          <cell r="C296" t="str">
            <v>GAL</v>
          </cell>
          <cell r="D296">
            <v>1</v>
          </cell>
          <cell r="E296">
            <v>65000</v>
          </cell>
          <cell r="F296" t="str">
            <v>GAL</v>
          </cell>
          <cell r="G296">
            <v>65000</v>
          </cell>
        </row>
        <row r="297">
          <cell r="B297" t="str">
            <v>Piola</v>
          </cell>
          <cell r="C297" t="str">
            <v>ROLLO</v>
          </cell>
          <cell r="D297">
            <v>1</v>
          </cell>
          <cell r="E297">
            <v>3000</v>
          </cell>
          <cell r="F297" t="str">
            <v>ROLLO</v>
          </cell>
          <cell r="G297">
            <v>3000</v>
          </cell>
        </row>
        <row r="298">
          <cell r="B298" t="str">
            <v>Pisa vidrios proyectante</v>
          </cell>
          <cell r="C298" t="str">
            <v>UNIDAD</v>
          </cell>
          <cell r="D298">
            <v>6</v>
          </cell>
          <cell r="E298">
            <v>16000</v>
          </cell>
          <cell r="F298" t="str">
            <v>M</v>
          </cell>
          <cell r="G298">
            <v>2666.6666666666665</v>
          </cell>
        </row>
        <row r="299">
          <cell r="B299" t="str">
            <v>Placa yeso 12,7mm-GYPLAC RH</v>
          </cell>
          <cell r="C299" t="str">
            <v>UNIDAD</v>
          </cell>
          <cell r="D299">
            <v>1</v>
          </cell>
          <cell r="E299">
            <v>40000</v>
          </cell>
          <cell r="F299" t="str">
            <v>UN</v>
          </cell>
          <cell r="G299">
            <v>40000</v>
          </cell>
        </row>
        <row r="300">
          <cell r="B300" t="str">
            <v>Placa Superboard 0.81 X 0.6 x 0.08 m</v>
          </cell>
          <cell r="C300" t="str">
            <v>UNIDAD</v>
          </cell>
          <cell r="D300">
            <v>1</v>
          </cell>
          <cell r="E300">
            <v>6750</v>
          </cell>
          <cell r="F300" t="str">
            <v>UN</v>
          </cell>
          <cell r="G300">
            <v>6750</v>
          </cell>
        </row>
        <row r="301">
          <cell r="B301" t="str">
            <v>Placa Superboard 0.78 X 0.54 x 0.08 m</v>
          </cell>
          <cell r="C301" t="str">
            <v>UNIDAD</v>
          </cell>
          <cell r="D301">
            <v>1</v>
          </cell>
          <cell r="E301">
            <v>5850</v>
          </cell>
          <cell r="F301" t="str">
            <v>UN</v>
          </cell>
          <cell r="G301">
            <v>5850</v>
          </cell>
        </row>
        <row r="302">
          <cell r="B302" t="str">
            <v>Planta decorativa</v>
          </cell>
          <cell r="C302" t="str">
            <v>UNIDAD</v>
          </cell>
          <cell r="D302">
            <v>1</v>
          </cell>
          <cell r="E302">
            <v>13000</v>
          </cell>
          <cell r="F302" t="str">
            <v>UN</v>
          </cell>
          <cell r="G302">
            <v>13000</v>
          </cell>
        </row>
        <row r="303">
          <cell r="B303" t="str">
            <v>Plantula de porte alto</v>
          </cell>
          <cell r="C303" t="str">
            <v>UNIDAD</v>
          </cell>
          <cell r="D303">
            <v>1</v>
          </cell>
          <cell r="E303">
            <v>35000</v>
          </cell>
          <cell r="F303" t="str">
            <v>UN</v>
          </cell>
          <cell r="G303">
            <v>35000</v>
          </cell>
        </row>
        <row r="304">
          <cell r="B304" t="str">
            <v>Platina soporte 3 mm</v>
          </cell>
          <cell r="C304" t="str">
            <v>UNIDAD</v>
          </cell>
          <cell r="D304">
            <v>1</v>
          </cell>
          <cell r="E304">
            <v>2500</v>
          </cell>
          <cell r="F304" t="str">
            <v>UN</v>
          </cell>
          <cell r="G304">
            <v>2500</v>
          </cell>
        </row>
        <row r="305">
          <cell r="B305" t="str">
            <v>Platina anclaje</v>
          </cell>
          <cell r="C305" t="str">
            <v>UNIDAD</v>
          </cell>
          <cell r="D305">
            <v>1</v>
          </cell>
          <cell r="E305">
            <v>30000</v>
          </cell>
          <cell r="F305" t="str">
            <v>UN</v>
          </cell>
          <cell r="G305">
            <v>30000</v>
          </cell>
        </row>
        <row r="306">
          <cell r="B306" t="str">
            <v>Platina 1"x3/16"</v>
          </cell>
          <cell r="C306" t="str">
            <v>6M</v>
          </cell>
          <cell r="D306">
            <v>6</v>
          </cell>
          <cell r="E306">
            <v>28800</v>
          </cell>
          <cell r="F306" t="str">
            <v>M</v>
          </cell>
          <cell r="G306">
            <v>4800</v>
          </cell>
        </row>
        <row r="307">
          <cell r="B307" t="str">
            <v>Platina 1"x1/8"</v>
          </cell>
          <cell r="C307" t="str">
            <v>6M</v>
          </cell>
          <cell r="D307">
            <v>6</v>
          </cell>
          <cell r="E307">
            <v>14000</v>
          </cell>
          <cell r="F307" t="str">
            <v>M</v>
          </cell>
          <cell r="G307">
            <v>2333.3333333333335</v>
          </cell>
        </row>
        <row r="308">
          <cell r="B308" t="str">
            <v>Platina 2"x3/16"</v>
          </cell>
          <cell r="C308" t="str">
            <v>ML</v>
          </cell>
          <cell r="D308">
            <v>1</v>
          </cell>
          <cell r="E308">
            <v>10000</v>
          </cell>
          <cell r="F308" t="str">
            <v>M</v>
          </cell>
          <cell r="G308">
            <v>10000</v>
          </cell>
        </row>
        <row r="309">
          <cell r="B309" t="str">
            <v>Platina 2"x1/4"</v>
          </cell>
          <cell r="C309" t="str">
            <v>ML</v>
          </cell>
          <cell r="D309">
            <v>1</v>
          </cell>
          <cell r="E309">
            <v>7000</v>
          </cell>
          <cell r="F309" t="str">
            <v>M</v>
          </cell>
          <cell r="G309">
            <v>7000</v>
          </cell>
        </row>
        <row r="310">
          <cell r="B310" t="str">
            <v>Platina 4"x1/4"</v>
          </cell>
          <cell r="C310" t="str">
            <v>ML</v>
          </cell>
          <cell r="D310">
            <v>1</v>
          </cell>
          <cell r="E310">
            <v>18000</v>
          </cell>
          <cell r="F310" t="str">
            <v>M</v>
          </cell>
          <cell r="G310">
            <v>18000</v>
          </cell>
        </row>
        <row r="311">
          <cell r="B311" t="str">
            <v>Platina 5"x10"x5/16"</v>
          </cell>
          <cell r="C311" t="str">
            <v>UNIDAD</v>
          </cell>
          <cell r="D311">
            <v>1</v>
          </cell>
          <cell r="E311">
            <v>35000</v>
          </cell>
          <cell r="F311" t="str">
            <v>UN</v>
          </cell>
          <cell r="G311">
            <v>35000</v>
          </cell>
        </row>
        <row r="312">
          <cell r="B312" t="str">
            <v>Platina 6"x6"x1/4"</v>
          </cell>
          <cell r="C312" t="str">
            <v>UNIDAD</v>
          </cell>
          <cell r="D312">
            <v>1</v>
          </cell>
          <cell r="E312">
            <v>18000</v>
          </cell>
          <cell r="F312" t="str">
            <v>UN</v>
          </cell>
          <cell r="G312">
            <v>18000</v>
          </cell>
        </row>
        <row r="313">
          <cell r="B313" t="str">
            <v>Platina 8"x10"x1/2"</v>
          </cell>
          <cell r="C313" t="str">
            <v>UNIDAD</v>
          </cell>
          <cell r="D313">
            <v>1</v>
          </cell>
          <cell r="E313">
            <v>32000</v>
          </cell>
          <cell r="F313" t="str">
            <v>UN</v>
          </cell>
          <cell r="G313">
            <v>32000</v>
          </cell>
        </row>
        <row r="314">
          <cell r="B314" t="str">
            <v>Platina 4"x1/2"</v>
          </cell>
          <cell r="C314" t="str">
            <v>ML</v>
          </cell>
          <cell r="D314">
            <v>1</v>
          </cell>
          <cell r="E314">
            <v>26000</v>
          </cell>
          <cell r="F314" t="str">
            <v>M</v>
          </cell>
          <cell r="G314">
            <v>26000</v>
          </cell>
        </row>
        <row r="315">
          <cell r="B315" t="str">
            <v>Platina 0,6"x0,45x3/8"</v>
          </cell>
          <cell r="C315" t="str">
            <v>UNIDAD</v>
          </cell>
          <cell r="D315">
            <v>1</v>
          </cell>
          <cell r="E315">
            <v>220000</v>
          </cell>
          <cell r="F315" t="str">
            <v>UN</v>
          </cell>
          <cell r="G315">
            <v>220000</v>
          </cell>
        </row>
        <row r="316">
          <cell r="B316" t="str">
            <v>Platina 0,6"x0,45x1"</v>
          </cell>
          <cell r="C316" t="str">
            <v>UNIDAD</v>
          </cell>
          <cell r="D316">
            <v>1</v>
          </cell>
          <cell r="E316">
            <v>359000</v>
          </cell>
          <cell r="F316" t="str">
            <v>UN</v>
          </cell>
          <cell r="G316">
            <v>359000</v>
          </cell>
        </row>
        <row r="317">
          <cell r="B317" t="str">
            <v>Platina 0,1x0,2x3/16"</v>
          </cell>
          <cell r="C317" t="str">
            <v>UNIDAD</v>
          </cell>
          <cell r="D317">
            <v>1</v>
          </cell>
          <cell r="E317">
            <v>4000</v>
          </cell>
          <cell r="F317" t="str">
            <v>UN</v>
          </cell>
          <cell r="G317">
            <v>4000</v>
          </cell>
        </row>
        <row r="318">
          <cell r="B318" t="str">
            <v>Portacandado</v>
          </cell>
          <cell r="C318" t="str">
            <v>UNIDAD</v>
          </cell>
          <cell r="D318">
            <v>1</v>
          </cell>
          <cell r="E318">
            <v>5000</v>
          </cell>
          <cell r="F318" t="str">
            <v>UN</v>
          </cell>
          <cell r="G318">
            <v>5000</v>
          </cell>
        </row>
        <row r="319">
          <cell r="B319" t="str">
            <v>Poste concreto 12m*510kg</v>
          </cell>
          <cell r="C319" t="str">
            <v>UNIDAD</v>
          </cell>
          <cell r="D319">
            <v>1</v>
          </cell>
          <cell r="E319">
            <v>780000</v>
          </cell>
          <cell r="F319" t="str">
            <v>UN</v>
          </cell>
          <cell r="G319">
            <v>780000</v>
          </cell>
        </row>
        <row r="320">
          <cell r="B320" t="str">
            <v>Poste concreto 12m*750kg</v>
          </cell>
          <cell r="C320" t="str">
            <v>UNIDAD</v>
          </cell>
          <cell r="D320">
            <v>1</v>
          </cell>
          <cell r="E320">
            <v>820000</v>
          </cell>
          <cell r="F320" t="str">
            <v>UN</v>
          </cell>
          <cell r="G320">
            <v>820000</v>
          </cell>
        </row>
        <row r="321">
          <cell r="B321" t="str">
            <v>Poste concreto 8m*510kg</v>
          </cell>
          <cell r="C321" t="str">
            <v>UNIDAD</v>
          </cell>
          <cell r="D321">
            <v>1</v>
          </cell>
          <cell r="E321">
            <v>720000</v>
          </cell>
          <cell r="F321" t="str">
            <v>UN</v>
          </cell>
          <cell r="G321">
            <v>720000</v>
          </cell>
        </row>
        <row r="322">
          <cell r="B322" t="str">
            <v xml:space="preserve">puerta en aluminio </v>
          </cell>
          <cell r="C322" t="str">
            <v>M2</v>
          </cell>
          <cell r="D322">
            <v>1</v>
          </cell>
          <cell r="E322">
            <v>350000</v>
          </cell>
          <cell r="F322" t="str">
            <v>M2</v>
          </cell>
          <cell r="G322">
            <v>350000</v>
          </cell>
        </row>
        <row r="323">
          <cell r="B323" t="str">
            <v>Puerta en madera 1,9x0,8m</v>
          </cell>
          <cell r="C323" t="str">
            <v>UNIDAD</v>
          </cell>
          <cell r="D323">
            <v>1</v>
          </cell>
          <cell r="E323">
            <v>150000</v>
          </cell>
          <cell r="F323" t="str">
            <v>UN</v>
          </cell>
          <cell r="G323">
            <v>150000</v>
          </cell>
        </row>
        <row r="324">
          <cell r="B324" t="str">
            <v>Puerta en tubo de 1 1/2"</v>
          </cell>
          <cell r="C324" t="str">
            <v>GAL</v>
          </cell>
          <cell r="D324">
            <v>1</v>
          </cell>
          <cell r="E324">
            <v>62000</v>
          </cell>
          <cell r="F324" t="str">
            <v>GAL</v>
          </cell>
          <cell r="G324">
            <v>62000</v>
          </cell>
        </row>
        <row r="325">
          <cell r="B325" t="str">
            <v>Puntilla variada</v>
          </cell>
          <cell r="C325" t="str">
            <v>LIBRA</v>
          </cell>
          <cell r="D325">
            <v>1</v>
          </cell>
          <cell r="E325">
            <v>2100</v>
          </cell>
          <cell r="F325" t="str">
            <v>LB</v>
          </cell>
          <cell r="G325">
            <v>2100</v>
          </cell>
        </row>
        <row r="326">
          <cell r="B326" t="str">
            <v>Pva</v>
          </cell>
          <cell r="C326" t="str">
            <v>GAL</v>
          </cell>
          <cell r="D326">
            <v>1</v>
          </cell>
          <cell r="E326">
            <v>20000</v>
          </cell>
          <cell r="F326" t="str">
            <v>GAL</v>
          </cell>
          <cell r="G326">
            <v>20000</v>
          </cell>
        </row>
        <row r="327">
          <cell r="B327" t="str">
            <v>Recebo Común</v>
          </cell>
          <cell r="C327" t="str">
            <v>M3</v>
          </cell>
          <cell r="D327">
            <v>1</v>
          </cell>
          <cell r="E327">
            <v>49280</v>
          </cell>
          <cell r="F327" t="str">
            <v>M3</v>
          </cell>
          <cell r="G327">
            <v>49280</v>
          </cell>
        </row>
        <row r="328">
          <cell r="B328" t="str">
            <v>Reducción 3" X 2" PVC Ensamblada</v>
          </cell>
          <cell r="C328" t="str">
            <v>UNIDAD</v>
          </cell>
          <cell r="D328">
            <v>1</v>
          </cell>
          <cell r="E328">
            <v>30050</v>
          </cell>
          <cell r="F328" t="str">
            <v>UN</v>
          </cell>
          <cell r="G328">
            <v>30050</v>
          </cell>
        </row>
        <row r="329">
          <cell r="B329" t="str">
            <v>Reducción 4" X 3" PVC Ensamblada</v>
          </cell>
          <cell r="C329" t="str">
            <v>UNIDAD</v>
          </cell>
          <cell r="D329">
            <v>1</v>
          </cell>
          <cell r="E329">
            <v>49337</v>
          </cell>
          <cell r="F329" t="str">
            <v>UN</v>
          </cell>
          <cell r="G329">
            <v>49337</v>
          </cell>
        </row>
        <row r="330">
          <cell r="B330" t="str">
            <v>Reducción 6" X 4" PVC Concentrica HD</v>
          </cell>
          <cell r="C330" t="str">
            <v>UNIDAD</v>
          </cell>
          <cell r="D330">
            <v>1</v>
          </cell>
          <cell r="E330">
            <v>188384</v>
          </cell>
          <cell r="F330" t="str">
            <v>UN</v>
          </cell>
          <cell r="G330">
            <v>188384</v>
          </cell>
        </row>
        <row r="331">
          <cell r="B331" t="str">
            <v>Reducción 6" X 3" PVC Concentrica HD</v>
          </cell>
          <cell r="C331" t="str">
            <v>UNIDAD</v>
          </cell>
          <cell r="D331">
            <v>1</v>
          </cell>
          <cell r="E331">
            <v>146671</v>
          </cell>
          <cell r="F331" t="str">
            <v>UN</v>
          </cell>
          <cell r="G331">
            <v>146671</v>
          </cell>
        </row>
        <row r="332">
          <cell r="B332" t="str">
            <v>Reflector LED 200W</v>
          </cell>
          <cell r="C332" t="str">
            <v>UNIDAD</v>
          </cell>
          <cell r="D332">
            <v>1</v>
          </cell>
          <cell r="E332">
            <v>650000</v>
          </cell>
          <cell r="F332" t="str">
            <v>UN</v>
          </cell>
          <cell r="G332">
            <v>650000</v>
          </cell>
        </row>
        <row r="333">
          <cell r="B333" t="str">
            <v>Reflector 180 Watios</v>
          </cell>
          <cell r="C333" t="str">
            <v>UNIDAD</v>
          </cell>
          <cell r="D333">
            <v>1</v>
          </cell>
          <cell r="E333">
            <v>180000</v>
          </cell>
          <cell r="F333" t="str">
            <v>UN</v>
          </cell>
          <cell r="G333">
            <v>180000</v>
          </cell>
        </row>
        <row r="334">
          <cell r="B334" t="str">
            <v>Reflector Metal Halide 250 Watios</v>
          </cell>
          <cell r="C334" t="str">
            <v>UNIDAD</v>
          </cell>
          <cell r="D334">
            <v>1</v>
          </cell>
          <cell r="E334">
            <v>725000</v>
          </cell>
          <cell r="F334" t="str">
            <v>UN</v>
          </cell>
          <cell r="G334">
            <v>725000</v>
          </cell>
        </row>
        <row r="335">
          <cell r="B335" t="str">
            <v>Reflector metal H. 400W</v>
          </cell>
          <cell r="C335" t="str">
            <v>UNIDAD</v>
          </cell>
          <cell r="D335">
            <v>1</v>
          </cell>
          <cell r="E335">
            <v>310000</v>
          </cell>
          <cell r="F335" t="str">
            <v>UN</v>
          </cell>
          <cell r="G335">
            <v>310000</v>
          </cell>
        </row>
        <row r="336">
          <cell r="B336" t="str">
            <v>Registro de paso directo 1/2"</v>
          </cell>
          <cell r="C336" t="str">
            <v>UNIDAD</v>
          </cell>
          <cell r="D336">
            <v>1</v>
          </cell>
          <cell r="E336">
            <v>14000</v>
          </cell>
          <cell r="F336" t="str">
            <v>UN</v>
          </cell>
          <cell r="G336">
            <v>14000</v>
          </cell>
        </row>
        <row r="337">
          <cell r="B337" t="str">
            <v>Rejilla trampa de de grasas</v>
          </cell>
          <cell r="C337" t="str">
            <v>UNIDAD</v>
          </cell>
          <cell r="D337">
            <v>1</v>
          </cell>
          <cell r="E337">
            <v>86500</v>
          </cell>
          <cell r="F337" t="str">
            <v>UN</v>
          </cell>
          <cell r="G337">
            <v>86500</v>
          </cell>
        </row>
        <row r="338">
          <cell r="B338" t="str">
            <v>Rejilla y marco hta 0,7x0,3</v>
          </cell>
          <cell r="C338" t="str">
            <v>UNIDAD</v>
          </cell>
          <cell r="D338">
            <v>1</v>
          </cell>
          <cell r="E338">
            <v>90000</v>
          </cell>
          <cell r="F338" t="str">
            <v>UN</v>
          </cell>
          <cell r="G338">
            <v>90000</v>
          </cell>
        </row>
        <row r="339">
          <cell r="B339" t="str">
            <v>Remaches</v>
          </cell>
          <cell r="C339" t="str">
            <v>UNIDAD</v>
          </cell>
          <cell r="D339">
            <v>1</v>
          </cell>
          <cell r="E339">
            <v>50</v>
          </cell>
          <cell r="F339" t="str">
            <v>UN</v>
          </cell>
          <cell r="G339">
            <v>50</v>
          </cell>
        </row>
        <row r="340">
          <cell r="B340" t="str">
            <v>Repisa 1/2" X 3"  Madera</v>
          </cell>
          <cell r="C340" t="str">
            <v>3M</v>
          </cell>
          <cell r="D340">
            <v>3</v>
          </cell>
          <cell r="E340">
            <v>3500</v>
          </cell>
          <cell r="F340" t="str">
            <v>M</v>
          </cell>
          <cell r="G340">
            <v>1166.6666666666667</v>
          </cell>
        </row>
        <row r="341">
          <cell r="B341" t="str">
            <v>Saco de arena</v>
          </cell>
          <cell r="C341" t="str">
            <v>SACO</v>
          </cell>
          <cell r="D341">
            <v>1</v>
          </cell>
          <cell r="E341">
            <v>2000</v>
          </cell>
          <cell r="F341" t="str">
            <v>SACO</v>
          </cell>
          <cell r="G341">
            <v>2000</v>
          </cell>
        </row>
        <row r="342">
          <cell r="B342" t="str">
            <v>Sanitario blanco</v>
          </cell>
          <cell r="C342" t="str">
            <v>UNIDAD</v>
          </cell>
          <cell r="D342">
            <v>1</v>
          </cell>
          <cell r="E342">
            <v>160000</v>
          </cell>
          <cell r="F342" t="str">
            <v>UN</v>
          </cell>
          <cell r="G342">
            <v>160000</v>
          </cell>
        </row>
        <row r="343">
          <cell r="B343" t="str">
            <v>Segueta Nicholson</v>
          </cell>
          <cell r="C343" t="str">
            <v>UNIDAD</v>
          </cell>
          <cell r="D343">
            <v>1</v>
          </cell>
          <cell r="E343">
            <v>3200</v>
          </cell>
          <cell r="F343" t="str">
            <v>UN</v>
          </cell>
          <cell r="G343">
            <v>3200</v>
          </cell>
        </row>
        <row r="344">
          <cell r="B344" t="str">
            <v>Silla Yee de 200x160mm Combo</v>
          </cell>
          <cell r="C344" t="str">
            <v>UNIDAD</v>
          </cell>
          <cell r="D344">
            <v>1</v>
          </cell>
          <cell r="E344">
            <v>122336</v>
          </cell>
          <cell r="F344" t="str">
            <v>UN</v>
          </cell>
          <cell r="G344">
            <v>122336</v>
          </cell>
        </row>
        <row r="345">
          <cell r="B345" t="str">
            <v>Silla Yee de 250x160mm Combo</v>
          </cell>
          <cell r="C345" t="str">
            <v>UNIDAD</v>
          </cell>
          <cell r="D345">
            <v>1</v>
          </cell>
          <cell r="E345">
            <v>138299</v>
          </cell>
          <cell r="F345" t="str">
            <v>UN</v>
          </cell>
          <cell r="G345">
            <v>138299</v>
          </cell>
        </row>
        <row r="346">
          <cell r="B346" t="str">
            <v>Silla Yee de 315x160mm Combo</v>
          </cell>
          <cell r="C346" t="str">
            <v>UNIDAD</v>
          </cell>
          <cell r="D346">
            <v>1</v>
          </cell>
          <cell r="E346">
            <v>207952</v>
          </cell>
          <cell r="F346" t="str">
            <v>UN</v>
          </cell>
          <cell r="G346">
            <v>207952</v>
          </cell>
        </row>
        <row r="347">
          <cell r="B347" t="str">
            <v>Silla Yee de 450x160mm</v>
          </cell>
          <cell r="C347" t="str">
            <v>UNIDAD</v>
          </cell>
          <cell r="D347">
            <v>1</v>
          </cell>
          <cell r="E347">
            <v>175399.22</v>
          </cell>
          <cell r="F347" t="str">
            <v>UN</v>
          </cell>
          <cell r="G347">
            <v>175399.22</v>
          </cell>
        </row>
        <row r="348">
          <cell r="B348" t="str">
            <v>Sika 1</v>
          </cell>
          <cell r="C348" t="str">
            <v>KL</v>
          </cell>
          <cell r="D348">
            <v>1</v>
          </cell>
          <cell r="E348">
            <v>6000</v>
          </cell>
          <cell r="F348" t="str">
            <v>KG</v>
          </cell>
          <cell r="G348">
            <v>6000</v>
          </cell>
        </row>
        <row r="349">
          <cell r="B349" t="str">
            <v>Sikadur injection gel</v>
          </cell>
          <cell r="C349" t="str">
            <v>KL</v>
          </cell>
          <cell r="D349">
            <v>2.5</v>
          </cell>
          <cell r="E349">
            <v>165000</v>
          </cell>
          <cell r="F349" t="str">
            <v>KG</v>
          </cell>
          <cell r="G349">
            <v>66000</v>
          </cell>
        </row>
        <row r="350">
          <cell r="B350" t="str">
            <v>Soldadura de estaño 60-40 250gr 1/16"  (1.6 mm)</v>
          </cell>
          <cell r="C350" t="str">
            <v>UNIDAD</v>
          </cell>
          <cell r="D350">
            <v>1</v>
          </cell>
          <cell r="E350">
            <v>18200</v>
          </cell>
          <cell r="F350" t="str">
            <v>UN</v>
          </cell>
          <cell r="G350">
            <v>18200</v>
          </cell>
        </row>
        <row r="351">
          <cell r="B351" t="str">
            <v>Soldadura E7018</v>
          </cell>
          <cell r="C351" t="str">
            <v>KG</v>
          </cell>
          <cell r="D351">
            <v>1</v>
          </cell>
          <cell r="E351">
            <v>10000</v>
          </cell>
          <cell r="F351" t="str">
            <v>KG</v>
          </cell>
          <cell r="G351">
            <v>10000</v>
          </cell>
        </row>
        <row r="352">
          <cell r="B352" t="str">
            <v>Soldadura</v>
          </cell>
          <cell r="C352" t="str">
            <v>KL</v>
          </cell>
          <cell r="D352">
            <v>1</v>
          </cell>
          <cell r="E352">
            <v>8500</v>
          </cell>
          <cell r="F352" t="str">
            <v>KG</v>
          </cell>
          <cell r="G352">
            <v>8500</v>
          </cell>
        </row>
        <row r="353">
          <cell r="B353" t="str">
            <v>Soldadura PVC</v>
          </cell>
          <cell r="C353" t="str">
            <v>1/4GAL</v>
          </cell>
          <cell r="D353">
            <v>1</v>
          </cell>
          <cell r="E353">
            <v>63750</v>
          </cell>
          <cell r="F353" t="str">
            <v>1/4GAL</v>
          </cell>
          <cell r="G353">
            <v>63750</v>
          </cell>
        </row>
        <row r="354">
          <cell r="B354" t="str">
            <v xml:space="preserve">Soldadura </v>
          </cell>
          <cell r="C354" t="str">
            <v>GLOBAL</v>
          </cell>
          <cell r="D354">
            <v>1</v>
          </cell>
          <cell r="E354">
            <v>106500</v>
          </cell>
          <cell r="F354" t="str">
            <v>GBL</v>
          </cell>
          <cell r="G354">
            <v>106500</v>
          </cell>
        </row>
        <row r="355">
          <cell r="B355" t="str">
            <v>Soldadura pvc liquida 1/4</v>
          </cell>
          <cell r="C355" t="str">
            <v>1/4GAL</v>
          </cell>
          <cell r="D355">
            <v>1</v>
          </cell>
          <cell r="E355">
            <v>63750</v>
          </cell>
          <cell r="F355" t="str">
            <v>1/4GAL</v>
          </cell>
          <cell r="G355">
            <v>63750</v>
          </cell>
        </row>
        <row r="356">
          <cell r="B356" t="str">
            <v>Soporte tubo galvanizado</v>
          </cell>
          <cell r="C356" t="str">
            <v>UNIDAD</v>
          </cell>
          <cell r="D356">
            <v>1</v>
          </cell>
          <cell r="E356">
            <v>30000</v>
          </cell>
          <cell r="F356" t="str">
            <v>UN</v>
          </cell>
          <cell r="G356">
            <v>30000</v>
          </cell>
        </row>
        <row r="357">
          <cell r="B357" t="str">
            <v>Sopore canal PVC de 4"</v>
          </cell>
          <cell r="C357" t="str">
            <v>UNIDAD</v>
          </cell>
          <cell r="D357">
            <v>1</v>
          </cell>
          <cell r="E357">
            <v>5000</v>
          </cell>
          <cell r="F357" t="str">
            <v>UN</v>
          </cell>
          <cell r="G357">
            <v>5000</v>
          </cell>
        </row>
        <row r="358">
          <cell r="B358" t="str">
            <v>Suministro, Transporte e instalacion de malla contra impacto según planos de diseño  con pinturas anticorrosivo y esmalte</v>
          </cell>
          <cell r="C358" t="str">
            <v>M2</v>
          </cell>
          <cell r="D358">
            <v>1</v>
          </cell>
          <cell r="E358">
            <v>101520</v>
          </cell>
          <cell r="F358" t="str">
            <v>M2</v>
          </cell>
          <cell r="G358">
            <v>101520</v>
          </cell>
        </row>
        <row r="359">
          <cell r="B359" t="str">
            <v>Suministro de canchas de basquetbol</v>
          </cell>
          <cell r="C359" t="str">
            <v>UNIDAD</v>
          </cell>
          <cell r="D359">
            <v>2</v>
          </cell>
          <cell r="E359">
            <v>19000000</v>
          </cell>
          <cell r="F359" t="str">
            <v>JUEGO</v>
          </cell>
          <cell r="G359">
            <v>9500000</v>
          </cell>
        </row>
        <row r="360">
          <cell r="B360" t="str">
            <v>Suministro de canchas de microfutbol con malla</v>
          </cell>
          <cell r="C360" t="str">
            <v>UNIDAD</v>
          </cell>
          <cell r="D360">
            <v>2</v>
          </cell>
          <cell r="E360">
            <v>690000</v>
          </cell>
          <cell r="F360" t="str">
            <v>JUEGO</v>
          </cell>
          <cell r="G360">
            <v>345000</v>
          </cell>
        </row>
        <row r="361">
          <cell r="B361" t="str">
            <v>suministro de cancha de boleibol</v>
          </cell>
          <cell r="C361" t="str">
            <v>UNIDAD</v>
          </cell>
          <cell r="D361">
            <v>1</v>
          </cell>
          <cell r="E361">
            <v>410000</v>
          </cell>
          <cell r="F361" t="str">
            <v>UN</v>
          </cell>
          <cell r="G361">
            <v>410000</v>
          </cell>
        </row>
        <row r="362">
          <cell r="B362" t="str">
            <v>Tabla para formaleta</v>
          </cell>
          <cell r="C362" t="str">
            <v>3M</v>
          </cell>
          <cell r="D362">
            <v>3</v>
          </cell>
          <cell r="E362">
            <v>8500</v>
          </cell>
          <cell r="F362" t="str">
            <v>M</v>
          </cell>
          <cell r="G362">
            <v>2833.3333333333335</v>
          </cell>
        </row>
        <row r="363">
          <cell r="B363" t="str">
            <v>Tabla 1"x10"</v>
          </cell>
          <cell r="C363" t="str">
            <v>3M</v>
          </cell>
          <cell r="D363">
            <v>3</v>
          </cell>
          <cell r="E363">
            <v>7900</v>
          </cell>
          <cell r="F363" t="str">
            <v>M</v>
          </cell>
          <cell r="G363">
            <v>2633.3333333333335</v>
          </cell>
        </row>
        <row r="364">
          <cell r="B364" t="str">
            <v>Tabla burda</v>
          </cell>
          <cell r="C364" t="str">
            <v>3M</v>
          </cell>
          <cell r="D364">
            <v>3</v>
          </cell>
          <cell r="E364">
            <v>4800</v>
          </cell>
          <cell r="F364" t="str">
            <v>M</v>
          </cell>
          <cell r="G364">
            <v>1600</v>
          </cell>
        </row>
        <row r="365">
          <cell r="B365" t="str">
            <v>Tablero para cancha multifuncional en àngulo de 2"x2"x1/4" y tabla cepillada de 1"</v>
          </cell>
          <cell r="C365" t="str">
            <v>UNIDAD</v>
          </cell>
          <cell r="D365">
            <v>1</v>
          </cell>
          <cell r="E365">
            <v>250000</v>
          </cell>
          <cell r="F365" t="str">
            <v>UN</v>
          </cell>
          <cell r="G365">
            <v>250000</v>
          </cell>
        </row>
        <row r="366">
          <cell r="B366" t="str">
            <v>Tablero sencillo conduit</v>
          </cell>
          <cell r="C366" t="str">
            <v>UNIDAD</v>
          </cell>
          <cell r="D366">
            <v>1</v>
          </cell>
          <cell r="E366">
            <v>22000</v>
          </cell>
          <cell r="F366" t="str">
            <v>UN</v>
          </cell>
          <cell r="G366">
            <v>22000</v>
          </cell>
        </row>
        <row r="367">
          <cell r="B367" t="str">
            <v>Tablero doble conduit</v>
          </cell>
          <cell r="C367" t="str">
            <v>UNIDAD</v>
          </cell>
          <cell r="D367">
            <v>1</v>
          </cell>
          <cell r="E367">
            <v>37000</v>
          </cell>
          <cell r="F367" t="str">
            <v>UN</v>
          </cell>
          <cell r="G367">
            <v>37000</v>
          </cell>
        </row>
        <row r="368">
          <cell r="B368" t="str">
            <v>Tablero 12 circuitos</v>
          </cell>
          <cell r="C368" t="str">
            <v>UNIDAD</v>
          </cell>
          <cell r="D368">
            <v>1</v>
          </cell>
          <cell r="E368">
            <v>450000</v>
          </cell>
          <cell r="F368" t="str">
            <v>UN</v>
          </cell>
          <cell r="G368">
            <v>450000</v>
          </cell>
        </row>
        <row r="369">
          <cell r="B369" t="str">
            <v>Tablero trifasico 18 circuitos</v>
          </cell>
          <cell r="C369" t="str">
            <v>UNIDAD</v>
          </cell>
          <cell r="D369">
            <v>1</v>
          </cell>
          <cell r="E369">
            <v>450000</v>
          </cell>
          <cell r="F369" t="str">
            <v>UN</v>
          </cell>
          <cell r="G369">
            <v>450000</v>
          </cell>
        </row>
        <row r="370">
          <cell r="B370" t="str">
            <v>Tableta alfagres</v>
          </cell>
          <cell r="C370" t="str">
            <v>M2</v>
          </cell>
          <cell r="D370">
            <v>1</v>
          </cell>
          <cell r="E370">
            <v>18500</v>
          </cell>
          <cell r="F370" t="str">
            <v>M2</v>
          </cell>
          <cell r="G370">
            <v>18500</v>
          </cell>
        </row>
        <row r="371">
          <cell r="B371" t="str">
            <v>Tablon en madera 2,5m x 0,25m x 2"</v>
          </cell>
          <cell r="C371" t="str">
            <v>UNIDAD</v>
          </cell>
          <cell r="D371">
            <v>1</v>
          </cell>
          <cell r="E371">
            <v>32000</v>
          </cell>
          <cell r="F371" t="str">
            <v>UN</v>
          </cell>
          <cell r="G371">
            <v>32000</v>
          </cell>
        </row>
        <row r="372">
          <cell r="B372" t="str">
            <v>Tablon en madera sintética 2,3mx3,8cmx13,5cm</v>
          </cell>
          <cell r="C372" t="str">
            <v>UNIDAD</v>
          </cell>
          <cell r="D372">
            <v>1</v>
          </cell>
          <cell r="E372">
            <v>32000</v>
          </cell>
          <cell r="F372" t="str">
            <v>UN</v>
          </cell>
          <cell r="G372">
            <v>32000</v>
          </cell>
        </row>
        <row r="373">
          <cell r="B373" t="str">
            <v>Taco bipolar de 15A</v>
          </cell>
          <cell r="C373" t="str">
            <v>UNIDAD</v>
          </cell>
          <cell r="D373">
            <v>1</v>
          </cell>
          <cell r="E373">
            <v>36000</v>
          </cell>
          <cell r="F373" t="str">
            <v>UN</v>
          </cell>
          <cell r="G373">
            <v>36000</v>
          </cell>
        </row>
        <row r="374">
          <cell r="B374" t="str">
            <v>Taco monopolar 20A</v>
          </cell>
          <cell r="C374" t="str">
            <v>UNIDAD</v>
          </cell>
          <cell r="D374">
            <v>1</v>
          </cell>
          <cell r="E374">
            <v>12000</v>
          </cell>
          <cell r="F374" t="str">
            <v>UN</v>
          </cell>
          <cell r="G374">
            <v>12000</v>
          </cell>
        </row>
        <row r="375">
          <cell r="B375" t="str">
            <v>Taco termounipolar 30A</v>
          </cell>
          <cell r="C375" t="str">
            <v>UNIDAD</v>
          </cell>
          <cell r="D375">
            <v>1</v>
          </cell>
          <cell r="E375">
            <v>18500</v>
          </cell>
          <cell r="F375" t="str">
            <v>UN</v>
          </cell>
          <cell r="G375">
            <v>18500</v>
          </cell>
        </row>
        <row r="376">
          <cell r="B376" t="str">
            <v>tanque plastico 500Lt, incluye accesorios</v>
          </cell>
          <cell r="C376" t="str">
            <v>UNIDAD</v>
          </cell>
          <cell r="D376">
            <v>1</v>
          </cell>
          <cell r="E376">
            <v>195500</v>
          </cell>
          <cell r="F376" t="str">
            <v>UN</v>
          </cell>
          <cell r="G376">
            <v>195500</v>
          </cell>
        </row>
        <row r="377">
          <cell r="B377" t="str">
            <v>tanque plastico 750Lt, incluye accesorios</v>
          </cell>
          <cell r="C377" t="str">
            <v>UNIDAD</v>
          </cell>
          <cell r="D377">
            <v>1</v>
          </cell>
          <cell r="E377">
            <v>220000</v>
          </cell>
          <cell r="F377" t="str">
            <v>UN</v>
          </cell>
          <cell r="G377">
            <v>220000</v>
          </cell>
        </row>
        <row r="378">
          <cell r="B378" t="str">
            <v>tanque plastico 1000Lt, incluye accesorios</v>
          </cell>
          <cell r="C378" t="str">
            <v>UNIDAD</v>
          </cell>
          <cell r="D378">
            <v>1</v>
          </cell>
          <cell r="E378">
            <v>268000</v>
          </cell>
          <cell r="F378" t="str">
            <v>UN</v>
          </cell>
          <cell r="G378">
            <v>268000</v>
          </cell>
        </row>
        <row r="379">
          <cell r="B379" t="str">
            <v>Tanque plastico 2000L, incluye accesorios</v>
          </cell>
          <cell r="C379" t="str">
            <v>UNIDAD</v>
          </cell>
          <cell r="D379">
            <v>1</v>
          </cell>
          <cell r="E379">
            <v>650000</v>
          </cell>
          <cell r="F379" t="str">
            <v>UN</v>
          </cell>
          <cell r="G379">
            <v>650000</v>
          </cell>
        </row>
        <row r="380">
          <cell r="B380" t="str">
            <v>Tanque séptico 1000Lt, incluye accesorios</v>
          </cell>
          <cell r="C380" t="str">
            <v>UNIDAD</v>
          </cell>
          <cell r="D380">
            <v>1</v>
          </cell>
          <cell r="E380">
            <v>195600</v>
          </cell>
          <cell r="F380" t="str">
            <v>UN</v>
          </cell>
          <cell r="G380">
            <v>195600</v>
          </cell>
        </row>
        <row r="381">
          <cell r="B381" t="str">
            <v>Tapa tanque séptico 1000Lt</v>
          </cell>
          <cell r="C381" t="str">
            <v>UNIDAD</v>
          </cell>
          <cell r="D381">
            <v>1</v>
          </cell>
          <cell r="E381">
            <v>86000</v>
          </cell>
          <cell r="F381" t="str">
            <v>UN</v>
          </cell>
          <cell r="G381">
            <v>86000</v>
          </cell>
        </row>
        <row r="382">
          <cell r="B382" t="str">
            <v>Tanque de grasas 250Lt</v>
          </cell>
          <cell r="C382" t="str">
            <v>UNIDAD</v>
          </cell>
          <cell r="D382">
            <v>1</v>
          </cell>
          <cell r="E382">
            <v>110000</v>
          </cell>
          <cell r="F382" t="str">
            <v>UN</v>
          </cell>
          <cell r="G382">
            <v>110000</v>
          </cell>
        </row>
        <row r="383">
          <cell r="B383" t="str">
            <v>Tapa tanque de grasas 250Lt</v>
          </cell>
          <cell r="C383" t="str">
            <v>UNIDAD</v>
          </cell>
          <cell r="D383">
            <v>1</v>
          </cell>
          <cell r="E383">
            <v>55000</v>
          </cell>
          <cell r="F383" t="str">
            <v>UN</v>
          </cell>
          <cell r="G383">
            <v>55000</v>
          </cell>
        </row>
        <row r="384">
          <cell r="B384" t="str">
            <v>Tapa cajilla HF</v>
          </cell>
          <cell r="C384" t="str">
            <v>UNIDAD</v>
          </cell>
          <cell r="D384">
            <v>1</v>
          </cell>
          <cell r="E384">
            <v>48000</v>
          </cell>
          <cell r="F384" t="str">
            <v>UN</v>
          </cell>
          <cell r="G384">
            <v>48000</v>
          </cell>
        </row>
        <row r="385">
          <cell r="B385" t="str">
            <v>Tapa canal PVC de 4"</v>
          </cell>
          <cell r="C385" t="str">
            <v>UNIDAD</v>
          </cell>
          <cell r="D385">
            <v>1</v>
          </cell>
          <cell r="E385">
            <v>5000</v>
          </cell>
          <cell r="F385" t="str">
            <v>UN</v>
          </cell>
          <cell r="G385">
            <v>5000</v>
          </cell>
        </row>
        <row r="386">
          <cell r="B386" t="str">
            <v>Tapa para alcantarilla</v>
          </cell>
          <cell r="C386" t="str">
            <v>UNIDAD</v>
          </cell>
          <cell r="D386">
            <v>1</v>
          </cell>
          <cell r="E386">
            <v>120000</v>
          </cell>
          <cell r="F386" t="str">
            <v>UN</v>
          </cell>
          <cell r="G386">
            <v>120000</v>
          </cell>
        </row>
        <row r="387">
          <cell r="B387" t="str">
            <v>Tapón presión 2"</v>
          </cell>
          <cell r="C387" t="str">
            <v>UNIDAD</v>
          </cell>
          <cell r="D387">
            <v>1</v>
          </cell>
          <cell r="E387">
            <v>4000</v>
          </cell>
          <cell r="F387" t="str">
            <v>UN</v>
          </cell>
          <cell r="G387">
            <v>4000</v>
          </cell>
        </row>
        <row r="388">
          <cell r="B388" t="str">
            <v>TEE HD 12"x3"</v>
          </cell>
          <cell r="C388" t="str">
            <v>UNIDAD</v>
          </cell>
          <cell r="D388">
            <v>1</v>
          </cell>
          <cell r="E388">
            <v>1847000</v>
          </cell>
          <cell r="F388" t="str">
            <v>UN</v>
          </cell>
          <cell r="G388">
            <v>1847000</v>
          </cell>
        </row>
        <row r="389">
          <cell r="B389" t="str">
            <v>TEE HD 12"x4"</v>
          </cell>
          <cell r="C389" t="str">
            <v>UNIDAD</v>
          </cell>
          <cell r="D389">
            <v>1</v>
          </cell>
          <cell r="E389">
            <v>1934000</v>
          </cell>
          <cell r="F389" t="str">
            <v>UN</v>
          </cell>
          <cell r="G389">
            <v>1934000</v>
          </cell>
        </row>
        <row r="390">
          <cell r="B390" t="str">
            <v>Tee presión 1 1/2"</v>
          </cell>
          <cell r="C390" t="str">
            <v>UNIDAD</v>
          </cell>
          <cell r="D390">
            <v>1</v>
          </cell>
          <cell r="E390">
            <v>6040</v>
          </cell>
          <cell r="F390" t="str">
            <v>UN</v>
          </cell>
          <cell r="G390">
            <v>6040</v>
          </cell>
        </row>
        <row r="391">
          <cell r="B391" t="str">
            <v>Tee presión 2"</v>
          </cell>
          <cell r="C391" t="str">
            <v>UNIDAD</v>
          </cell>
          <cell r="D391">
            <v>1</v>
          </cell>
          <cell r="E391">
            <v>31458</v>
          </cell>
          <cell r="F391" t="str">
            <v>UN</v>
          </cell>
          <cell r="G391">
            <v>31458</v>
          </cell>
        </row>
        <row r="392">
          <cell r="B392" t="str">
            <v>Tee presión 3" PVC</v>
          </cell>
          <cell r="C392" t="str">
            <v>UNIDAD</v>
          </cell>
          <cell r="D392">
            <v>1</v>
          </cell>
          <cell r="E392">
            <v>70638</v>
          </cell>
          <cell r="F392" t="str">
            <v>UN</v>
          </cell>
          <cell r="G392">
            <v>70638</v>
          </cell>
        </row>
        <row r="393">
          <cell r="B393" t="str">
            <v>Tee presión 4" PVC</v>
          </cell>
          <cell r="C393" t="str">
            <v>UNIDAD</v>
          </cell>
          <cell r="D393">
            <v>1</v>
          </cell>
          <cell r="E393">
            <v>120495</v>
          </cell>
          <cell r="F393" t="str">
            <v>UN</v>
          </cell>
          <cell r="G393">
            <v>120495</v>
          </cell>
        </row>
        <row r="394">
          <cell r="B394" t="str">
            <v>Tee presión 6" PVC</v>
          </cell>
          <cell r="C394" t="str">
            <v>UNIDAD</v>
          </cell>
          <cell r="D394">
            <v>1</v>
          </cell>
          <cell r="E394">
            <v>438700</v>
          </cell>
          <cell r="F394" t="str">
            <v>UN</v>
          </cell>
          <cell r="G394">
            <v>438700</v>
          </cell>
        </row>
        <row r="395">
          <cell r="B395" t="str">
            <v>Tee pression ensamblada PVC 3X3X3</v>
          </cell>
          <cell r="C395" t="str">
            <v>UNIDAD</v>
          </cell>
          <cell r="D395">
            <v>1</v>
          </cell>
          <cell r="E395">
            <v>59366</v>
          </cell>
          <cell r="F395" t="str">
            <v>UN</v>
          </cell>
          <cell r="G395">
            <v>59366</v>
          </cell>
        </row>
        <row r="396">
          <cell r="B396" t="str">
            <v>Tee PVCS 4"</v>
          </cell>
          <cell r="C396" t="str">
            <v>UNIDAD</v>
          </cell>
          <cell r="D396">
            <v>1</v>
          </cell>
          <cell r="E396">
            <v>10950</v>
          </cell>
          <cell r="F396" t="str">
            <v>UN</v>
          </cell>
          <cell r="G396">
            <v>10950</v>
          </cell>
        </row>
        <row r="397">
          <cell r="B397" t="str">
            <v>Teja eternit</v>
          </cell>
          <cell r="C397" t="str">
            <v>UNIDAD</v>
          </cell>
          <cell r="D397">
            <v>2.19</v>
          </cell>
          <cell r="E397">
            <v>33920</v>
          </cell>
          <cell r="F397" t="str">
            <v>M2</v>
          </cell>
          <cell r="G397">
            <v>15488.584474885845</v>
          </cell>
        </row>
        <row r="398">
          <cell r="B398" t="str">
            <v>Teja Asbesto Cemento No 4</v>
          </cell>
          <cell r="C398" t="str">
            <v>UNIDAD</v>
          </cell>
          <cell r="D398">
            <v>1</v>
          </cell>
          <cell r="E398">
            <v>22000</v>
          </cell>
          <cell r="F398" t="str">
            <v>UN</v>
          </cell>
          <cell r="G398">
            <v>22000</v>
          </cell>
        </row>
        <row r="399">
          <cell r="B399" t="str">
            <v>Teja Asbesto Cemento No 6</v>
          </cell>
          <cell r="C399" t="str">
            <v>UNIDAD</v>
          </cell>
          <cell r="D399">
            <v>1</v>
          </cell>
          <cell r="E399">
            <v>26000</v>
          </cell>
          <cell r="F399" t="str">
            <v>UN</v>
          </cell>
          <cell r="G399">
            <v>26000</v>
          </cell>
        </row>
        <row r="400">
          <cell r="B400" t="str">
            <v>Teja Ondulit No 6</v>
          </cell>
          <cell r="C400" t="str">
            <v>UNIDAD</v>
          </cell>
          <cell r="D400">
            <v>1</v>
          </cell>
          <cell r="E400">
            <v>26500</v>
          </cell>
          <cell r="F400" t="str">
            <v>UN</v>
          </cell>
          <cell r="G400">
            <v>26500</v>
          </cell>
        </row>
        <row r="401">
          <cell r="B401" t="str">
            <v>Teja en policarbonato</v>
          </cell>
          <cell r="C401" t="str">
            <v>M2</v>
          </cell>
          <cell r="D401">
            <v>1</v>
          </cell>
          <cell r="E401">
            <v>320000</v>
          </cell>
          <cell r="F401" t="str">
            <v>M2</v>
          </cell>
          <cell r="G401">
            <v>320000</v>
          </cell>
        </row>
        <row r="402">
          <cell r="B402" t="str">
            <v>Teja termoacustica</v>
          </cell>
          <cell r="C402" t="str">
            <v>UNIDAD</v>
          </cell>
          <cell r="D402">
            <v>2.2000000000000002</v>
          </cell>
          <cell r="E402">
            <v>81400</v>
          </cell>
          <cell r="F402" t="str">
            <v>M2</v>
          </cell>
          <cell r="G402">
            <v>37000</v>
          </cell>
        </row>
        <row r="403">
          <cell r="B403" t="str">
            <v>Tela fibra tejida H=2,1m</v>
          </cell>
          <cell r="C403" t="str">
            <v>ML</v>
          </cell>
          <cell r="D403">
            <v>1</v>
          </cell>
          <cell r="E403">
            <v>4500</v>
          </cell>
          <cell r="F403" t="str">
            <v>M</v>
          </cell>
          <cell r="G403">
            <v>4500</v>
          </cell>
        </row>
        <row r="404">
          <cell r="B404" t="str">
            <v>Templetes barra lisa de  3/8" G8</v>
          </cell>
          <cell r="C404" t="str">
            <v>ML</v>
          </cell>
          <cell r="D404">
            <v>1</v>
          </cell>
          <cell r="E404">
            <v>2500</v>
          </cell>
          <cell r="F404" t="str">
            <v>M</v>
          </cell>
          <cell r="G404">
            <v>2500</v>
          </cell>
        </row>
        <row r="405">
          <cell r="B405" t="str">
            <v>Tensor</v>
          </cell>
          <cell r="C405" t="str">
            <v>UNIDAD</v>
          </cell>
          <cell r="D405">
            <v>1</v>
          </cell>
          <cell r="E405">
            <v>28000</v>
          </cell>
          <cell r="F405" t="str">
            <v>UN</v>
          </cell>
          <cell r="G405">
            <v>28000</v>
          </cell>
        </row>
        <row r="406">
          <cell r="B406" t="str">
            <v>Terminal</v>
          </cell>
          <cell r="C406" t="str">
            <v>UNIDAD</v>
          </cell>
          <cell r="D406">
            <v>1</v>
          </cell>
          <cell r="E406">
            <v>27000</v>
          </cell>
          <cell r="F406" t="str">
            <v>UN</v>
          </cell>
          <cell r="G406">
            <v>27000</v>
          </cell>
        </row>
        <row r="407">
          <cell r="B407" t="str">
            <v>Terminales MT</v>
          </cell>
          <cell r="C407" t="str">
            <v>UNIDAD</v>
          </cell>
          <cell r="D407">
            <v>1</v>
          </cell>
          <cell r="E407">
            <v>900</v>
          </cell>
          <cell r="F407" t="str">
            <v>UN</v>
          </cell>
          <cell r="G407">
            <v>900</v>
          </cell>
        </row>
        <row r="408">
          <cell r="B408" t="str">
            <v>Terreno natural sin material rocoso</v>
          </cell>
          <cell r="C408" t="str">
            <v>M3</v>
          </cell>
          <cell r="D408">
            <v>1</v>
          </cell>
          <cell r="E408">
            <v>4500</v>
          </cell>
          <cell r="F408" t="str">
            <v>M3</v>
          </cell>
          <cell r="G408">
            <v>4500</v>
          </cell>
        </row>
        <row r="409">
          <cell r="B409" t="str">
            <v>Tierra negra</v>
          </cell>
          <cell r="C409" t="str">
            <v>M3</v>
          </cell>
          <cell r="D409">
            <v>6</v>
          </cell>
          <cell r="E409">
            <v>290000</v>
          </cell>
          <cell r="F409" t="str">
            <v>UN</v>
          </cell>
          <cell r="G409">
            <v>48333.333333333336</v>
          </cell>
        </row>
        <row r="410">
          <cell r="B410" t="str">
            <v>Thinner</v>
          </cell>
          <cell r="C410" t="str">
            <v>GAL</v>
          </cell>
          <cell r="D410">
            <v>1</v>
          </cell>
          <cell r="E410">
            <v>21000</v>
          </cell>
          <cell r="F410" t="str">
            <v>GAL</v>
          </cell>
          <cell r="G410">
            <v>21000</v>
          </cell>
        </row>
        <row r="411">
          <cell r="B411" t="str">
            <v>Thiner extrafino</v>
          </cell>
          <cell r="C411" t="str">
            <v>GAL</v>
          </cell>
          <cell r="D411">
            <v>1</v>
          </cell>
          <cell r="E411">
            <v>18500</v>
          </cell>
          <cell r="F411" t="str">
            <v>GAL</v>
          </cell>
          <cell r="G411">
            <v>18500</v>
          </cell>
        </row>
        <row r="412">
          <cell r="B412" t="str">
            <v>Thwn Awg No4</v>
          </cell>
          <cell r="C412" t="str">
            <v>ML</v>
          </cell>
          <cell r="D412">
            <v>1</v>
          </cell>
          <cell r="E412">
            <v>18000</v>
          </cell>
          <cell r="F412" t="str">
            <v>M</v>
          </cell>
          <cell r="G412">
            <v>18000</v>
          </cell>
        </row>
        <row r="413">
          <cell r="B413" t="str">
            <v>Thwn Awg No6</v>
          </cell>
          <cell r="C413" t="str">
            <v>ML</v>
          </cell>
          <cell r="D413">
            <v>1</v>
          </cell>
          <cell r="E413">
            <v>12500</v>
          </cell>
          <cell r="F413" t="str">
            <v>M</v>
          </cell>
          <cell r="G413">
            <v>12500</v>
          </cell>
        </row>
        <row r="414">
          <cell r="B414" t="str">
            <v>Thwn Awg No8</v>
          </cell>
          <cell r="C414" t="str">
            <v>ML</v>
          </cell>
          <cell r="D414">
            <v>1</v>
          </cell>
          <cell r="E414">
            <v>5500</v>
          </cell>
          <cell r="F414" t="str">
            <v>M</v>
          </cell>
          <cell r="G414">
            <v>5500</v>
          </cell>
        </row>
        <row r="415">
          <cell r="B415" t="str">
            <v>Toma doble P/T</v>
          </cell>
          <cell r="C415" t="str">
            <v>UNIDAD</v>
          </cell>
          <cell r="D415">
            <v>1</v>
          </cell>
          <cell r="E415">
            <v>7000</v>
          </cell>
          <cell r="F415" t="str">
            <v>UN</v>
          </cell>
          <cell r="G415">
            <v>7000</v>
          </cell>
        </row>
        <row r="416">
          <cell r="B416" t="str">
            <v>Toma doble gfci P/T</v>
          </cell>
          <cell r="C416" t="str">
            <v>UNIDAD</v>
          </cell>
          <cell r="D416">
            <v>1</v>
          </cell>
          <cell r="E416">
            <v>84000</v>
          </cell>
          <cell r="F416" t="str">
            <v>UN</v>
          </cell>
          <cell r="G416">
            <v>84000</v>
          </cell>
        </row>
        <row r="417">
          <cell r="B417" t="str">
            <v>Toma coaxial blanco</v>
          </cell>
          <cell r="C417" t="str">
            <v>UNIDAD</v>
          </cell>
          <cell r="D417">
            <v>1</v>
          </cell>
          <cell r="E417">
            <v>6500</v>
          </cell>
          <cell r="F417" t="str">
            <v>UN</v>
          </cell>
          <cell r="G417">
            <v>6500</v>
          </cell>
        </row>
        <row r="418">
          <cell r="B418" t="str">
            <v>Toma Doble proteccion Falla a Tierra 15 amp</v>
          </cell>
          <cell r="C418" t="str">
            <v>UNIDAD</v>
          </cell>
          <cell r="D418">
            <v>1</v>
          </cell>
          <cell r="E418">
            <v>23000</v>
          </cell>
          <cell r="F418" t="str">
            <v>UN</v>
          </cell>
          <cell r="G418">
            <v>23000</v>
          </cell>
        </row>
        <row r="419">
          <cell r="B419" t="str">
            <v>Tornillo de 3"</v>
          </cell>
          <cell r="C419" t="str">
            <v>UNIDAD</v>
          </cell>
          <cell r="D419">
            <v>1</v>
          </cell>
          <cell r="E419">
            <v>100</v>
          </cell>
          <cell r="F419" t="str">
            <v>UN</v>
          </cell>
          <cell r="G419">
            <v>100</v>
          </cell>
        </row>
        <row r="420">
          <cell r="B420" t="str">
            <v>Tornillo de 3/8" x 1"</v>
          </cell>
          <cell r="C420" t="str">
            <v>UNIDAD</v>
          </cell>
          <cell r="D420">
            <v>1</v>
          </cell>
          <cell r="E420">
            <v>800</v>
          </cell>
          <cell r="F420" t="str">
            <v>UN</v>
          </cell>
          <cell r="G420">
            <v>800</v>
          </cell>
        </row>
        <row r="421">
          <cell r="B421" t="str">
            <v>Tornillo de 3/8" x 4" doble rosca</v>
          </cell>
          <cell r="C421" t="str">
            <v>UNIDAD</v>
          </cell>
          <cell r="D421">
            <v>1</v>
          </cell>
          <cell r="E421">
            <v>2500</v>
          </cell>
          <cell r="F421" t="str">
            <v>UN</v>
          </cell>
          <cell r="G421">
            <v>2500</v>
          </cell>
        </row>
        <row r="422">
          <cell r="B422" t="str">
            <v>Tornillo de 5/16" x 4" con tuerca</v>
          </cell>
          <cell r="C422" t="str">
            <v>UNIDAD</v>
          </cell>
          <cell r="D422">
            <v>1</v>
          </cell>
          <cell r="E422">
            <v>800</v>
          </cell>
          <cell r="F422" t="str">
            <v>UN</v>
          </cell>
          <cell r="G422">
            <v>800</v>
          </cell>
        </row>
        <row r="423">
          <cell r="B423" t="str">
            <v>Tornillo de 5/16" x 1"</v>
          </cell>
          <cell r="C423" t="str">
            <v>UNIDAD</v>
          </cell>
          <cell r="D423">
            <v>1</v>
          </cell>
          <cell r="E423">
            <v>600</v>
          </cell>
          <cell r="F423" t="str">
            <v>UN</v>
          </cell>
          <cell r="G423">
            <v>600</v>
          </cell>
        </row>
        <row r="424">
          <cell r="B424" t="str">
            <v>Tornillo de 5/16" x 11" con tuerca</v>
          </cell>
          <cell r="C424" t="str">
            <v>UNIDAD</v>
          </cell>
          <cell r="D424">
            <v>1</v>
          </cell>
          <cell r="E424">
            <v>11000</v>
          </cell>
          <cell r="F424" t="str">
            <v>UN</v>
          </cell>
          <cell r="G424">
            <v>11000</v>
          </cell>
        </row>
        <row r="425">
          <cell r="B425" t="str">
            <v xml:space="preserve">Tornillo 7/8"x1.0m </v>
          </cell>
          <cell r="C425" t="str">
            <v>UNIDAD</v>
          </cell>
          <cell r="D425">
            <v>1</v>
          </cell>
          <cell r="E425">
            <v>50000</v>
          </cell>
          <cell r="F425" t="str">
            <v>UN</v>
          </cell>
          <cell r="G425">
            <v>50000</v>
          </cell>
        </row>
        <row r="426">
          <cell r="B426" t="str">
            <v>Tornillo de 1/4" x 6" con tuerca</v>
          </cell>
          <cell r="C426" t="str">
            <v>UNIDAD</v>
          </cell>
          <cell r="D426">
            <v>1</v>
          </cell>
          <cell r="E426">
            <v>1800</v>
          </cell>
          <cell r="F426" t="str">
            <v>UN</v>
          </cell>
          <cell r="G426">
            <v>1800</v>
          </cell>
        </row>
        <row r="427">
          <cell r="B427" t="str">
            <v xml:space="preserve">Tornillo Autorroscante Galva Cabz Hezag </v>
          </cell>
          <cell r="C427" t="str">
            <v>UNIDAD</v>
          </cell>
          <cell r="D427">
            <v>1</v>
          </cell>
          <cell r="E427">
            <v>600</v>
          </cell>
          <cell r="F427" t="str">
            <v>UN</v>
          </cell>
          <cell r="G427">
            <v>600</v>
          </cell>
        </row>
        <row r="428">
          <cell r="B428" t="str">
            <v>Tornillo 3/4" Acero 4140 L=610mm</v>
          </cell>
          <cell r="C428" t="str">
            <v>UNIDAD</v>
          </cell>
          <cell r="D428">
            <v>1</v>
          </cell>
          <cell r="E428">
            <v>20000</v>
          </cell>
          <cell r="F428" t="str">
            <v>UN</v>
          </cell>
          <cell r="G428">
            <v>20000</v>
          </cell>
        </row>
        <row r="429">
          <cell r="B429" t="str">
            <v>Tornillo goloso</v>
          </cell>
          <cell r="C429" t="str">
            <v>UNIDAD</v>
          </cell>
          <cell r="D429">
            <v>1</v>
          </cell>
          <cell r="E429">
            <v>500</v>
          </cell>
          <cell r="F429" t="str">
            <v>UN</v>
          </cell>
          <cell r="G429">
            <v>500</v>
          </cell>
        </row>
        <row r="430">
          <cell r="B430" t="str">
            <v>Tornillo panel 6x1</v>
          </cell>
          <cell r="C430" t="str">
            <v>UNIDAD</v>
          </cell>
          <cell r="D430">
            <v>1</v>
          </cell>
          <cell r="E430">
            <v>200</v>
          </cell>
          <cell r="F430" t="str">
            <v>UN</v>
          </cell>
          <cell r="G430">
            <v>200</v>
          </cell>
        </row>
        <row r="431">
          <cell r="B431" t="str">
            <v>Tornillo sujecion abrazadera</v>
          </cell>
          <cell r="C431" t="str">
            <v>UNIDAD</v>
          </cell>
          <cell r="D431">
            <v>1</v>
          </cell>
          <cell r="E431">
            <v>1200</v>
          </cell>
          <cell r="F431" t="str">
            <v>UN</v>
          </cell>
          <cell r="G431">
            <v>1200</v>
          </cell>
        </row>
        <row r="432">
          <cell r="B432" t="str">
            <v>Totalizador de 70 A</v>
          </cell>
          <cell r="C432" t="str">
            <v>UNIDAD</v>
          </cell>
          <cell r="D432">
            <v>1</v>
          </cell>
          <cell r="E432">
            <v>180000</v>
          </cell>
          <cell r="F432" t="str">
            <v>UN</v>
          </cell>
          <cell r="G432">
            <v>180000</v>
          </cell>
        </row>
        <row r="433">
          <cell r="B433" t="str">
            <v>Transformador trifasico de 30 KV</v>
          </cell>
          <cell r="C433" t="str">
            <v>UNIDAD</v>
          </cell>
          <cell r="D433">
            <v>1</v>
          </cell>
          <cell r="E433">
            <v>3674184</v>
          </cell>
          <cell r="F433" t="str">
            <v>UN</v>
          </cell>
          <cell r="G433">
            <v>3674184</v>
          </cell>
        </row>
        <row r="434">
          <cell r="B434" t="str">
            <v>Triturado de 3/4"</v>
          </cell>
          <cell r="C434" t="str">
            <v>M3</v>
          </cell>
          <cell r="D434">
            <v>1</v>
          </cell>
          <cell r="E434">
            <v>65000</v>
          </cell>
          <cell r="F434" t="str">
            <v>M3</v>
          </cell>
          <cell r="G434">
            <v>65000</v>
          </cell>
        </row>
        <row r="435">
          <cell r="B435" t="str">
            <v>Tubería conduit 1/2"</v>
          </cell>
          <cell r="C435" t="str">
            <v>6M</v>
          </cell>
          <cell r="D435">
            <v>6</v>
          </cell>
          <cell r="E435">
            <v>9600</v>
          </cell>
          <cell r="F435" t="str">
            <v>M</v>
          </cell>
          <cell r="G435">
            <v>1600</v>
          </cell>
        </row>
        <row r="436">
          <cell r="B436" t="str">
            <v>Tubería PVCP/21 de 1 1/2" U.M.</v>
          </cell>
          <cell r="C436" t="str">
            <v>6M</v>
          </cell>
          <cell r="D436">
            <v>6</v>
          </cell>
          <cell r="E436">
            <v>51295</v>
          </cell>
          <cell r="F436" t="str">
            <v>M</v>
          </cell>
          <cell r="G436">
            <v>8549.1666666666661</v>
          </cell>
        </row>
        <row r="437">
          <cell r="B437" t="str">
            <v>Tubería PVCP/21 de 1" U.M.</v>
          </cell>
          <cell r="C437" t="str">
            <v>6M</v>
          </cell>
          <cell r="D437">
            <v>6</v>
          </cell>
          <cell r="E437">
            <v>31576</v>
          </cell>
          <cell r="F437" t="str">
            <v>M</v>
          </cell>
          <cell r="G437">
            <v>5262.666666666667</v>
          </cell>
        </row>
        <row r="438">
          <cell r="B438" t="str">
            <v>Tuberia PVCP/21 de 2" U.M.</v>
          </cell>
          <cell r="C438" t="str">
            <v>6M</v>
          </cell>
          <cell r="D438">
            <v>6</v>
          </cell>
          <cell r="E438">
            <v>49951</v>
          </cell>
          <cell r="F438" t="str">
            <v>M</v>
          </cell>
          <cell r="G438">
            <v>8325.1666666666661</v>
          </cell>
        </row>
        <row r="439">
          <cell r="B439" t="str">
            <v>Tuberia PVCP/21 de 2 1/2" U.M.</v>
          </cell>
          <cell r="C439" t="str">
            <v>6M</v>
          </cell>
          <cell r="D439">
            <v>6</v>
          </cell>
          <cell r="E439">
            <v>73361</v>
          </cell>
          <cell r="F439" t="str">
            <v>M</v>
          </cell>
          <cell r="G439">
            <v>12226.833333333334</v>
          </cell>
        </row>
        <row r="440">
          <cell r="B440" t="str">
            <v>Tuberia PVCP/21 de 3" U.M.</v>
          </cell>
          <cell r="C440" t="str">
            <v>6M</v>
          </cell>
          <cell r="D440">
            <v>6</v>
          </cell>
          <cell r="E440">
            <v>109422</v>
          </cell>
          <cell r="F440" t="str">
            <v>M</v>
          </cell>
          <cell r="G440">
            <v>18237</v>
          </cell>
        </row>
        <row r="441">
          <cell r="B441" t="str">
            <v>Tuberia PVCP/21 de 4" U.M.</v>
          </cell>
          <cell r="C441" t="str">
            <v>6M</v>
          </cell>
          <cell r="D441">
            <v>6</v>
          </cell>
          <cell r="E441">
            <v>180554</v>
          </cell>
          <cell r="F441" t="str">
            <v>M</v>
          </cell>
          <cell r="G441">
            <v>30092.333333333332</v>
          </cell>
        </row>
        <row r="442">
          <cell r="B442" t="str">
            <v>Tuberia PVCP/21 de 6" U.M.</v>
          </cell>
          <cell r="C442" t="str">
            <v>6M</v>
          </cell>
          <cell r="D442">
            <v>6</v>
          </cell>
          <cell r="E442">
            <v>394478</v>
          </cell>
          <cell r="F442" t="str">
            <v>M</v>
          </cell>
          <cell r="G442">
            <v>65746.333333333328</v>
          </cell>
        </row>
        <row r="443">
          <cell r="B443" t="str">
            <v>Tuberia PVCP/21 de 8" U.M.</v>
          </cell>
          <cell r="C443" t="str">
            <v>6M</v>
          </cell>
          <cell r="D443">
            <v>6</v>
          </cell>
          <cell r="E443">
            <v>667745</v>
          </cell>
          <cell r="F443" t="str">
            <v>M</v>
          </cell>
          <cell r="G443">
            <v>111290.83333333333</v>
          </cell>
        </row>
        <row r="444">
          <cell r="B444" t="str">
            <v>Tuberia PVCP/21 de 10" U.M.</v>
          </cell>
          <cell r="C444" t="str">
            <v>6M</v>
          </cell>
          <cell r="D444">
            <v>6</v>
          </cell>
          <cell r="E444">
            <v>1051156</v>
          </cell>
          <cell r="F444" t="str">
            <v>M</v>
          </cell>
          <cell r="G444">
            <v>175192.66666666666</v>
          </cell>
        </row>
        <row r="445">
          <cell r="B445" t="str">
            <v>Tuberia PVCP/21 de 12" U.M.</v>
          </cell>
          <cell r="C445" t="str">
            <v>6M</v>
          </cell>
          <cell r="D445">
            <v>6</v>
          </cell>
          <cell r="E445">
            <v>1470767</v>
          </cell>
          <cell r="F445" t="str">
            <v>M</v>
          </cell>
          <cell r="G445">
            <v>245127.83333333334</v>
          </cell>
        </row>
        <row r="446">
          <cell r="B446" t="str">
            <v>Tuberia PVCP/21 de 14" U.M.</v>
          </cell>
          <cell r="C446" t="str">
            <v>6M</v>
          </cell>
          <cell r="D446">
            <v>6</v>
          </cell>
          <cell r="E446">
            <v>1823921</v>
          </cell>
          <cell r="F446" t="str">
            <v>M</v>
          </cell>
          <cell r="G446">
            <v>303986.83333333331</v>
          </cell>
        </row>
        <row r="447">
          <cell r="B447" t="str">
            <v>Tuberia PVCP/21 de 16" U.M.</v>
          </cell>
          <cell r="C447" t="str">
            <v>6M</v>
          </cell>
          <cell r="D447">
            <v>6</v>
          </cell>
          <cell r="E447">
            <v>2393956</v>
          </cell>
          <cell r="F447" t="str">
            <v>M</v>
          </cell>
          <cell r="G447">
            <v>398992.66666666669</v>
          </cell>
        </row>
        <row r="448">
          <cell r="B448" t="str">
            <v>Tuberia PVCP/21 de 18" U.M.</v>
          </cell>
          <cell r="C448" t="str">
            <v>6M</v>
          </cell>
          <cell r="D448">
            <v>6</v>
          </cell>
          <cell r="E448">
            <v>3072524</v>
          </cell>
          <cell r="F448" t="str">
            <v>M</v>
          </cell>
          <cell r="G448">
            <v>512087.33333333331</v>
          </cell>
        </row>
        <row r="449">
          <cell r="B449" t="str">
            <v>Tuberia PVCP/21 de 20" U.M.</v>
          </cell>
          <cell r="C449" t="str">
            <v>6M</v>
          </cell>
          <cell r="D449">
            <v>6</v>
          </cell>
          <cell r="E449">
            <v>3829268</v>
          </cell>
          <cell r="F449" t="str">
            <v>M</v>
          </cell>
          <cell r="G449">
            <v>638211.33333333337</v>
          </cell>
        </row>
        <row r="450">
          <cell r="B450" t="str">
            <v>Tuberia PVCP/21 de 24" U.M.</v>
          </cell>
          <cell r="C450" t="str">
            <v>6M</v>
          </cell>
          <cell r="D450">
            <v>6</v>
          </cell>
          <cell r="E450">
            <v>5658756</v>
          </cell>
          <cell r="F450" t="str">
            <v>M</v>
          </cell>
          <cell r="G450">
            <v>943126</v>
          </cell>
        </row>
        <row r="451">
          <cell r="B451" t="str">
            <v>Tuberia PVCP/26 de 2" U.M.</v>
          </cell>
          <cell r="C451" t="str">
            <v>6M</v>
          </cell>
          <cell r="D451">
            <v>6</v>
          </cell>
          <cell r="E451">
            <v>57670</v>
          </cell>
          <cell r="F451" t="str">
            <v>M</v>
          </cell>
          <cell r="G451">
            <v>9611.6666666666661</v>
          </cell>
        </row>
        <row r="452">
          <cell r="B452" t="str">
            <v>Tubería PVCP/26 de 12" U.M.</v>
          </cell>
          <cell r="C452" t="str">
            <v>6M</v>
          </cell>
          <cell r="D452">
            <v>6</v>
          </cell>
          <cell r="E452">
            <v>844520</v>
          </cell>
          <cell r="F452" t="str">
            <v>M</v>
          </cell>
          <cell r="G452">
            <v>140753.33333333334</v>
          </cell>
        </row>
        <row r="453">
          <cell r="B453" t="str">
            <v>Tubería PVCS 1 1/2"</v>
          </cell>
          <cell r="C453" t="str">
            <v>6M</v>
          </cell>
          <cell r="D453">
            <v>6</v>
          </cell>
          <cell r="E453">
            <v>47958</v>
          </cell>
          <cell r="F453" t="str">
            <v>M</v>
          </cell>
          <cell r="G453">
            <v>7993</v>
          </cell>
        </row>
        <row r="454">
          <cell r="B454" t="str">
            <v>Tubería PVCS 2"</v>
          </cell>
          <cell r="C454" t="str">
            <v>6M</v>
          </cell>
          <cell r="D454">
            <v>6</v>
          </cell>
          <cell r="E454">
            <v>59457</v>
          </cell>
          <cell r="F454" t="str">
            <v>M</v>
          </cell>
          <cell r="G454">
            <v>9909.5</v>
          </cell>
        </row>
        <row r="455">
          <cell r="B455" t="str">
            <v>Tubería PVCS 3"</v>
          </cell>
          <cell r="C455" t="str">
            <v>6M</v>
          </cell>
          <cell r="D455">
            <v>6</v>
          </cell>
          <cell r="E455">
            <v>88805</v>
          </cell>
          <cell r="F455" t="str">
            <v>M</v>
          </cell>
          <cell r="G455">
            <v>14800.833333333334</v>
          </cell>
        </row>
        <row r="456">
          <cell r="B456" t="str">
            <v>Tubería PVCS 110mm - 4"</v>
          </cell>
          <cell r="C456" t="str">
            <v>6M</v>
          </cell>
          <cell r="D456">
            <v>6</v>
          </cell>
          <cell r="E456">
            <v>93832</v>
          </cell>
          <cell r="F456" t="str">
            <v>M</v>
          </cell>
          <cell r="G456">
            <v>15638.666666666666</v>
          </cell>
        </row>
        <row r="457">
          <cell r="B457" t="str">
            <v>Tubería PVCS 160mm - 6"</v>
          </cell>
          <cell r="C457" t="str">
            <v>6M</v>
          </cell>
          <cell r="D457">
            <v>6</v>
          </cell>
          <cell r="E457">
            <v>197895</v>
          </cell>
          <cell r="F457" t="str">
            <v>M</v>
          </cell>
          <cell r="G457">
            <v>32982.5</v>
          </cell>
        </row>
        <row r="458">
          <cell r="B458" t="str">
            <v>Tubería PVCS 200mm - 8"</v>
          </cell>
          <cell r="C458" t="str">
            <v>6M</v>
          </cell>
          <cell r="D458">
            <v>6</v>
          </cell>
          <cell r="E458">
            <v>270261</v>
          </cell>
          <cell r="F458" t="str">
            <v>M</v>
          </cell>
          <cell r="G458">
            <v>45043.5</v>
          </cell>
        </row>
        <row r="459">
          <cell r="B459" t="str">
            <v>Tubería PVCS 250mm - 10"</v>
          </cell>
          <cell r="C459" t="str">
            <v>6M</v>
          </cell>
          <cell r="D459">
            <v>6</v>
          </cell>
          <cell r="E459">
            <v>394731</v>
          </cell>
          <cell r="F459" t="str">
            <v>M</v>
          </cell>
          <cell r="G459">
            <v>65788.5</v>
          </cell>
        </row>
        <row r="460">
          <cell r="B460" t="str">
            <v>Tubería PVCS 315mm - 12"</v>
          </cell>
          <cell r="C460" t="str">
            <v>6M</v>
          </cell>
          <cell r="D460">
            <v>6</v>
          </cell>
          <cell r="E460">
            <v>583625</v>
          </cell>
          <cell r="F460" t="str">
            <v>M</v>
          </cell>
          <cell r="G460">
            <v>97270.833333333328</v>
          </cell>
        </row>
        <row r="461">
          <cell r="B461" t="str">
            <v>Tubería PVCS 355mm - 14"</v>
          </cell>
          <cell r="C461" t="str">
            <v>6M</v>
          </cell>
          <cell r="D461">
            <v>6</v>
          </cell>
          <cell r="E461">
            <v>624612</v>
          </cell>
          <cell r="F461" t="str">
            <v>M</v>
          </cell>
          <cell r="G461">
            <v>104102</v>
          </cell>
        </row>
        <row r="462">
          <cell r="B462" t="str">
            <v>Tubería PVCS 400mm - 16"</v>
          </cell>
          <cell r="C462" t="str">
            <v>6M</v>
          </cell>
          <cell r="D462">
            <v>6</v>
          </cell>
          <cell r="E462">
            <v>884128</v>
          </cell>
          <cell r="F462" t="str">
            <v>M</v>
          </cell>
          <cell r="G462">
            <v>147354.66666666666</v>
          </cell>
        </row>
        <row r="463">
          <cell r="B463" t="str">
            <v>Tubería PVCS 450mm - 18"</v>
          </cell>
          <cell r="C463" t="str">
            <v>6M</v>
          </cell>
          <cell r="D463">
            <v>6</v>
          </cell>
          <cell r="E463">
            <v>1173132</v>
          </cell>
          <cell r="F463" t="str">
            <v>M</v>
          </cell>
          <cell r="G463">
            <v>195522</v>
          </cell>
        </row>
        <row r="464">
          <cell r="B464" t="str">
            <v>Tubería PVCS 500mm - 20"</v>
          </cell>
          <cell r="C464" t="str">
            <v>6M</v>
          </cell>
          <cell r="D464">
            <v>6</v>
          </cell>
          <cell r="E464">
            <v>1469048</v>
          </cell>
          <cell r="F464" t="str">
            <v>M</v>
          </cell>
          <cell r="G464">
            <v>244841.33333333334</v>
          </cell>
        </row>
        <row r="465">
          <cell r="B465" t="str">
            <v>Tubería PVCS 24"</v>
          </cell>
          <cell r="C465" t="str">
            <v>6,5M</v>
          </cell>
          <cell r="D465">
            <v>6.5</v>
          </cell>
          <cell r="E465">
            <v>2209720</v>
          </cell>
          <cell r="F465" t="str">
            <v>M</v>
          </cell>
          <cell r="G465">
            <v>339956.92307692306</v>
          </cell>
        </row>
        <row r="466">
          <cell r="B466" t="str">
            <v>Tubería PVCS 27"</v>
          </cell>
          <cell r="C466" t="str">
            <v>6,5M</v>
          </cell>
          <cell r="D466">
            <v>6.5</v>
          </cell>
          <cell r="E466">
            <v>2422538</v>
          </cell>
          <cell r="F466" t="str">
            <v>M</v>
          </cell>
          <cell r="G466">
            <v>372698.15384615387</v>
          </cell>
        </row>
        <row r="467">
          <cell r="B467" t="str">
            <v>Tubería PVCS 30"</v>
          </cell>
          <cell r="C467" t="str">
            <v>6,5M</v>
          </cell>
          <cell r="D467">
            <v>6.5</v>
          </cell>
          <cell r="E467">
            <v>3183860</v>
          </cell>
          <cell r="F467" t="str">
            <v>M</v>
          </cell>
          <cell r="G467">
            <v>489824.61538461538</v>
          </cell>
        </row>
        <row r="468">
          <cell r="B468" t="str">
            <v>Tubería PVCS 33"</v>
          </cell>
          <cell r="C468" t="str">
            <v>6,5M</v>
          </cell>
          <cell r="D468">
            <v>6.5</v>
          </cell>
          <cell r="E468">
            <v>4091821</v>
          </cell>
          <cell r="F468" t="str">
            <v>M</v>
          </cell>
          <cell r="G468">
            <v>629510.92307692312</v>
          </cell>
        </row>
        <row r="469">
          <cell r="B469" t="str">
            <v>Tubería PVCS 36"</v>
          </cell>
          <cell r="C469" t="str">
            <v>6,5M</v>
          </cell>
          <cell r="D469">
            <v>6.5</v>
          </cell>
          <cell r="E469">
            <v>5958277</v>
          </cell>
          <cell r="F469" t="str">
            <v>M</v>
          </cell>
          <cell r="G469">
            <v>916658</v>
          </cell>
        </row>
        <row r="470">
          <cell r="B470" t="str">
            <v>Tubería PVCS 39"</v>
          </cell>
          <cell r="C470" t="str">
            <v>6,5M</v>
          </cell>
          <cell r="D470">
            <v>6.5</v>
          </cell>
          <cell r="E470">
            <v>8199692</v>
          </cell>
          <cell r="F470" t="str">
            <v>M</v>
          </cell>
          <cell r="G470">
            <v>1261491.076923077</v>
          </cell>
        </row>
        <row r="471">
          <cell r="B471" t="str">
            <v>Tubería PVCS 42"</v>
          </cell>
          <cell r="C471" t="str">
            <v>6,5M</v>
          </cell>
          <cell r="D471">
            <v>6.5</v>
          </cell>
          <cell r="E471">
            <v>9379530</v>
          </cell>
          <cell r="F471" t="str">
            <v>M</v>
          </cell>
          <cell r="G471">
            <v>1443004.6153846155</v>
          </cell>
        </row>
        <row r="472">
          <cell r="B472" t="str">
            <v>Tubería PVCD 65mm - 3"</v>
          </cell>
          <cell r="C472" t="str">
            <v>150M</v>
          </cell>
          <cell r="D472">
            <v>150</v>
          </cell>
          <cell r="E472">
            <v>2707950</v>
          </cell>
          <cell r="F472" t="str">
            <v>M</v>
          </cell>
          <cell r="G472">
            <v>18053</v>
          </cell>
        </row>
        <row r="473">
          <cell r="B473" t="str">
            <v>Tubería PVCD 100mm - 4"</v>
          </cell>
          <cell r="C473" t="str">
            <v>100M</v>
          </cell>
          <cell r="D473">
            <v>100</v>
          </cell>
          <cell r="E473">
            <v>3139000</v>
          </cell>
          <cell r="F473" t="str">
            <v>M</v>
          </cell>
          <cell r="G473">
            <v>31390</v>
          </cell>
        </row>
        <row r="474">
          <cell r="B474" t="str">
            <v>Tubería PVCS 160mm - 6"</v>
          </cell>
          <cell r="C474" t="str">
            <v>50M</v>
          </cell>
          <cell r="D474">
            <v>50</v>
          </cell>
          <cell r="E474">
            <v>3593950</v>
          </cell>
          <cell r="F474" t="str">
            <v>M</v>
          </cell>
          <cell r="G474">
            <v>71879</v>
          </cell>
        </row>
        <row r="475">
          <cell r="B475" t="str">
            <v>Tubería PVCS 200mm - 8"</v>
          </cell>
          <cell r="C475" t="str">
            <v>35M</v>
          </cell>
          <cell r="D475">
            <v>35</v>
          </cell>
          <cell r="E475">
            <v>3416280</v>
          </cell>
          <cell r="F475" t="str">
            <v>M</v>
          </cell>
          <cell r="G475">
            <v>97608</v>
          </cell>
        </row>
        <row r="476">
          <cell r="B476" t="str">
            <v>Tubería PVCS 4" Pesado</v>
          </cell>
          <cell r="C476" t="str">
            <v>6M</v>
          </cell>
          <cell r="D476">
            <v>6</v>
          </cell>
          <cell r="E476">
            <v>147096</v>
          </cell>
          <cell r="F476" t="str">
            <v>M</v>
          </cell>
          <cell r="G476">
            <v>24516</v>
          </cell>
        </row>
        <row r="477">
          <cell r="B477" t="str">
            <v>Tubo conduit 1/2"</v>
          </cell>
          <cell r="C477" t="str">
            <v>TUBO</v>
          </cell>
          <cell r="D477">
            <v>3</v>
          </cell>
          <cell r="E477">
            <v>5715</v>
          </cell>
          <cell r="F477" t="str">
            <v>M</v>
          </cell>
          <cell r="G477">
            <v>1905</v>
          </cell>
        </row>
        <row r="478">
          <cell r="B478" t="str">
            <v>Tubo conduit 3/4"</v>
          </cell>
          <cell r="C478" t="str">
            <v>TUBO</v>
          </cell>
          <cell r="D478">
            <v>3</v>
          </cell>
          <cell r="E478">
            <v>7487</v>
          </cell>
          <cell r="F478" t="str">
            <v>M</v>
          </cell>
          <cell r="G478">
            <v>2495.6666666666665</v>
          </cell>
        </row>
        <row r="479">
          <cell r="B479" t="str">
            <v>Tubo conduit 1"</v>
          </cell>
          <cell r="C479" t="str">
            <v>TUBO</v>
          </cell>
          <cell r="D479">
            <v>3</v>
          </cell>
          <cell r="E479">
            <v>10337</v>
          </cell>
          <cell r="F479" t="str">
            <v>M</v>
          </cell>
          <cell r="G479">
            <v>3445.6666666666665</v>
          </cell>
        </row>
        <row r="480">
          <cell r="B480" t="str">
            <v>Tubo conduit 1 1/4"</v>
          </cell>
          <cell r="C480" t="str">
            <v>TUBO</v>
          </cell>
          <cell r="D480">
            <v>3</v>
          </cell>
          <cell r="E480">
            <v>16027</v>
          </cell>
          <cell r="F480" t="str">
            <v>M</v>
          </cell>
          <cell r="G480">
            <v>5342.333333333333</v>
          </cell>
        </row>
        <row r="481">
          <cell r="B481" t="str">
            <v>Tubo conduit 1 1/2"</v>
          </cell>
          <cell r="C481" t="str">
            <v>TUBO</v>
          </cell>
          <cell r="D481">
            <v>3</v>
          </cell>
          <cell r="E481">
            <v>20434</v>
          </cell>
          <cell r="F481" t="str">
            <v>M</v>
          </cell>
          <cell r="G481">
            <v>6811.333333333333</v>
          </cell>
        </row>
        <row r="482">
          <cell r="B482" t="str">
            <v>Tubo conduit 2"</v>
          </cell>
          <cell r="C482" t="str">
            <v>TUBO</v>
          </cell>
          <cell r="D482">
            <v>3</v>
          </cell>
          <cell r="E482">
            <v>31428</v>
          </cell>
          <cell r="F482" t="str">
            <v>M</v>
          </cell>
          <cell r="G482">
            <v>10476</v>
          </cell>
        </row>
        <row r="483">
          <cell r="B483" t="str">
            <v>Tubo conduit metálico de 1"</v>
          </cell>
          <cell r="C483" t="str">
            <v>TUBO</v>
          </cell>
          <cell r="D483">
            <v>3</v>
          </cell>
          <cell r="E483">
            <v>19800</v>
          </cell>
          <cell r="F483" t="str">
            <v>M</v>
          </cell>
          <cell r="G483">
            <v>6600</v>
          </cell>
        </row>
        <row r="484">
          <cell r="B484" t="str">
            <v>Tubo conduit metálico de 1 1/2"</v>
          </cell>
          <cell r="C484" t="str">
            <v>TUBO</v>
          </cell>
          <cell r="D484">
            <v>3</v>
          </cell>
          <cell r="E484">
            <v>24000</v>
          </cell>
          <cell r="F484" t="str">
            <v>M</v>
          </cell>
          <cell r="G484">
            <v>8000</v>
          </cell>
        </row>
        <row r="485">
          <cell r="B485" t="str">
            <v>tubo 4" calibre 2,5mm astm a 500gra. Galvanizado long=1,3m</v>
          </cell>
          <cell r="C485" t="str">
            <v>TUBO</v>
          </cell>
          <cell r="D485">
            <v>1</v>
          </cell>
          <cell r="E485">
            <v>7000</v>
          </cell>
          <cell r="F485" t="str">
            <v>M</v>
          </cell>
          <cell r="G485">
            <v>7000</v>
          </cell>
        </row>
        <row r="486">
          <cell r="B486" t="str">
            <v>Tubo en conc. 36" refor. L=0,8m E=0,1m</v>
          </cell>
          <cell r="C486" t="str">
            <v>UNIDAD</v>
          </cell>
          <cell r="D486">
            <v>1</v>
          </cell>
          <cell r="E486">
            <v>310000</v>
          </cell>
          <cell r="F486" t="str">
            <v>UN</v>
          </cell>
          <cell r="G486">
            <v>310000</v>
          </cell>
        </row>
        <row r="487">
          <cell r="B487" t="str">
            <v>Tubo en conc. 24" refor. L=0,8m E=0,1m</v>
          </cell>
          <cell r="C487" t="str">
            <v>UNIDAD</v>
          </cell>
          <cell r="D487">
            <v>1</v>
          </cell>
          <cell r="E487">
            <v>190000</v>
          </cell>
          <cell r="F487" t="str">
            <v>UN</v>
          </cell>
          <cell r="G487">
            <v>190000</v>
          </cell>
        </row>
        <row r="488">
          <cell r="B488" t="str">
            <v>Tubo cuadrado 1"</v>
          </cell>
          <cell r="C488" t="str">
            <v>TUBO</v>
          </cell>
          <cell r="D488">
            <v>6</v>
          </cell>
          <cell r="E488">
            <v>18500</v>
          </cell>
          <cell r="F488" t="str">
            <v>M</v>
          </cell>
          <cell r="G488">
            <v>3083.3333333333335</v>
          </cell>
        </row>
        <row r="489">
          <cell r="B489" t="str">
            <v>Tubo galvanizado 1 1/2"</v>
          </cell>
          <cell r="C489" t="str">
            <v>TUBO</v>
          </cell>
          <cell r="D489">
            <v>6</v>
          </cell>
          <cell r="E489">
            <v>85000</v>
          </cell>
          <cell r="F489" t="str">
            <v>M</v>
          </cell>
          <cell r="G489">
            <v>14166.666666666666</v>
          </cell>
        </row>
        <row r="490">
          <cell r="B490" t="str">
            <v>Tubo galvanizado 2"</v>
          </cell>
          <cell r="C490" t="str">
            <v>TUBO</v>
          </cell>
          <cell r="D490">
            <v>6</v>
          </cell>
          <cell r="E490">
            <v>75000</v>
          </cell>
          <cell r="F490" t="str">
            <v>M</v>
          </cell>
          <cell r="G490">
            <v>12500</v>
          </cell>
        </row>
        <row r="491">
          <cell r="B491" t="str">
            <v>Tubo 2" galvanizado cal. 14</v>
          </cell>
          <cell r="C491" t="str">
            <v>TUBO</v>
          </cell>
          <cell r="D491">
            <v>1</v>
          </cell>
          <cell r="E491">
            <v>75000</v>
          </cell>
          <cell r="F491" t="str">
            <v>UN</v>
          </cell>
          <cell r="G491">
            <v>75000</v>
          </cell>
        </row>
        <row r="492">
          <cell r="B492" t="str">
            <v>Tubo galvanizado 3"</v>
          </cell>
          <cell r="C492" t="str">
            <v>TUBO</v>
          </cell>
          <cell r="D492">
            <v>6</v>
          </cell>
          <cell r="E492">
            <v>266000</v>
          </cell>
          <cell r="F492" t="str">
            <v>M</v>
          </cell>
          <cell r="G492">
            <v>44333.333333333336</v>
          </cell>
        </row>
        <row r="493">
          <cell r="B493" t="str">
            <v>Tubería MT galvanizada1/2"</v>
          </cell>
          <cell r="C493" t="str">
            <v>TUBO</v>
          </cell>
          <cell r="D493">
            <v>6</v>
          </cell>
          <cell r="E493">
            <v>16500</v>
          </cell>
          <cell r="F493" t="str">
            <v>M</v>
          </cell>
          <cell r="G493">
            <v>2750</v>
          </cell>
        </row>
        <row r="494">
          <cell r="B494" t="str">
            <v>Tubería MT galvanizada 3/4"</v>
          </cell>
          <cell r="C494" t="str">
            <v>TUBO</v>
          </cell>
          <cell r="D494">
            <v>6</v>
          </cell>
          <cell r="E494">
            <v>25800</v>
          </cell>
          <cell r="F494" t="str">
            <v>M</v>
          </cell>
          <cell r="G494">
            <v>4300</v>
          </cell>
        </row>
        <row r="495">
          <cell r="B495" t="str">
            <v>Tubo conduit galvanizado 3/4" x 3mts</v>
          </cell>
          <cell r="C495" t="str">
            <v>TUBO</v>
          </cell>
          <cell r="D495">
            <v>1</v>
          </cell>
          <cell r="E495">
            <v>15080</v>
          </cell>
          <cell r="F495" t="str">
            <v>UN</v>
          </cell>
          <cell r="G495">
            <v>15080</v>
          </cell>
        </row>
        <row r="496">
          <cell r="B496" t="str">
            <v>Tubo metálico 2"</v>
          </cell>
          <cell r="C496" t="str">
            <v>TUBO</v>
          </cell>
          <cell r="D496">
            <v>6</v>
          </cell>
          <cell r="E496">
            <v>94000</v>
          </cell>
          <cell r="F496" t="str">
            <v>M</v>
          </cell>
          <cell r="G496">
            <v>15666.666666666666</v>
          </cell>
        </row>
        <row r="497">
          <cell r="B497" t="str">
            <v>Tubo metálico 2 7/8"</v>
          </cell>
          <cell r="C497" t="str">
            <v>TUBO</v>
          </cell>
          <cell r="D497">
            <v>6</v>
          </cell>
          <cell r="E497">
            <v>125000</v>
          </cell>
          <cell r="F497" t="str">
            <v>M</v>
          </cell>
          <cell r="G497">
            <v>20833.333333333332</v>
          </cell>
        </row>
        <row r="498">
          <cell r="B498" t="str">
            <v>Tubo metálico 3"</v>
          </cell>
          <cell r="C498" t="str">
            <v>TUBO</v>
          </cell>
          <cell r="D498">
            <v>6</v>
          </cell>
          <cell r="E498">
            <v>180000</v>
          </cell>
          <cell r="F498" t="str">
            <v>M</v>
          </cell>
          <cell r="G498">
            <v>30000</v>
          </cell>
        </row>
        <row r="499">
          <cell r="B499" t="str">
            <v>Tubo metálico 4"</v>
          </cell>
          <cell r="C499" t="str">
            <v>TUBO</v>
          </cell>
          <cell r="D499">
            <v>6</v>
          </cell>
          <cell r="E499">
            <v>190000</v>
          </cell>
          <cell r="F499" t="str">
            <v>M</v>
          </cell>
          <cell r="G499">
            <v>31666.666666666668</v>
          </cell>
        </row>
        <row r="500">
          <cell r="B500" t="str">
            <v>Tubo metálico 1 1/2"</v>
          </cell>
          <cell r="C500" t="str">
            <v>TUBO</v>
          </cell>
          <cell r="D500">
            <v>6</v>
          </cell>
          <cell r="E500">
            <v>70000</v>
          </cell>
          <cell r="F500" t="str">
            <v>M</v>
          </cell>
          <cell r="G500">
            <v>11666.666666666666</v>
          </cell>
        </row>
        <row r="501">
          <cell r="B501" t="str">
            <v>Tubo rectangular de 3"x1-1/2" CAL.18</v>
          </cell>
          <cell r="C501" t="str">
            <v>TUBO</v>
          </cell>
          <cell r="D501">
            <v>6</v>
          </cell>
          <cell r="E501">
            <v>36514</v>
          </cell>
          <cell r="F501" t="str">
            <v>M</v>
          </cell>
          <cell r="G501">
            <v>6085.666666666667</v>
          </cell>
        </row>
        <row r="502">
          <cell r="B502" t="str">
            <v>Tubo PVC 1/2" RDE 13,5</v>
          </cell>
          <cell r="C502" t="str">
            <v>TUBO</v>
          </cell>
          <cell r="D502">
            <v>6</v>
          </cell>
          <cell r="E502">
            <v>13648</v>
          </cell>
          <cell r="F502" t="str">
            <v>M</v>
          </cell>
          <cell r="G502">
            <v>2274.6666666666665</v>
          </cell>
        </row>
        <row r="503">
          <cell r="B503" t="str">
            <v>Tuerca</v>
          </cell>
          <cell r="C503" t="str">
            <v>UNIDAD</v>
          </cell>
          <cell r="D503">
            <v>1</v>
          </cell>
          <cell r="E503">
            <v>375</v>
          </cell>
          <cell r="F503" t="str">
            <v>UN</v>
          </cell>
          <cell r="G503">
            <v>375</v>
          </cell>
        </row>
        <row r="504">
          <cell r="B504" t="str">
            <v>Tubular 1 1/2"</v>
          </cell>
          <cell r="C504" t="str">
            <v>TUBO</v>
          </cell>
          <cell r="D504">
            <v>6</v>
          </cell>
          <cell r="E504">
            <v>35000</v>
          </cell>
          <cell r="F504" t="str">
            <v>M</v>
          </cell>
          <cell r="G504">
            <v>5833.333333333333</v>
          </cell>
        </row>
        <row r="505">
          <cell r="B505" t="str">
            <v>Tuerca 3/8" G8</v>
          </cell>
          <cell r="C505" t="str">
            <v>UNIDAD</v>
          </cell>
          <cell r="D505">
            <v>1</v>
          </cell>
          <cell r="E505">
            <v>600</v>
          </cell>
          <cell r="F505" t="str">
            <v>UN</v>
          </cell>
          <cell r="G505">
            <v>600</v>
          </cell>
        </row>
        <row r="506">
          <cell r="B506" t="str">
            <v>Tuerca 5/8" G8</v>
          </cell>
          <cell r="C506" t="str">
            <v>UNIDAD</v>
          </cell>
          <cell r="D506">
            <v>1</v>
          </cell>
          <cell r="E506">
            <v>1000</v>
          </cell>
          <cell r="F506" t="str">
            <v>UN</v>
          </cell>
          <cell r="G506">
            <v>1000</v>
          </cell>
        </row>
        <row r="507">
          <cell r="B507" t="str">
            <v>Tuerca 3/4" G8</v>
          </cell>
          <cell r="C507" t="str">
            <v>UNIDAD</v>
          </cell>
          <cell r="D507">
            <v>1</v>
          </cell>
          <cell r="E507">
            <v>1200</v>
          </cell>
          <cell r="F507" t="str">
            <v>UN</v>
          </cell>
          <cell r="G507">
            <v>1200</v>
          </cell>
        </row>
        <row r="508">
          <cell r="B508" t="str">
            <v>Tuerca 1" G8</v>
          </cell>
          <cell r="C508" t="str">
            <v>UNIDAD</v>
          </cell>
          <cell r="D508">
            <v>1</v>
          </cell>
          <cell r="E508">
            <v>3000</v>
          </cell>
          <cell r="F508" t="str">
            <v>UN</v>
          </cell>
          <cell r="G508">
            <v>3000</v>
          </cell>
        </row>
        <row r="509">
          <cell r="B509" t="str">
            <v>Union conduit 1/2"</v>
          </cell>
          <cell r="C509" t="str">
            <v>UNIDAD</v>
          </cell>
          <cell r="D509">
            <v>1</v>
          </cell>
          <cell r="E509">
            <v>260</v>
          </cell>
          <cell r="F509" t="str">
            <v>UN</v>
          </cell>
          <cell r="G509">
            <v>260</v>
          </cell>
        </row>
        <row r="510">
          <cell r="B510" t="str">
            <v>Union conduit 3/4"</v>
          </cell>
          <cell r="C510" t="str">
            <v>UNIDAD</v>
          </cell>
          <cell r="D510">
            <v>1</v>
          </cell>
          <cell r="E510">
            <v>541</v>
          </cell>
          <cell r="F510" t="str">
            <v>UN</v>
          </cell>
          <cell r="G510">
            <v>541</v>
          </cell>
        </row>
        <row r="511">
          <cell r="B511" t="str">
            <v>Union conduit 1"</v>
          </cell>
          <cell r="C511" t="str">
            <v>UNIDAD</v>
          </cell>
          <cell r="D511">
            <v>1</v>
          </cell>
          <cell r="E511">
            <v>880</v>
          </cell>
          <cell r="F511" t="str">
            <v>UN</v>
          </cell>
          <cell r="G511">
            <v>880</v>
          </cell>
        </row>
        <row r="512">
          <cell r="B512" t="str">
            <v>Union conduit 1 1/4"</v>
          </cell>
          <cell r="C512" t="str">
            <v>UNIDAD</v>
          </cell>
          <cell r="D512">
            <v>1</v>
          </cell>
          <cell r="E512">
            <v>2113</v>
          </cell>
          <cell r="F512" t="str">
            <v>UN</v>
          </cell>
          <cell r="G512">
            <v>2113</v>
          </cell>
        </row>
        <row r="513">
          <cell r="B513" t="str">
            <v>Union conduit 1 1/2"</v>
          </cell>
          <cell r="C513" t="str">
            <v>UNIDAD</v>
          </cell>
          <cell r="D513">
            <v>1</v>
          </cell>
          <cell r="E513">
            <v>2192</v>
          </cell>
          <cell r="F513" t="str">
            <v>UN</v>
          </cell>
          <cell r="G513">
            <v>2192</v>
          </cell>
        </row>
        <row r="514">
          <cell r="B514" t="str">
            <v>Union conduit 2"</v>
          </cell>
          <cell r="C514" t="str">
            <v>UNIDAD</v>
          </cell>
          <cell r="D514">
            <v>1</v>
          </cell>
          <cell r="E514">
            <v>2907</v>
          </cell>
          <cell r="F514" t="str">
            <v>UN</v>
          </cell>
          <cell r="G514">
            <v>2907</v>
          </cell>
        </row>
        <row r="515">
          <cell r="B515" t="str">
            <v>Uniones 1/2" galvanizadas</v>
          </cell>
          <cell r="C515" t="str">
            <v>UNIDAD</v>
          </cell>
          <cell r="D515">
            <v>1</v>
          </cell>
          <cell r="E515">
            <v>1530</v>
          </cell>
          <cell r="F515" t="str">
            <v>UN</v>
          </cell>
          <cell r="G515">
            <v>1530</v>
          </cell>
        </row>
        <row r="516">
          <cell r="B516" t="str">
            <v>Uniones 3/4" galvanizadas</v>
          </cell>
          <cell r="C516" t="str">
            <v>UNIDAD</v>
          </cell>
          <cell r="D516">
            <v>1</v>
          </cell>
          <cell r="E516">
            <v>1800</v>
          </cell>
          <cell r="F516" t="str">
            <v>UN</v>
          </cell>
          <cell r="G516">
            <v>1800</v>
          </cell>
        </row>
        <row r="517">
          <cell r="B517" t="str">
            <v>Unión de Reparación pvc de 2"</v>
          </cell>
          <cell r="C517" t="str">
            <v>UNIDAD</v>
          </cell>
          <cell r="D517">
            <v>1</v>
          </cell>
          <cell r="E517">
            <v>19807</v>
          </cell>
          <cell r="F517" t="str">
            <v>UN</v>
          </cell>
          <cell r="G517">
            <v>19807</v>
          </cell>
        </row>
        <row r="518">
          <cell r="B518" t="str">
            <v>Unión de Reparación pvc de 2 1/2"</v>
          </cell>
          <cell r="C518" t="str">
            <v>UNIDAD</v>
          </cell>
          <cell r="D518">
            <v>1</v>
          </cell>
          <cell r="E518">
            <v>23061</v>
          </cell>
          <cell r="F518" t="str">
            <v>UN</v>
          </cell>
          <cell r="G518">
            <v>23061</v>
          </cell>
        </row>
        <row r="519">
          <cell r="B519" t="str">
            <v>Unión de Reparación pvc de 3"</v>
          </cell>
          <cell r="C519" t="str">
            <v>UNIDAD</v>
          </cell>
          <cell r="D519">
            <v>1</v>
          </cell>
          <cell r="E519">
            <v>32811</v>
          </cell>
          <cell r="F519" t="str">
            <v>UN</v>
          </cell>
          <cell r="G519">
            <v>32811</v>
          </cell>
        </row>
        <row r="520">
          <cell r="B520" t="str">
            <v>Unión de Reparación pvc de 4"</v>
          </cell>
          <cell r="C520" t="str">
            <v>UNIDAD</v>
          </cell>
          <cell r="D520">
            <v>1</v>
          </cell>
          <cell r="E520">
            <v>56261</v>
          </cell>
          <cell r="F520" t="str">
            <v>UN</v>
          </cell>
          <cell r="G520">
            <v>56261</v>
          </cell>
        </row>
        <row r="521">
          <cell r="B521" t="str">
            <v>Unión de Reparación pvc de 6"</v>
          </cell>
          <cell r="C521" t="str">
            <v>UNIDAD</v>
          </cell>
          <cell r="D521">
            <v>1</v>
          </cell>
          <cell r="E521">
            <v>130282</v>
          </cell>
          <cell r="F521" t="str">
            <v>UN</v>
          </cell>
          <cell r="G521">
            <v>130282</v>
          </cell>
        </row>
        <row r="522">
          <cell r="B522" t="str">
            <v>Unión de Reparación pvc de 8"</v>
          </cell>
          <cell r="C522" t="str">
            <v>UNIDAD</v>
          </cell>
          <cell r="D522">
            <v>1</v>
          </cell>
          <cell r="E522">
            <v>239545</v>
          </cell>
          <cell r="F522" t="str">
            <v>UN</v>
          </cell>
          <cell r="G522">
            <v>239545</v>
          </cell>
        </row>
        <row r="523">
          <cell r="B523" t="str">
            <v>Unión de Reparación pvc de 10"</v>
          </cell>
          <cell r="C523" t="str">
            <v>UNIDAD</v>
          </cell>
          <cell r="D523">
            <v>1</v>
          </cell>
          <cell r="E523">
            <v>409140</v>
          </cell>
          <cell r="F523" t="str">
            <v>UN</v>
          </cell>
          <cell r="G523">
            <v>409140</v>
          </cell>
        </row>
        <row r="524">
          <cell r="B524" t="str">
            <v>Unión de Reparación pvc de 12"</v>
          </cell>
          <cell r="C524" t="str">
            <v>UNIDAD</v>
          </cell>
          <cell r="D524">
            <v>1</v>
          </cell>
          <cell r="E524">
            <v>748969</v>
          </cell>
          <cell r="F524" t="str">
            <v>UN</v>
          </cell>
          <cell r="G524">
            <v>748969</v>
          </cell>
        </row>
        <row r="525">
          <cell r="B525" t="str">
            <v>Unión canal bajante PVC de 4"</v>
          </cell>
          <cell r="C525" t="str">
            <v>UNIDAD</v>
          </cell>
          <cell r="D525">
            <v>1</v>
          </cell>
          <cell r="E525">
            <v>7000</v>
          </cell>
          <cell r="F525" t="str">
            <v>UN</v>
          </cell>
          <cell r="G525">
            <v>7000</v>
          </cell>
        </row>
        <row r="526">
          <cell r="B526" t="str">
            <v>Unión canal PVC de 4"</v>
          </cell>
          <cell r="C526" t="str">
            <v>UNIDAD</v>
          </cell>
          <cell r="D526">
            <v>1</v>
          </cell>
          <cell r="E526">
            <v>10000</v>
          </cell>
          <cell r="F526" t="str">
            <v>UN</v>
          </cell>
          <cell r="G526">
            <v>10000</v>
          </cell>
        </row>
        <row r="527">
          <cell r="B527" t="str">
            <v>Unión PVCP 1/2"</v>
          </cell>
          <cell r="C527" t="str">
            <v>UNIDAD</v>
          </cell>
          <cell r="D527">
            <v>1</v>
          </cell>
          <cell r="E527">
            <v>800</v>
          </cell>
          <cell r="F527" t="str">
            <v>UN</v>
          </cell>
          <cell r="G527">
            <v>800</v>
          </cell>
        </row>
        <row r="528">
          <cell r="B528" t="str">
            <v>Unión PVCS 2"</v>
          </cell>
          <cell r="C528" t="str">
            <v>UNIDAD</v>
          </cell>
          <cell r="D528">
            <v>1</v>
          </cell>
          <cell r="E528">
            <v>5500</v>
          </cell>
          <cell r="F528" t="str">
            <v>UN</v>
          </cell>
          <cell r="G528">
            <v>5500</v>
          </cell>
        </row>
        <row r="529">
          <cell r="B529" t="str">
            <v>Unión PVCS 4"</v>
          </cell>
          <cell r="C529" t="str">
            <v>UNIDAD</v>
          </cell>
          <cell r="D529">
            <v>1</v>
          </cell>
          <cell r="E529">
            <v>8700</v>
          </cell>
          <cell r="F529" t="str">
            <v>UN</v>
          </cell>
          <cell r="G529">
            <v>8700</v>
          </cell>
        </row>
        <row r="530">
          <cell r="B530" t="str">
            <v>Valvula de bola 1"</v>
          </cell>
          <cell r="C530" t="str">
            <v>UNIDAD</v>
          </cell>
          <cell r="D530">
            <v>1</v>
          </cell>
          <cell r="E530">
            <v>15600</v>
          </cell>
          <cell r="F530" t="str">
            <v>UN</v>
          </cell>
          <cell r="G530">
            <v>15600</v>
          </cell>
        </row>
        <row r="531">
          <cell r="B531" t="str">
            <v>Valvula de bola 1/2"</v>
          </cell>
          <cell r="C531" t="str">
            <v>UNIDAD</v>
          </cell>
          <cell r="D531">
            <v>1</v>
          </cell>
          <cell r="E531">
            <v>7900</v>
          </cell>
          <cell r="F531" t="str">
            <v>UN</v>
          </cell>
          <cell r="G531">
            <v>7900</v>
          </cell>
        </row>
        <row r="532">
          <cell r="B532" t="str">
            <v>Valvula cheque horizontal 1/2"</v>
          </cell>
          <cell r="C532" t="str">
            <v>UNIDAD</v>
          </cell>
          <cell r="D532">
            <v>1</v>
          </cell>
          <cell r="E532">
            <v>18100</v>
          </cell>
          <cell r="F532" t="str">
            <v>UN</v>
          </cell>
          <cell r="G532">
            <v>18100</v>
          </cell>
        </row>
        <row r="533">
          <cell r="B533" t="str">
            <v>Válvula de cierre elástico 2"</v>
          </cell>
          <cell r="C533" t="str">
            <v>UNIDAD</v>
          </cell>
          <cell r="D533">
            <v>1</v>
          </cell>
          <cell r="E533">
            <v>298000</v>
          </cell>
          <cell r="F533" t="str">
            <v>UN</v>
          </cell>
          <cell r="G533">
            <v>298000</v>
          </cell>
        </row>
        <row r="534">
          <cell r="B534" t="str">
            <v>Valvula C.E. Estremo liso vastago HD Ø3"</v>
          </cell>
          <cell r="C534" t="str">
            <v>UNIDAD</v>
          </cell>
          <cell r="D534">
            <v>1</v>
          </cell>
          <cell r="E534">
            <v>458618</v>
          </cell>
          <cell r="F534" t="str">
            <v>UN</v>
          </cell>
          <cell r="G534">
            <v>458618</v>
          </cell>
        </row>
        <row r="535">
          <cell r="B535" t="str">
            <v>Valvula C.E. Estremo liso vastago HD Ø4"</v>
          </cell>
          <cell r="C535" t="str">
            <v>UNIDAD</v>
          </cell>
          <cell r="D535">
            <v>1</v>
          </cell>
          <cell r="E535">
            <v>616285</v>
          </cell>
          <cell r="F535" t="str">
            <v>UN</v>
          </cell>
          <cell r="G535">
            <v>616285</v>
          </cell>
        </row>
        <row r="536">
          <cell r="B536" t="str">
            <v>Valvula C.E. Estremo liso vastago HD Ø6"</v>
          </cell>
          <cell r="C536" t="str">
            <v>UNIDAD</v>
          </cell>
          <cell r="D536">
            <v>1</v>
          </cell>
          <cell r="E536">
            <v>1111466</v>
          </cell>
          <cell r="F536" t="str">
            <v>UN</v>
          </cell>
          <cell r="G536">
            <v>1111466</v>
          </cell>
        </row>
        <row r="537">
          <cell r="B537" t="str">
            <v>Varilla Cu 5/8" Cooper Well L=1.5m</v>
          </cell>
          <cell r="C537" t="str">
            <v>UNIDAD</v>
          </cell>
          <cell r="D537">
            <v>1</v>
          </cell>
          <cell r="E537">
            <v>160000</v>
          </cell>
          <cell r="F537" t="str">
            <v>UN</v>
          </cell>
          <cell r="G537">
            <v>160000</v>
          </cell>
        </row>
        <row r="538">
          <cell r="B538" t="str">
            <v>Varilla cooperwell 5/8" x 2,4 mts</v>
          </cell>
          <cell r="C538" t="str">
            <v>UNIDAD</v>
          </cell>
          <cell r="D538">
            <v>1</v>
          </cell>
          <cell r="E538">
            <v>129504</v>
          </cell>
          <cell r="F538" t="str">
            <v>UN</v>
          </cell>
          <cell r="G538">
            <v>129504</v>
          </cell>
        </row>
        <row r="539">
          <cell r="B539" t="str">
            <v>Varilla 5/8"</v>
          </cell>
          <cell r="C539" t="str">
            <v>ML</v>
          </cell>
          <cell r="D539">
            <v>1</v>
          </cell>
          <cell r="E539">
            <v>4000</v>
          </cell>
          <cell r="F539" t="str">
            <v>M</v>
          </cell>
          <cell r="G539">
            <v>4000</v>
          </cell>
        </row>
        <row r="540">
          <cell r="B540" t="str">
            <v>Varilla cuadrada 1/2"</v>
          </cell>
          <cell r="C540" t="str">
            <v>6M</v>
          </cell>
          <cell r="D540">
            <v>6</v>
          </cell>
          <cell r="E540">
            <v>16700</v>
          </cell>
          <cell r="F540" t="str">
            <v>M</v>
          </cell>
          <cell r="G540">
            <v>2783.3333333333335</v>
          </cell>
        </row>
        <row r="541">
          <cell r="B541" t="str">
            <v>Varilla corrugada de 3/8"</v>
          </cell>
          <cell r="C541" t="str">
            <v>6M</v>
          </cell>
          <cell r="D541">
            <v>6</v>
          </cell>
          <cell r="E541">
            <v>9800</v>
          </cell>
          <cell r="F541" t="str">
            <v>M</v>
          </cell>
          <cell r="G541">
            <v>1633.3333333333333</v>
          </cell>
        </row>
        <row r="542">
          <cell r="B542" t="str">
            <v>Varilla corrugada de 1/2"</v>
          </cell>
          <cell r="C542" t="str">
            <v>6M</v>
          </cell>
          <cell r="D542">
            <v>6</v>
          </cell>
          <cell r="E542">
            <v>17268</v>
          </cell>
          <cell r="F542" t="str">
            <v>M</v>
          </cell>
          <cell r="G542">
            <v>2878</v>
          </cell>
        </row>
        <row r="543">
          <cell r="B543" t="str">
            <v>Varilla de anclaje de 1.5mx5/8</v>
          </cell>
          <cell r="C543" t="str">
            <v>UNIDAD</v>
          </cell>
          <cell r="D543">
            <v>1</v>
          </cell>
          <cell r="E543">
            <v>35200</v>
          </cell>
          <cell r="F543" t="str">
            <v>UN</v>
          </cell>
          <cell r="G543">
            <v>35200</v>
          </cell>
        </row>
        <row r="544">
          <cell r="B544" t="str">
            <v>Varillon madera</v>
          </cell>
          <cell r="C544" t="str">
            <v>UNIDAD</v>
          </cell>
          <cell r="D544">
            <v>1</v>
          </cell>
          <cell r="E544">
            <v>4000</v>
          </cell>
          <cell r="F544" t="str">
            <v>UN</v>
          </cell>
          <cell r="G544">
            <v>4000</v>
          </cell>
        </row>
        <row r="545">
          <cell r="B545" t="str">
            <v>Ventosa 3" doble efecto</v>
          </cell>
          <cell r="C545" t="str">
            <v>UNIDAD</v>
          </cell>
          <cell r="D545">
            <v>1</v>
          </cell>
          <cell r="E545">
            <v>975616</v>
          </cell>
          <cell r="F545" t="str">
            <v>UN</v>
          </cell>
          <cell r="G545">
            <v>975616</v>
          </cell>
        </row>
        <row r="546">
          <cell r="B546" t="str">
            <v>Vidrio de seguridad 6mm</v>
          </cell>
          <cell r="C546" t="str">
            <v>M2</v>
          </cell>
          <cell r="D546">
            <v>1</v>
          </cell>
          <cell r="E546">
            <v>75000</v>
          </cell>
          <cell r="F546" t="str">
            <v>M2</v>
          </cell>
          <cell r="G546">
            <v>75000</v>
          </cell>
        </row>
        <row r="547">
          <cell r="B547" t="str">
            <v>Vidrio de seguridad 10mm</v>
          </cell>
          <cell r="C547" t="str">
            <v>M2</v>
          </cell>
          <cell r="D547">
            <v>1</v>
          </cell>
          <cell r="E547">
            <v>120000</v>
          </cell>
          <cell r="F547" t="str">
            <v>M2</v>
          </cell>
          <cell r="G547">
            <v>120000</v>
          </cell>
        </row>
        <row r="548">
          <cell r="B548" t="str">
            <v>Viga en madera sintetica 5"x5"x2,9m</v>
          </cell>
          <cell r="C548" t="str">
            <v>UNIDAD</v>
          </cell>
          <cell r="D548">
            <v>1</v>
          </cell>
          <cell r="E548">
            <v>110000</v>
          </cell>
          <cell r="F548" t="str">
            <v>UN</v>
          </cell>
          <cell r="G548">
            <v>110000</v>
          </cell>
        </row>
        <row r="549">
          <cell r="B549" t="str">
            <v>Vigueta de concreto</v>
          </cell>
          <cell r="C549" t="str">
            <v>UNIDAD</v>
          </cell>
          <cell r="D549">
            <v>1</v>
          </cell>
          <cell r="E549">
            <v>28930</v>
          </cell>
          <cell r="F549" t="str">
            <v>UN</v>
          </cell>
          <cell r="G549">
            <v>28930</v>
          </cell>
        </row>
        <row r="550">
          <cell r="B550" t="str">
            <v>Vinilo acrilex</v>
          </cell>
          <cell r="C550" t="str">
            <v>UNIDAD</v>
          </cell>
          <cell r="D550">
            <v>1</v>
          </cell>
          <cell r="E550">
            <v>14500</v>
          </cell>
          <cell r="F550" t="str">
            <v>UN</v>
          </cell>
          <cell r="G550">
            <v>14500</v>
          </cell>
        </row>
        <row r="551">
          <cell r="B551" t="str">
            <v>Wash primer componente a - 1/4 gl  ref. 509a o similar</v>
          </cell>
          <cell r="C551" t="str">
            <v>UNIDAD</v>
          </cell>
          <cell r="D551">
            <v>1</v>
          </cell>
          <cell r="E551">
            <v>19400</v>
          </cell>
          <cell r="F551" t="str">
            <v>UN</v>
          </cell>
          <cell r="G551">
            <v>19400</v>
          </cell>
        </row>
        <row r="552">
          <cell r="B552" t="str">
            <v>Wash primer componente b - 1/4 gl ref. 509b o similar</v>
          </cell>
          <cell r="C552" t="str">
            <v>UNIDAD</v>
          </cell>
          <cell r="D552">
            <v>1</v>
          </cell>
          <cell r="E552">
            <v>11700</v>
          </cell>
          <cell r="F552" t="str">
            <v>UN</v>
          </cell>
          <cell r="G552">
            <v>11700</v>
          </cell>
        </row>
        <row r="553">
          <cell r="B553" t="str">
            <v>Torre parque infantil madera plástica</v>
          </cell>
          <cell r="C553" t="str">
            <v>UNIDAD</v>
          </cell>
          <cell r="D553">
            <v>1</v>
          </cell>
          <cell r="E553">
            <v>1050000</v>
          </cell>
          <cell r="F553" t="str">
            <v>UN</v>
          </cell>
          <cell r="G553">
            <v>1050000</v>
          </cell>
        </row>
        <row r="554">
          <cell r="B554" t="str">
            <v>Columpios</v>
          </cell>
          <cell r="C554" t="str">
            <v>UNIDAD</v>
          </cell>
          <cell r="D554">
            <v>1</v>
          </cell>
          <cell r="E554">
            <v>550000</v>
          </cell>
          <cell r="F554" t="str">
            <v>UN</v>
          </cell>
          <cell r="G554">
            <v>550000</v>
          </cell>
        </row>
        <row r="555">
          <cell r="B555" t="str">
            <v>Malla en manila</v>
          </cell>
          <cell r="C555" t="str">
            <v>UNIDAD</v>
          </cell>
          <cell r="D555">
            <v>1</v>
          </cell>
          <cell r="E555">
            <v>220000</v>
          </cell>
          <cell r="F555" t="str">
            <v>UN</v>
          </cell>
          <cell r="G555">
            <v>220000</v>
          </cell>
        </row>
        <row r="556">
          <cell r="B556" t="str">
            <v>Resbaladero en fibra de vidrio</v>
          </cell>
          <cell r="C556" t="str">
            <v>UNIDAD</v>
          </cell>
          <cell r="D556">
            <v>1</v>
          </cell>
          <cell r="E556">
            <v>650000</v>
          </cell>
          <cell r="F556" t="str">
            <v>UN</v>
          </cell>
          <cell r="G556">
            <v>650000</v>
          </cell>
        </row>
        <row r="557">
          <cell r="B557" t="str">
            <v>Puente fijo parque infantil en madera plástica</v>
          </cell>
          <cell r="C557" t="str">
            <v>UNIDAD</v>
          </cell>
          <cell r="D557">
            <v>1</v>
          </cell>
          <cell r="E557">
            <v>1050000</v>
          </cell>
          <cell r="F557" t="str">
            <v>UN</v>
          </cell>
          <cell r="G557">
            <v>1050000</v>
          </cell>
        </row>
        <row r="558">
          <cell r="B558" t="str">
            <v>Escalera en poste redondo madera plástica</v>
          </cell>
          <cell r="C558" t="str">
            <v>UNIDAD</v>
          </cell>
          <cell r="D558">
            <v>1</v>
          </cell>
          <cell r="E558">
            <v>170000</v>
          </cell>
          <cell r="F558" t="str">
            <v>UN</v>
          </cell>
          <cell r="G558">
            <v>170000</v>
          </cell>
        </row>
        <row r="559">
          <cell r="B559" t="str">
            <v>Escalera en tabla madera plástica</v>
          </cell>
          <cell r="C559" t="str">
            <v>UNIDAD</v>
          </cell>
          <cell r="D559">
            <v>1</v>
          </cell>
          <cell r="E559">
            <v>210000</v>
          </cell>
          <cell r="F559" t="str">
            <v>UN</v>
          </cell>
          <cell r="G559">
            <v>210000</v>
          </cell>
        </row>
        <row r="560">
          <cell r="B560" t="str">
            <v>Escalera aérea de madera plástica</v>
          </cell>
          <cell r="C560" t="str">
            <v>UNIDAD</v>
          </cell>
          <cell r="D560">
            <v>1</v>
          </cell>
          <cell r="E560">
            <v>400000</v>
          </cell>
          <cell r="F560" t="str">
            <v>UN</v>
          </cell>
          <cell r="G560">
            <v>400000</v>
          </cell>
        </row>
        <row r="561">
          <cell r="B561" t="str">
            <v>Sube y baja en madera plástica</v>
          </cell>
          <cell r="C561" t="str">
            <v>UNIDAD</v>
          </cell>
          <cell r="D561">
            <v>1</v>
          </cell>
          <cell r="E561">
            <v>210000</v>
          </cell>
          <cell r="F561" t="str">
            <v>UN</v>
          </cell>
          <cell r="G561">
            <v>210000</v>
          </cell>
        </row>
        <row r="562">
          <cell r="B562" t="str">
            <v>Bancas sencillas madera plástica</v>
          </cell>
          <cell r="C562" t="str">
            <v>UNIDAD</v>
          </cell>
          <cell r="D562">
            <v>1</v>
          </cell>
          <cell r="E562">
            <v>170000</v>
          </cell>
          <cell r="F562" t="str">
            <v>UN</v>
          </cell>
          <cell r="G562">
            <v>170000</v>
          </cell>
        </row>
        <row r="563">
          <cell r="B563" t="str">
            <v>maquina de ejercicio jalon remo</v>
          </cell>
          <cell r="C563" t="str">
            <v>UNIDAD</v>
          </cell>
          <cell r="D563">
            <v>1</v>
          </cell>
          <cell r="E563">
            <v>4280000</v>
          </cell>
          <cell r="F563" t="str">
            <v>UN</v>
          </cell>
          <cell r="G563">
            <v>4280000</v>
          </cell>
        </row>
        <row r="564">
          <cell r="B564" t="str">
            <v>maquina de ejercicio press pectoral</v>
          </cell>
          <cell r="C564" t="str">
            <v>UNIDAD</v>
          </cell>
          <cell r="D564">
            <v>1</v>
          </cell>
          <cell r="E564">
            <v>6170000</v>
          </cell>
          <cell r="F564" t="str">
            <v>UN</v>
          </cell>
          <cell r="G564">
            <v>6170000</v>
          </cell>
        </row>
        <row r="565">
          <cell r="B565" t="str">
            <v>maquina de ejercicio caminador</v>
          </cell>
          <cell r="C565" t="str">
            <v>UNIDAD</v>
          </cell>
          <cell r="D565">
            <v>1</v>
          </cell>
          <cell r="E565">
            <v>4170000</v>
          </cell>
          <cell r="F565" t="str">
            <v>UN</v>
          </cell>
          <cell r="G565">
            <v>4170000</v>
          </cell>
        </row>
        <row r="566">
          <cell r="B566" t="str">
            <v>maquina de ejercicio escalador step</v>
          </cell>
          <cell r="C566" t="str">
            <v>UNIDAD</v>
          </cell>
          <cell r="D566">
            <v>1</v>
          </cell>
          <cell r="E566">
            <v>4280000</v>
          </cell>
          <cell r="F566" t="str">
            <v>UN</v>
          </cell>
          <cell r="G566">
            <v>4280000</v>
          </cell>
        </row>
        <row r="567">
          <cell r="B567" t="str">
            <v>maquina de ejercicio caballito</v>
          </cell>
          <cell r="C567" t="str">
            <v>UNIDAD</v>
          </cell>
          <cell r="D567">
            <v>1</v>
          </cell>
          <cell r="E567">
            <v>3840000</v>
          </cell>
          <cell r="F567" t="str">
            <v>UN</v>
          </cell>
          <cell r="G567">
            <v>3840000</v>
          </cell>
        </row>
        <row r="568">
          <cell r="B568" t="str">
            <v>maquina de ejercicio eliptica trainer</v>
          </cell>
          <cell r="C568" t="str">
            <v>UNIDAD</v>
          </cell>
          <cell r="D568">
            <v>1</v>
          </cell>
          <cell r="E568">
            <v>3870000</v>
          </cell>
          <cell r="F568" t="str">
            <v>UN</v>
          </cell>
          <cell r="G568">
            <v>3870000</v>
          </cell>
        </row>
        <row r="569">
          <cell r="B569" t="str">
            <v>maquina de ejercicio volantes</v>
          </cell>
          <cell r="C569" t="str">
            <v>UNIDAD</v>
          </cell>
          <cell r="D569">
            <v>1</v>
          </cell>
          <cell r="E569">
            <v>3840000</v>
          </cell>
          <cell r="F569" t="str">
            <v>UN</v>
          </cell>
          <cell r="G569">
            <v>3840000</v>
          </cell>
        </row>
        <row r="570">
          <cell r="B570" t="str">
            <v>maquina de ejercicio prensa horizontal</v>
          </cell>
          <cell r="C570" t="str">
            <v>UNIDAD</v>
          </cell>
          <cell r="D570">
            <v>1</v>
          </cell>
          <cell r="E570">
            <v>3840000</v>
          </cell>
          <cell r="F570" t="str">
            <v>UN</v>
          </cell>
          <cell r="G570">
            <v>3840000</v>
          </cell>
        </row>
        <row r="571">
          <cell r="B571" t="str">
            <v>maquina de ejercicio press hombre</v>
          </cell>
          <cell r="C571" t="str">
            <v>UNIDAD</v>
          </cell>
          <cell r="D571">
            <v>1</v>
          </cell>
          <cell r="E571">
            <v>6170000</v>
          </cell>
          <cell r="F571" t="str">
            <v>UN</v>
          </cell>
          <cell r="G571">
            <v>6170000</v>
          </cell>
        </row>
        <row r="572">
          <cell r="B572" t="str">
            <v>maquina de ejercicio pilate abdomen</v>
          </cell>
          <cell r="C572" t="str">
            <v>UNIDAD</v>
          </cell>
          <cell r="D572">
            <v>1</v>
          </cell>
          <cell r="E572">
            <v>3080000</v>
          </cell>
          <cell r="F572" t="str">
            <v>UN</v>
          </cell>
          <cell r="G572">
            <v>3080000</v>
          </cell>
        </row>
        <row r="573">
          <cell r="B573" t="str">
            <v>maquina de ejercicio twister cintura</v>
          </cell>
          <cell r="C573" t="str">
            <v>UNIDAD</v>
          </cell>
          <cell r="D573">
            <v>1</v>
          </cell>
          <cell r="E573">
            <v>3570000</v>
          </cell>
          <cell r="F573" t="str">
            <v>UN</v>
          </cell>
          <cell r="G573">
            <v>3570000</v>
          </cell>
        </row>
        <row r="574">
          <cell r="B574" t="str">
            <v>maquina de ejercicio extensiones de pierna</v>
          </cell>
          <cell r="C574" t="str">
            <v>UNIDAD</v>
          </cell>
          <cell r="D574">
            <v>1</v>
          </cell>
          <cell r="E574">
            <v>3870000</v>
          </cell>
          <cell r="F574" t="str">
            <v>UN</v>
          </cell>
          <cell r="G574">
            <v>3870000</v>
          </cell>
        </row>
      </sheetData>
      <sheetData sheetId="10">
        <row r="9">
          <cell r="B9" t="str">
            <v>PERSONAL</v>
          </cell>
          <cell r="D9" t="str">
            <v>VALOR DIA</v>
          </cell>
          <cell r="F9" t="str">
            <v>PRESTACIONES</v>
          </cell>
          <cell r="H9" t="str">
            <v>TOTAL DÍA</v>
          </cell>
          <cell r="J9" t="str">
            <v>TOTAL HORA</v>
          </cell>
        </row>
        <row r="10">
          <cell r="B10" t="str">
            <v>Ingeniero Esp. - Director de obra</v>
          </cell>
          <cell r="D10">
            <v>140000</v>
          </cell>
          <cell r="F10">
            <v>0.60335342465753428</v>
          </cell>
          <cell r="H10">
            <v>224469.4794520548</v>
          </cell>
          <cell r="J10">
            <v>28058.68493150685</v>
          </cell>
        </row>
        <row r="11">
          <cell r="B11" t="str">
            <v>Ingeniero residente de obra</v>
          </cell>
          <cell r="D11">
            <v>110000</v>
          </cell>
          <cell r="F11">
            <v>0.60335342465753428</v>
          </cell>
          <cell r="H11">
            <v>176368.87671232875</v>
          </cell>
          <cell r="J11">
            <v>22046.109589041094</v>
          </cell>
        </row>
        <row r="12">
          <cell r="B12" t="str">
            <v>Ingeniero electricista</v>
          </cell>
          <cell r="D12">
            <v>100000</v>
          </cell>
          <cell r="F12">
            <v>0.60335342465753428</v>
          </cell>
          <cell r="H12">
            <v>160335.34246575343</v>
          </cell>
          <cell r="J12">
            <v>20041.917808219179</v>
          </cell>
        </row>
        <row r="13">
          <cell r="B13" t="str">
            <v>Arquitecto</v>
          </cell>
          <cell r="D13">
            <v>90000</v>
          </cell>
          <cell r="F13">
            <v>0.60335342465753428</v>
          </cell>
          <cell r="H13">
            <v>144301.80821917808</v>
          </cell>
          <cell r="J13">
            <v>18037.726027397261</v>
          </cell>
        </row>
        <row r="14">
          <cell r="B14" t="str">
            <v>Dibujante</v>
          </cell>
          <cell r="D14">
            <v>50000</v>
          </cell>
          <cell r="F14">
            <v>0.60335342465753428</v>
          </cell>
          <cell r="H14">
            <v>80167.671232876717</v>
          </cell>
          <cell r="J14">
            <v>10020.95890410959</v>
          </cell>
        </row>
        <row r="15">
          <cell r="B15" t="str">
            <v>Auxiliar de oficina</v>
          </cell>
          <cell r="D15">
            <v>32000</v>
          </cell>
          <cell r="F15">
            <v>0.75522816198630138</v>
          </cell>
          <cell r="H15">
            <v>56167.301183561649</v>
          </cell>
          <cell r="J15">
            <v>7020.9126479452061</v>
          </cell>
        </row>
        <row r="16">
          <cell r="B16" t="str">
            <v>Maestro</v>
          </cell>
          <cell r="D16">
            <v>45000</v>
          </cell>
          <cell r="F16">
            <v>0.62466240487062408</v>
          </cell>
          <cell r="H16">
            <v>73109.808219178085</v>
          </cell>
          <cell r="J16">
            <v>9138.7260273972606</v>
          </cell>
        </row>
        <row r="17">
          <cell r="B17" t="str">
            <v>Inspector HSE</v>
          </cell>
          <cell r="D17" t="str">
            <v>20%MO</v>
          </cell>
        </row>
        <row r="18">
          <cell r="B18" t="str">
            <v>Tornero</v>
          </cell>
          <cell r="D18">
            <v>45000</v>
          </cell>
          <cell r="F18">
            <v>0.62466240487062408</v>
          </cell>
          <cell r="H18">
            <v>73109.808219178085</v>
          </cell>
          <cell r="J18">
            <v>9138.7260273972606</v>
          </cell>
        </row>
        <row r="19">
          <cell r="B19" t="str">
            <v>Oficial</v>
          </cell>
          <cell r="D19">
            <v>45000</v>
          </cell>
          <cell r="F19">
            <v>0.62466240487062408</v>
          </cell>
          <cell r="H19">
            <v>73109.808219178085</v>
          </cell>
          <cell r="J19">
            <v>9138.7260273972606</v>
          </cell>
        </row>
        <row r="20">
          <cell r="B20" t="str">
            <v>Ayudante</v>
          </cell>
          <cell r="D20">
            <v>32000</v>
          </cell>
          <cell r="F20">
            <v>0.75522816198630138</v>
          </cell>
          <cell r="H20">
            <v>56167.301183561649</v>
          </cell>
          <cell r="J20">
            <v>7020.9126479452061</v>
          </cell>
        </row>
        <row r="21">
          <cell r="B21" t="str">
            <v>Topografo</v>
          </cell>
          <cell r="D21">
            <v>60000</v>
          </cell>
          <cell r="F21">
            <v>0.61933515981735154</v>
          </cell>
          <cell r="H21">
            <v>97160.109589041094</v>
          </cell>
          <cell r="J21">
            <v>12145.013698630137</v>
          </cell>
        </row>
        <row r="22">
          <cell r="B22" t="str">
            <v>Cadenero</v>
          </cell>
          <cell r="D22">
            <v>32000</v>
          </cell>
          <cell r="F22">
            <v>0.75522816198630138</v>
          </cell>
          <cell r="H22">
            <v>56167.301183561649</v>
          </cell>
          <cell r="J22">
            <v>7020.9126479452061</v>
          </cell>
        </row>
        <row r="23">
          <cell r="B23" t="str">
            <v>Electricista</v>
          </cell>
          <cell r="D23">
            <v>50000</v>
          </cell>
          <cell r="F23">
            <v>0.62253150684931502</v>
          </cell>
          <cell r="H23">
            <v>81126.575342465745</v>
          </cell>
          <cell r="J23">
            <v>10140.821917808218</v>
          </cell>
        </row>
        <row r="24">
          <cell r="B24" t="str">
            <v>Ayudante electricista</v>
          </cell>
          <cell r="D24">
            <v>32000</v>
          </cell>
          <cell r="F24">
            <v>0.75522816198630138</v>
          </cell>
          <cell r="H24">
            <v>56167.301183561649</v>
          </cell>
          <cell r="J24">
            <v>7020.9126479452061</v>
          </cell>
        </row>
        <row r="25">
          <cell r="B25" t="str">
            <v>Soldador</v>
          </cell>
          <cell r="D25">
            <v>50000</v>
          </cell>
          <cell r="F25">
            <v>0.62253150684931502</v>
          </cell>
          <cell r="H25">
            <v>81126.575342465745</v>
          </cell>
          <cell r="J25">
            <v>10140.821917808218</v>
          </cell>
        </row>
        <row r="26">
          <cell r="B26" t="str">
            <v>Ayudante soldador</v>
          </cell>
          <cell r="D26">
            <v>32000</v>
          </cell>
          <cell r="F26">
            <v>0.75522816198630138</v>
          </cell>
          <cell r="H26">
            <v>56167.301183561649</v>
          </cell>
          <cell r="J26">
            <v>7020.9126479452061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Compo C"/>
      <sheetName val="Presup Av 1o de mayo con 73a "/>
      <sheetName val="Tablas"/>
      <sheetName val="320.1"/>
      <sheetName val="330.2"/>
      <sheetName val="700.1"/>
      <sheetName val="APU CORREGIDO NUEVOS"/>
      <sheetName val="Presupuesto obra"/>
      <sheetName val="Hoja4"/>
      <sheetName val="INDICE"/>
      <sheetName val="Equipo_Trans "/>
      <sheetName val="Apus_Preliminare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nálisis_de_precios"/>
      <sheetName val="Remo__derr_"/>
      <sheetName val="Limp__mec__Alcant_"/>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LISTADO APU"/>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Anal"/>
      <sheetName val="\\Pc1\E\AMV-3005-2005\ADMON GRU"/>
      <sheetName val="HOJA BASE"/>
      <sheetName val="PPTO"/>
      <sheetName val="F. Prest"/>
      <sheetName val="glvc"/>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1_Preliminares"/>
      <sheetName val="Insumos"/>
      <sheetName val="M.Obra"/>
      <sheetName val="Hoja6"/>
      <sheetName val="calidad"/>
      <sheetName val="COSTOS OFICINA"/>
      <sheetName val="COSTOS CAMPAMENTO"/>
      <sheetName val="FACTORES"/>
      <sheetName val="PERSONAL"/>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TEMS"/>
      <sheetName val="Tablas"/>
      <sheetName val="CANTIDADES "/>
      <sheetName val="Capitulos"/>
      <sheetName val="Maqui Equip"/>
      <sheetName val="otros"/>
      <sheetName val="ESTADO_RED"/>
      <sheetName val="GENERALIDADES_"/>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sheetData sheetId="24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Insum"/>
      <sheetName val="Análisis de precios"/>
      <sheetName val="Equipo"/>
      <sheetName val="materiales"/>
      <sheetName val="otros"/>
      <sheetName val="TARIFAS"/>
      <sheetName val="Personalizar"/>
      <sheetName val="FIBRA ÓPTICA"/>
      <sheetName val="2103mar%20.xls"/>
      <sheetName val="Formulas"/>
      <sheetName val="INDICE"/>
      <sheetName val="DISTANCIA"/>
      <sheetName val="PERSONAL"/>
      <sheetName val="ELECTRICO"/>
      <sheetName val="Vuelta"/>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
      <sheetName val="A__P__U_"/>
      <sheetName val="TRAYECTO_1"/>
      <sheetName val="2103mar_1"/>
      <sheetName val="A__P__U_1"/>
      <sheetName val="TRAYECTO_11"/>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Actual Data (MAP)"/>
      <sheetName val="Actual Data (STX)"/>
      <sheetName val="PARA INFORME"/>
      <sheetName val="UNITARIOS"/>
      <sheetName val="Cap1-2"/>
      <sheetName val="Cap3-4"/>
      <sheetName val="Cap8"/>
      <sheetName val="Cap5-6-7"/>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ndicadores Gestión"/>
      <sheetName val="PR-04"/>
      <sheetName val="tipo_recurso"/>
      <sheetName val="Listado"/>
      <sheetName val="tipos_entidad"/>
      <sheetName val="Unidades"/>
      <sheetName val="APU"/>
      <sheetName val="Itemes_Renovación"/>
      <sheetName val="FECHAS_DE_CORTE"/>
      <sheetName val="Informacion_General"/>
      <sheetName val="Distanc"/>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PPTO ADICIONALES"/>
      <sheetName val="salarios"/>
      <sheetName val="ITEM"/>
      <sheetName val="Itemes_Renovación3"/>
      <sheetName val="FECHAS_DE_CORTE3"/>
      <sheetName val="Informacion_General3"/>
      <sheetName val="FIBRA_ÓPTICA3"/>
      <sheetName val="Análisis_de_precios3"/>
      <sheetName val="2103mar%20_xls3"/>
      <sheetName val="M_Obra3"/>
      <sheetName val="días_habiles_20153"/>
      <sheetName val="Plan_auditoría3"/>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A2" t="str">
            <v>INVÍAS - TERRITORIAL CORDOBA - GRUPO 3</v>
          </cell>
        </row>
      </sheetData>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row r="2">
          <cell r="A2" t="str">
            <v>INVÍAS - TERRITORIAL CORDOBA - GRUPO 3</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row r="2">
          <cell r="A2" t="str">
            <v>INVÍAS - TERRITORIAL CORDOBA - GRUPO 3</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ow r="2">
          <cell r="A2" t="str">
            <v>INVÍAS - TERRITORIAL CORDOBA - GRUPO 3</v>
          </cell>
        </row>
      </sheetData>
      <sheetData sheetId="227"/>
      <sheetData sheetId="228"/>
      <sheetData sheetId="229"/>
      <sheetData sheetId="230"/>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ow r="2">
          <cell r="A2" t="str">
            <v>INVÍAS - TERRITORIAL CORDOBA - GRUPO 3</v>
          </cell>
        </row>
      </sheetData>
      <sheetData sheetId="246">
        <row r="2">
          <cell r="A2" t="str">
            <v>INVÍAS - TERRITORIAL CORDOBA - GRUPO 3</v>
          </cell>
        </row>
      </sheetData>
      <sheetData sheetId="247"/>
      <sheetData sheetId="248"/>
      <sheetData sheetId="249"/>
      <sheetData sheetId="250"/>
      <sheetData sheetId="251"/>
      <sheetData sheetId="252"/>
      <sheetData sheetId="253"/>
      <sheetData sheetId="254"/>
      <sheetData sheetId="255"/>
      <sheetData sheetId="256">
        <row r="2">
          <cell r="A2" t="str">
            <v>INVÍAS - TERRITORIAL CORDOBA - GRUPO 3</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row r="2">
          <cell r="A2" t="str">
            <v>INVÍAS - TERRITORIAL CORDOBA - GRUPO 3</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ow r="2">
          <cell r="B2">
            <v>0</v>
          </cell>
        </row>
      </sheetData>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ow r="2">
          <cell r="A2" t="str">
            <v>INVÍAS - TERRITORIAL CORDOBA - GRUPO 3</v>
          </cell>
        </row>
      </sheetData>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xml:space="preserve">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xml:space="preserve">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xml:space="preserve"> </v>
          </cell>
        </row>
        <row r="5552">
          <cell r="A5552" t="str">
            <v>OBRA CIVIL</v>
          </cell>
          <cell r="F5552" t="str">
            <v xml:space="preserve">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row r="106">
          <cell r="F106">
            <v>227325920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REF"/>
      <sheetName val="ACTA DE MODIFICACION  (2)"/>
      <sheetName val="CONT_ADI"/>
      <sheetName val="aCCIDENTES%20DE%201995%20-%201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4.1"/>
      <sheetName val="5.1"/>
      <sheetName val="6.1"/>
      <sheetName val="C123"/>
      <sheetName val="M14"/>
    </sheetNames>
    <sheetDataSet>
      <sheetData sheetId="0" refreshError="1"/>
      <sheetData sheetId="1" refreshError="1"/>
      <sheetData sheetId="2"/>
      <sheetData sheetId="3" refreshError="1">
        <row r="106">
          <cell r="B106" t="str">
            <v>MANGUERA 1/2 X 1/2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500"/>
      <sheetName val="aiu"/>
      <sheetName val="mat"/>
      <sheetName val="equip"/>
      <sheetName val="mdo"/>
      <sheetName val="analisis"/>
      <sheetName val="1"/>
      <sheetName val="1,1"/>
      <sheetName val="1,2"/>
      <sheetName val="2,1"/>
      <sheetName val="2,2"/>
      <sheetName val="3,1"/>
      <sheetName val="3500PSI"/>
      <sheetName val="1500PSI"/>
      <sheetName val="1.3"/>
      <sheetName val="1.4"/>
      <sheetName val="26"/>
    </sheetNames>
    <sheetDataSet>
      <sheetData sheetId="0"/>
      <sheetData sheetId="1"/>
      <sheetData sheetId="2">
        <row r="5">
          <cell r="A5" t="str">
            <v>Desperdicio</v>
          </cell>
        </row>
      </sheetData>
      <sheetData sheetId="3">
        <row r="7">
          <cell r="A7" t="str">
            <v>Herramientas Menores</v>
          </cell>
        </row>
      </sheetData>
      <sheetData sheetId="4">
        <row r="6">
          <cell r="A6" t="str">
            <v>Ayudante</v>
          </cell>
        </row>
        <row r="7">
          <cell r="A7" t="str">
            <v>Ayudante Electrico</v>
          </cell>
        </row>
        <row r="8">
          <cell r="A8" t="str">
            <v>Cadenero I</v>
          </cell>
        </row>
        <row r="9">
          <cell r="A9" t="str">
            <v>Cadenero II</v>
          </cell>
        </row>
        <row r="10">
          <cell r="A10" t="str">
            <v>Oficial</v>
          </cell>
        </row>
        <row r="11">
          <cell r="A11" t="str">
            <v>Oficial eléctrico</v>
          </cell>
        </row>
        <row r="12">
          <cell r="A12" t="str">
            <v>Electricista</v>
          </cell>
        </row>
        <row r="13">
          <cell r="A13" t="str">
            <v>Oficial metalúrgica</v>
          </cell>
        </row>
        <row r="14">
          <cell r="A14" t="str">
            <v>Topógrafo</v>
          </cell>
        </row>
        <row r="15">
          <cell r="A15" t="str">
            <v>ELECTRICISTA</v>
          </cell>
        </row>
        <row r="16">
          <cell r="A16" t="str">
            <v>AYUDANTES 2</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ELECTRICAS-HIDROSANIT"/>
      <sheetName val="CARPIN- METALICA - MADERA ALUMI"/>
      <sheetName val="MAMPOSTERIA ESTRUCTURA"/>
      <sheetName val="ANALISIS PRELIMINARES DEMOLICIO"/>
      <sheetName val="ANALISIS MOVIMIENTO -CIMIENT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40">
          <cell r="C40" t="str">
            <v>ML</v>
          </cell>
        </row>
        <row r="41">
          <cell r="C41" t="str">
            <v>ML</v>
          </cell>
        </row>
        <row r="175">
          <cell r="C175" t="str">
            <v>ML</v>
          </cell>
        </row>
        <row r="176">
          <cell r="C176" t="str">
            <v>ML</v>
          </cell>
        </row>
        <row r="178">
          <cell r="C178" t="str">
            <v>ML</v>
          </cell>
        </row>
        <row r="180">
          <cell r="C180" t="str">
            <v>ML</v>
          </cell>
        </row>
        <row r="183">
          <cell r="C183"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 COLUMNAS 15X20"/>
      <sheetName val="PLACA e = 0,1"/>
      <sheetName val="INS. HIDRAULICA"/>
      <sheetName val="ALBERCA"/>
      <sheetName val="PAÑETE"/>
      <sheetName val="INS. SANITARIAS"/>
      <sheetName val="SIST. TRATAMIENTO"/>
      <sheetName val="CAJA DE DISTRIBUCION"/>
      <sheetName val="MORTERO 1.4"/>
      <sheetName val="CONCRETO 2500"/>
      <sheetName val="CONCRETO 3000"/>
      <sheetName val="FORMALETA"/>
      <sheetName val="PAÑETE IMPERMEABILIZADO"/>
      <sheetName val="PRESUPUESTO UNA"/>
      <sheetName val="PRESUPUESTO CAP"/>
      <sheetName val="PRESUPUESTO VARIAS"/>
      <sheetName val="PRESUPUESTO VAR. CAP"/>
      <sheetName val="MATERIALES UNA"/>
      <sheetName val="MATERIALES TODAS"/>
      <sheetName val="RESUMEN PRESUPUESTO"/>
    </sheetNames>
    <sheetDataSet>
      <sheetData sheetId="0">
        <row r="16">
          <cell r="B16" t="str">
            <v>NOMBRE DEL PROYECTO</v>
          </cell>
          <cell r="C16" t="str">
            <v>No DE BATERIAS</v>
          </cell>
        </row>
        <row r="17">
          <cell r="A17">
            <v>1</v>
          </cell>
          <cell r="B17" t="str">
            <v>CONSTRUCCION DE 20 BATERIAS SANITARIAS EN LAS VEREDAS LOS ALPES, BAJO COCAL, EL CENTRO, EL AVILA Y LA JULIA DEL CORREGIMIENTO SAN LUIS, MUNICIPIO DE NEIVA, DEPARTAMENTO DEL HUILA</v>
          </cell>
          <cell r="C17">
            <v>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 val="Res-Accide-10"/>
    </sheetNames>
    <sheetDataSet>
      <sheetData sheetId="0"/>
      <sheetData sheetId="1"/>
      <sheetData sheetId="2"/>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c2.5y2.6"/>
      <sheetName val="otros"/>
      <sheetName val="Presup_Cancha"/>
      <sheetName val="CRA.MODI"/>
      <sheetName val="K16+000 AL K18+500"/>
      <sheetName val="K23+200 AL K24+700"/>
      <sheetName val="k18+500 AL K23+050"/>
      <sheetName val="Presupuesto PUENTE"/>
      <sheetName val="VOLUMENES (4)"/>
      <sheetName val="VOLUMENES (4SA)"/>
      <sheetName val="A.P.U"/>
      <sheetName val="LISTA DE PRECIOS"/>
      <sheetName val="062"/>
      <sheetName val="Listado"/>
      <sheetName val="CLASIFICACION"/>
      <sheetName val="REC-COD,"/>
      <sheetName val="5. ELECTRICO"/>
      <sheetName val=" Liquidacion de Obra por Tramos"/>
      <sheetName val="PERSONAL"/>
      <sheetName val="Tarifa MT"/>
      <sheetName val="FINANC"/>
      <sheetName val="TODAS"/>
      <sheetName val="SALARIOS"/>
      <sheetName val="Lp"/>
      <sheetName val="2,2,6,1 Pilotes 0,30"/>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OCTUBRE"/>
      <sheetName val="Requisición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skj452"/>
      <sheetName val="ita878"/>
      <sheetName val="aea-944"/>
      <sheetName val="dub-823"/>
      <sheetName val="gpi 526"/>
      <sheetName val="xxj617"/>
      <sheetName val="sng_855"/>
      <sheetName val="vea 374"/>
      <sheetName val="hfb024"/>
      <sheetName val="paj825"/>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CONT_ADI"/>
      <sheetName val="APU NO PREVISTO"/>
      <sheetName val="PPTA (3)"/>
      <sheetName val="PPTA (2)"/>
      <sheetName val="PPTA"/>
      <sheetName val="c2_5y2_613"/>
      <sheetName val="PREACTA_62"/>
      <sheetName val="TABLA_20082"/>
      <sheetName val="c2_5y2_612"/>
      <sheetName val="PREACTA_61"/>
      <sheetName val="TABLA_20081"/>
      <sheetName val="c2_5y2_611"/>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OBRAS SES"/>
      <sheetName val="glvc"/>
      <sheetName val="for 6"/>
      <sheetName val="PREACTA Y CONTRATISTAS"/>
      <sheetName val="DEST. MEDIOS"/>
      <sheetName val="COMBUASF"/>
      <sheetName val="BALCRUDO"/>
      <sheetName val="CARGASPROC."/>
      <sheetName val="G L P  FINAL"/>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gpi_5261"/>
      <sheetName val="vea_3741"/>
      <sheetName val="gpi_526"/>
      <sheetName val="vea_374"/>
      <sheetName val="gpi_5262"/>
      <sheetName val="vea_3742"/>
      <sheetName val="gpi_5263"/>
      <sheetName val="vea_3743"/>
      <sheetName val="LISTA_DE_PRECIOS4"/>
      <sheetName val="_Liquidacion_de_Obra_por_Tramo4"/>
      <sheetName val="gpi_5264"/>
      <sheetName val="vea_3744"/>
      <sheetName val="5__ELECTRICO"/>
      <sheetName val="ITEMS_NO_REVISTOS"/>
      <sheetName val="APU_ELECTRICOS"/>
      <sheetName val="for_6"/>
      <sheetName val="mdo"/>
      <sheetName val="equip"/>
      <sheetName val="mat"/>
      <sheetName val="CIRCUITOS CODENSA"/>
      <sheetName val="APU"/>
      <sheetName val="EVA"/>
      <sheetName val="AIU"/>
      <sheetName val="Program"/>
      <sheetName val="Bases 2A"/>
      <sheetName val="@RISK - Correlaciones"/>
      <sheetName val="Acta"/>
      <sheetName val="devdics"/>
      <sheetName val="CHINCHINA FINAL . A CEROS"/>
      <sheetName val="Memoria de calculo"/>
      <sheetName val="PROYECTO"/>
      <sheetName val="BASE"/>
      <sheetName val="ACTA MODIFICACIÓN CIVIL"/>
      <sheetName val="Poblacion"/>
      <sheetName val="Input"/>
      <sheetName val="bd100-45-p1"/>
      <sheetName val="PTAR ANDES"/>
      <sheetName val="INDICE"/>
      <sheetName val="Cálculo"/>
      <sheetName val="facto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8">
          <cell r="E48">
            <v>0</v>
          </cell>
        </row>
      </sheetData>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row r="48">
          <cell r="E48">
            <v>0</v>
          </cell>
        </row>
      </sheetData>
      <sheetData sheetId="126">
        <row r="48">
          <cell r="E48">
            <v>0</v>
          </cell>
        </row>
      </sheetData>
      <sheetData sheetId="127"/>
      <sheetData sheetId="128">
        <row r="48">
          <cell r="E48">
            <v>0</v>
          </cell>
        </row>
      </sheetData>
      <sheetData sheetId="129">
        <row r="48">
          <cell r="E48">
            <v>0</v>
          </cell>
        </row>
      </sheetData>
      <sheetData sheetId="130"/>
      <sheetData sheetId="131"/>
      <sheetData sheetId="132">
        <row r="48">
          <cell r="E48">
            <v>0</v>
          </cell>
        </row>
      </sheetData>
      <sheetData sheetId="133">
        <row r="48">
          <cell r="E48">
            <v>0</v>
          </cell>
        </row>
      </sheetData>
      <sheetData sheetId="134">
        <row r="48">
          <cell r="E48">
            <v>0</v>
          </cell>
        </row>
      </sheetData>
      <sheetData sheetId="135"/>
      <sheetData sheetId="136"/>
      <sheetData sheetId="137"/>
      <sheetData sheetId="138">
        <row r="48">
          <cell r="E48">
            <v>0</v>
          </cell>
        </row>
      </sheetData>
      <sheetData sheetId="139"/>
      <sheetData sheetId="140" refreshError="1"/>
      <sheetData sheetId="141" refreshError="1"/>
      <sheetData sheetId="142" refreshError="1"/>
      <sheetData sheetId="143"/>
      <sheetData sheetId="144"/>
      <sheetData sheetId="145"/>
      <sheetData sheetId="146">
        <row r="48">
          <cell r="E48">
            <v>0</v>
          </cell>
        </row>
      </sheetData>
      <sheetData sheetId="147"/>
      <sheetData sheetId="148"/>
      <sheetData sheetId="149"/>
      <sheetData sheetId="150"/>
      <sheetData sheetId="151"/>
      <sheetData sheetId="152"/>
      <sheetData sheetId="153"/>
      <sheetData sheetId="154">
        <row r="48">
          <cell r="E48">
            <v>0</v>
          </cell>
        </row>
      </sheetData>
      <sheetData sheetId="155"/>
      <sheetData sheetId="156"/>
      <sheetData sheetId="157"/>
      <sheetData sheetId="158">
        <row r="48">
          <cell r="E48">
            <v>0</v>
          </cell>
        </row>
      </sheetData>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ow r="48">
          <cell r="E48">
            <v>0</v>
          </cell>
        </row>
      </sheetData>
      <sheetData sheetId="171">
        <row r="48">
          <cell r="E48">
            <v>0</v>
          </cell>
        </row>
      </sheetData>
      <sheetData sheetId="172">
        <row r="48">
          <cell r="E48">
            <v>0</v>
          </cell>
        </row>
      </sheetData>
      <sheetData sheetId="173"/>
      <sheetData sheetId="174"/>
      <sheetData sheetId="175">
        <row r="48">
          <cell r="E48">
            <v>0</v>
          </cell>
        </row>
      </sheetData>
      <sheetData sheetId="176"/>
      <sheetData sheetId="177">
        <row r="48">
          <cell r="E48">
            <v>0</v>
          </cell>
        </row>
      </sheetData>
      <sheetData sheetId="178"/>
      <sheetData sheetId="179" refreshError="1"/>
      <sheetData sheetId="180" refreshError="1"/>
      <sheetData sheetId="181">
        <row r="48">
          <cell r="E48">
            <v>0</v>
          </cell>
        </row>
      </sheetData>
      <sheetData sheetId="182">
        <row r="48">
          <cell r="E48">
            <v>0</v>
          </cell>
        </row>
      </sheetData>
      <sheetData sheetId="183">
        <row r="48">
          <cell r="E48">
            <v>0</v>
          </cell>
        </row>
      </sheetData>
      <sheetData sheetId="184" refreshError="1"/>
      <sheetData sheetId="185">
        <row r="48">
          <cell r="E48">
            <v>0</v>
          </cell>
        </row>
      </sheetData>
      <sheetData sheetId="186">
        <row r="48">
          <cell r="E48">
            <v>0</v>
          </cell>
        </row>
      </sheetData>
      <sheetData sheetId="187"/>
      <sheetData sheetId="188"/>
      <sheetData sheetId="189"/>
      <sheetData sheetId="190"/>
      <sheetData sheetId="191"/>
      <sheetData sheetId="192"/>
      <sheetData sheetId="193"/>
      <sheetData sheetId="194"/>
      <sheetData sheetId="195">
        <row r="48">
          <cell r="E48">
            <v>0</v>
          </cell>
        </row>
      </sheetData>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refreshError="1"/>
      <sheetData sheetId="224" refreshError="1"/>
      <sheetData sheetId="225"/>
      <sheetData sheetId="226">
        <row r="48">
          <cell r="E48">
            <v>0</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48">
          <cell r="E48">
            <v>0</v>
          </cell>
        </row>
      </sheetData>
      <sheetData sheetId="259"/>
      <sheetData sheetId="260">
        <row r="48">
          <cell r="E48">
            <v>0</v>
          </cell>
        </row>
      </sheetData>
      <sheetData sheetId="261">
        <row r="48">
          <cell r="E48">
            <v>0</v>
          </cell>
        </row>
      </sheetData>
      <sheetData sheetId="262"/>
      <sheetData sheetId="263"/>
      <sheetData sheetId="264">
        <row r="48">
          <cell r="E48">
            <v>0</v>
          </cell>
        </row>
      </sheetData>
      <sheetData sheetId="265">
        <row r="48">
          <cell r="E48">
            <v>0</v>
          </cell>
        </row>
      </sheetData>
      <sheetData sheetId="266"/>
      <sheetData sheetId="267"/>
      <sheetData sheetId="268">
        <row r="48">
          <cell r="E48">
            <v>0</v>
          </cell>
        </row>
      </sheetData>
      <sheetData sheetId="269"/>
      <sheetData sheetId="270">
        <row r="48">
          <cell r="E48">
            <v>0</v>
          </cell>
        </row>
      </sheetData>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ow r="48">
          <cell r="E48">
            <v>0</v>
          </cell>
        </row>
      </sheetData>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UNIT."/>
      <sheetName val="Cuadro p. Capital Vs estimado"/>
      <sheetName val="TARIFAS"/>
      <sheetName val="Listas"/>
      <sheetName val="AASHTO"/>
      <sheetName val="INV"/>
      <sheetName val="glvc"/>
      <sheetName val="PROGR_2"/>
      <sheetName val="PROGR_3"/>
      <sheetName val="PU (2)"/>
      <sheetName val="A__P__U_"/>
      <sheetName val="ACTA_DE_MODIFICACION__(2)"/>
      <sheetName val="A__P__U_1"/>
      <sheetName val="ACTA_DE_MODIFICACION__(2)1"/>
      <sheetName val="mat"/>
      <sheetName val="c2.5y2.6"/>
      <sheetName val="EQUIPO"/>
      <sheetName val="ELECTRICO"/>
      <sheetName val="Vuelta"/>
      <sheetName val="Lista APU"/>
      <sheetName val="CRA_MODI"/>
      <sheetName val="PROGR_5"/>
      <sheetName val="PROGR_4"/>
      <sheetName val="PROGR_6"/>
      <sheetName val="PROGR_7"/>
      <sheetName val="Listado"/>
      <sheetName val="PROGR_8"/>
      <sheetName val="A__P__U_2"/>
      <sheetName val="ACTA_DE_MODIFICACION__(2)2"/>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EXCAVACION C Y 500M TRANSPORTE"/>
      <sheetName val="EXCAV. EXPLANACIÓN DSITIO"/>
      <sheetName val="SUB BASE"/>
      <sheetName val="TUBERIA 16&quot;"/>
      <sheetName val="ccto CICLP ALCANTARILLAS"/>
      <sheetName val="CAJA ENCOLE "/>
      <sheetName val="CUNETA OBRA"/>
      <sheetName val="CORTE JUNTA DILATACIÓN"/>
      <sheetName val="ACTA modificación "/>
      <sheetName val="ACTA FINAL  PARC 2"/>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sheetData sheetId="35"/>
      <sheetData sheetId="36" refreshError="1"/>
      <sheetData sheetId="37"/>
      <sheetData sheetId="38">
        <row r="6">
          <cell r="A6" t="str">
            <v>UNIDAD ADMINISTRATIVA ESPECIAL DE LA AERONAUTICA CIVIL</v>
          </cell>
        </row>
      </sheetData>
      <sheetData sheetId="39"/>
      <sheetData sheetId="40">
        <row r="6">
          <cell r="A6" t="str">
            <v>UNIDAD ADMINISTRATIVA ESPECIAL DE LA AERONAUTICA CIVIL</v>
          </cell>
        </row>
      </sheetData>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sheetData sheetId="54"/>
      <sheetData sheetId="55">
        <row r="6">
          <cell r="A6" t="str">
            <v>UNIDAD ADMINISTRATIVA ESPECIAL DE LA AERONAUTICA CIVIL</v>
          </cell>
        </row>
      </sheetData>
      <sheetData sheetId="56"/>
      <sheetData sheetId="57"/>
      <sheetData sheetId="58">
        <row r="6">
          <cell r="A6" t="str">
            <v>UNIDAD ADMINISTRATIVA ESPECIAL DE LA AERONAUTICA CIVIL</v>
          </cell>
        </row>
      </sheetData>
      <sheetData sheetId="59"/>
      <sheetData sheetId="60"/>
      <sheetData sheetId="61"/>
      <sheetData sheetId="62">
        <row r="6">
          <cell r="A6" t="str">
            <v>UNIDAD ADMINISTRATIVA ESPECIAL DE LA AERONAUTICA CIVIL</v>
          </cell>
        </row>
      </sheetData>
      <sheetData sheetId="63"/>
      <sheetData sheetId="64"/>
      <sheetData sheetId="65"/>
      <sheetData sheetId="66">
        <row r="6">
          <cell r="A6" t="str">
            <v>UNIDAD ADMINISTRATIVA ESPECIAL DE LA AERONAUTICA CIVIL</v>
          </cell>
        </row>
      </sheetData>
      <sheetData sheetId="67"/>
      <sheetData sheetId="68"/>
      <sheetData sheetId="69"/>
      <sheetData sheetId="70">
        <row r="6">
          <cell r="A6" t="str">
            <v>UNIDAD ADMINISTRATIVA ESPECIAL DE LA AERONAUTICA CIVIL</v>
          </cell>
        </row>
      </sheetData>
      <sheetData sheetId="71"/>
      <sheetData sheetId="72"/>
      <sheetData sheetId="73"/>
      <sheetData sheetId="74">
        <row r="6">
          <cell r="A6" t="str">
            <v>UNIDAD ADMINISTRATIVA ESPECIAL DE LA AERONAUTICA CIVIL</v>
          </cell>
        </row>
      </sheetData>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1"/>
      <sheetName val="ANEXO_41"/>
      <sheetName val="ANEXO_4_(2)1"/>
      <sheetName val="ANEXO_4_(3)1"/>
      <sheetName val="ANEXO_4_(4)1"/>
      <sheetName val="ANEXO_5_1"/>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 val="PREACTA Y CONTRATISTAS"/>
      <sheetName val="Unitarios"/>
      <sheetName val="TABLA_VOLQ"/>
      <sheetName val="INF.FINANCIERA"/>
      <sheetName val="desmonte"/>
      <sheetName val="items"/>
      <sheetName val="CONT_ADI"/>
      <sheetName val="PRECIOS"/>
      <sheetName val="UNIT_49"/>
      <sheetName val="ARMENIA-CLUB DE TIRO"/>
      <sheetName val="Hoja1"/>
      <sheetName val="VENTANAS"/>
      <sheetName val="PREACTA 9"/>
      <sheetName val="4_29"/>
      <sheetName val="ANEXO_49"/>
      <sheetName val="ANEXO_4_(2)9"/>
      <sheetName val="ANEXO_4_(3)9"/>
      <sheetName val="ANEXO_4_(4)9"/>
      <sheetName val="ANEXO_5_9"/>
      <sheetName val="ANEXO_29"/>
      <sheetName val="ANEXO_79"/>
      <sheetName val="1_19"/>
      <sheetName val="2_19"/>
      <sheetName val="2_29"/>
      <sheetName val="2_39"/>
      <sheetName val="2_49"/>
      <sheetName val="2_59"/>
      <sheetName val="3_19"/>
      <sheetName val="3_29"/>
      <sheetName val="3_39"/>
      <sheetName val="3_49"/>
      <sheetName val="4_19"/>
      <sheetName val="4_39"/>
      <sheetName val="4_49"/>
      <sheetName val="4_59"/>
      <sheetName val="4_69"/>
      <sheetName val="4_79"/>
      <sheetName val="4_89"/>
      <sheetName val="5_19"/>
      <sheetName val="5_29"/>
      <sheetName val="5_39"/>
      <sheetName val="6_19"/>
      <sheetName val="6_29"/>
      <sheetName val="7_19"/>
      <sheetName val="7_29"/>
      <sheetName val="8_19"/>
      <sheetName val="8_29"/>
      <sheetName val="8_39"/>
      <sheetName val="8_49"/>
      <sheetName val="8_59"/>
      <sheetName val="9_19"/>
      <sheetName val="10_19"/>
      <sheetName val="10_29"/>
      <sheetName val="11_19"/>
      <sheetName val="11_29"/>
      <sheetName val="11_39"/>
      <sheetName val="11_49"/>
      <sheetName val="11_59"/>
      <sheetName val="4_211"/>
      <sheetName val="ANEXO_411"/>
      <sheetName val="ANEXO_4_(2)11"/>
      <sheetName val="ANEXO_4_(3)11"/>
      <sheetName val="ANEXO_4_(4)11"/>
      <sheetName val="ANEXO_5_11"/>
      <sheetName val="ANEXO_211"/>
      <sheetName val="ANEXO_711"/>
      <sheetName val="1_111"/>
      <sheetName val="2_111"/>
      <sheetName val="2_211"/>
      <sheetName val="2_311"/>
      <sheetName val="2_411"/>
      <sheetName val="2_511"/>
      <sheetName val="3_111"/>
      <sheetName val="3_211"/>
      <sheetName val="3_311"/>
      <sheetName val="3_411"/>
      <sheetName val="4_111"/>
      <sheetName val="4_311"/>
      <sheetName val="4_411"/>
      <sheetName val="4_511"/>
      <sheetName val="4_611"/>
      <sheetName val="4_711"/>
      <sheetName val="4_811"/>
      <sheetName val="5_111"/>
      <sheetName val="5_211"/>
      <sheetName val="5_311"/>
      <sheetName val="6_111"/>
      <sheetName val="6_211"/>
      <sheetName val="7_111"/>
      <sheetName val="7_211"/>
      <sheetName val="8_111"/>
      <sheetName val="8_211"/>
      <sheetName val="8_311"/>
      <sheetName val="8_411"/>
      <sheetName val="8_511"/>
      <sheetName val="9_111"/>
      <sheetName val="10_111"/>
      <sheetName val="10_211"/>
      <sheetName val="11_111"/>
      <sheetName val="11_211"/>
      <sheetName val="11_311"/>
      <sheetName val="11_411"/>
      <sheetName val="11_511"/>
      <sheetName val="4_210"/>
      <sheetName val="ANEXO_410"/>
      <sheetName val="ANEXO_4_(2)10"/>
      <sheetName val="ANEXO_4_(3)10"/>
      <sheetName val="ANEXO_4_(4)10"/>
      <sheetName val="ANEXO_5_10"/>
      <sheetName val="ANEXO_210"/>
      <sheetName val="ANEXO_710"/>
      <sheetName val="1_110"/>
      <sheetName val="2_110"/>
      <sheetName val="2_210"/>
      <sheetName val="2_310"/>
      <sheetName val="2_410"/>
      <sheetName val="2_510"/>
      <sheetName val="3_110"/>
      <sheetName val="3_210"/>
      <sheetName val="3_310"/>
      <sheetName val="3_410"/>
      <sheetName val="4_110"/>
      <sheetName val="4_310"/>
      <sheetName val="4_410"/>
      <sheetName val="4_510"/>
      <sheetName val="4_610"/>
      <sheetName val="4_710"/>
      <sheetName val="4_810"/>
      <sheetName val="5_110"/>
      <sheetName val="5_210"/>
      <sheetName val="5_310"/>
      <sheetName val="6_110"/>
      <sheetName val="6_210"/>
      <sheetName val="7_110"/>
      <sheetName val="7_210"/>
      <sheetName val="8_110"/>
      <sheetName val="8_210"/>
      <sheetName val="8_310"/>
      <sheetName val="8_410"/>
      <sheetName val="8_510"/>
      <sheetName val="9_110"/>
      <sheetName val="10_110"/>
      <sheetName val="10_210"/>
      <sheetName val="11_110"/>
      <sheetName val="11_210"/>
      <sheetName val="11_310"/>
      <sheetName val="11_410"/>
      <sheetName val="11_510"/>
      <sheetName val="PERSONAL"/>
    </sheetNames>
    <sheetDataSet>
      <sheetData sheetId="0">
        <row r="38">
          <cell r="B38">
            <v>15555.555555555555</v>
          </cell>
        </row>
      </sheetData>
      <sheetData sheetId="1">
        <row r="38">
          <cell r="B38">
            <v>15555.555555555555</v>
          </cell>
        </row>
      </sheetData>
      <sheetData sheetId="2">
        <row r="38">
          <cell r="B38">
            <v>15555.555555555555</v>
          </cell>
        </row>
      </sheetData>
      <sheetData sheetId="3">
        <row r="38">
          <cell r="B38">
            <v>15555.555555555555</v>
          </cell>
        </row>
      </sheetData>
      <sheetData sheetId="4">
        <row r="38">
          <cell r="B38">
            <v>15555.555555555555</v>
          </cell>
        </row>
      </sheetData>
      <sheetData sheetId="5">
        <row r="38">
          <cell r="B38">
            <v>15555.555555555555</v>
          </cell>
        </row>
      </sheetData>
      <sheetData sheetId="6">
        <row r="38">
          <cell r="B38">
            <v>15555.555555555555</v>
          </cell>
        </row>
      </sheetData>
      <sheetData sheetId="7">
        <row r="38">
          <cell r="B38">
            <v>15555.555555555555</v>
          </cell>
        </row>
      </sheetData>
      <sheetData sheetId="8">
        <row r="38">
          <cell r="B38">
            <v>15555.555555555555</v>
          </cell>
        </row>
      </sheetData>
      <sheetData sheetId="9">
        <row r="38">
          <cell r="B38">
            <v>15555.555555555555</v>
          </cell>
        </row>
      </sheetData>
      <sheetData sheetId="10">
        <row r="38">
          <cell r="B38">
            <v>15555.555555555555</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38">
          <cell r="B38">
            <v>15555.555555555555</v>
          </cell>
        </row>
      </sheetData>
      <sheetData sheetId="40">
        <row r="38">
          <cell r="B38">
            <v>15555.555555555555</v>
          </cell>
        </row>
      </sheetData>
      <sheetData sheetId="41">
        <row r="38">
          <cell r="B38">
            <v>15555.555555555555</v>
          </cell>
        </row>
      </sheetData>
      <sheetData sheetId="42">
        <row r="38">
          <cell r="B38">
            <v>15555.555555555555</v>
          </cell>
        </row>
      </sheetData>
      <sheetData sheetId="43">
        <row r="38">
          <cell r="B38">
            <v>15555.555555555555</v>
          </cell>
        </row>
      </sheetData>
      <sheetData sheetId="44">
        <row r="38">
          <cell r="B38">
            <v>15555.555555555555</v>
          </cell>
        </row>
      </sheetData>
      <sheetData sheetId="45">
        <row r="38">
          <cell r="B38">
            <v>15555.555555555555</v>
          </cell>
        </row>
      </sheetData>
      <sheetData sheetId="46">
        <row r="38">
          <cell r="B38">
            <v>15555.555555555555</v>
          </cell>
        </row>
      </sheetData>
      <sheetData sheetId="47">
        <row r="38">
          <cell r="B38">
            <v>15555.555555555555</v>
          </cell>
        </row>
      </sheetData>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ow r="38">
          <cell r="B38">
            <v>15555.555555555555</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UMOS"/>
      <sheetName val="UNITARIOS"/>
      <sheetName val="PRESUPUESTO"/>
      <sheetName val="MEMORIA DE CANT"/>
      <sheetName val="PROPONENTE"/>
      <sheetName val="ESPECIFICACIONES"/>
    </sheetNames>
    <sheetDataSet>
      <sheetData sheetId="0"/>
      <sheetData sheetId="1"/>
      <sheetData sheetId="2"/>
      <sheetData sheetId="3">
        <row r="2">
          <cell r="B2" t="str">
            <v>LAVADO Y LIMPIEZA DE CUBIERTA EXISTENTE</v>
          </cell>
          <cell r="C2"/>
          <cell r="D2"/>
          <cell r="E2"/>
        </row>
        <row r="6">
          <cell r="G6">
            <v>127.64</v>
          </cell>
        </row>
        <row r="8">
          <cell r="B8" t="str">
            <v>DESMONTE DE VENTANERIA EXISTENTE</v>
          </cell>
          <cell r="C8"/>
          <cell r="D8"/>
          <cell r="E8"/>
        </row>
        <row r="14">
          <cell r="G14">
            <v>26.4</v>
          </cell>
        </row>
        <row r="15">
          <cell r="B15" t="str">
            <v>LIMPIEZA Y PREPARACIÓN DE MUROS</v>
          </cell>
          <cell r="C15"/>
          <cell r="D15"/>
          <cell r="E15"/>
        </row>
        <row r="19">
          <cell r="G19">
            <v>31.6</v>
          </cell>
        </row>
        <row r="21">
          <cell r="B21" t="str">
            <v>DESMONTE Y RETIRO DE AIRES ACONDICIONADOS EXISTENTES, INCLUYE DUCTERIA</v>
          </cell>
          <cell r="C21"/>
          <cell r="D21"/>
          <cell r="E21"/>
        </row>
        <row r="32">
          <cell r="G32">
            <v>229</v>
          </cell>
        </row>
        <row r="35">
          <cell r="B35" t="str">
            <v>IMPERMEABILIZACION DE CUBIERTA EXISTENTE CON RESINA ACRILICA, APLICACIÓN A 3 MANOS</v>
          </cell>
          <cell r="C35"/>
          <cell r="D35"/>
          <cell r="E35"/>
        </row>
        <row r="39">
          <cell r="G39">
            <v>127.64</v>
          </cell>
        </row>
        <row r="41">
          <cell r="B41" t="str">
            <v>SUMINISTRO E INSTALACION DE VENTANA EN ALUMINIO, INCLUYE VIDRIO DE 5MM Y PELICULA ADHESIVA TIPO FROS</v>
          </cell>
          <cell r="C41"/>
          <cell r="D41"/>
          <cell r="E41"/>
        </row>
        <row r="47">
          <cell r="G47">
            <v>26.4</v>
          </cell>
        </row>
        <row r="49">
          <cell r="B49" t="str">
            <v>REVOQUE CON MORTERO IMPERMEABILIZADO 1:4 e=2 CM</v>
          </cell>
          <cell r="C49"/>
          <cell r="D49"/>
          <cell r="E49"/>
        </row>
        <row r="53">
          <cell r="G53">
            <v>31.6</v>
          </cell>
        </row>
        <row r="55">
          <cell r="B55" t="str">
            <v>ESTUCO ACRILICO PARA EXTERIOR</v>
          </cell>
          <cell r="C55"/>
          <cell r="D55"/>
          <cell r="E55"/>
        </row>
        <row r="59">
          <cell r="G59">
            <v>31.6</v>
          </cell>
        </row>
        <row r="61">
          <cell r="B61" t="str">
            <v>PINTURA EN VINILO TIPO 1, APLICACIÓN A 3 MANOS</v>
          </cell>
          <cell r="C61"/>
          <cell r="D61"/>
          <cell r="E61"/>
        </row>
        <row r="68">
          <cell r="G68">
            <v>123</v>
          </cell>
        </row>
        <row r="70">
          <cell r="B70" t="str">
            <v>PINTURA PARA EXTERIOR TIPO KORAZA</v>
          </cell>
          <cell r="C70"/>
          <cell r="D70"/>
          <cell r="E70"/>
        </row>
        <row r="74">
          <cell r="G74">
            <v>31.6</v>
          </cell>
        </row>
        <row r="76">
          <cell r="B76" t="str">
            <v>Suministro, transporte e instalación conductor desnudo cobre #2 AWG.</v>
          </cell>
          <cell r="C76"/>
          <cell r="D76"/>
          <cell r="E76"/>
        </row>
        <row r="80">
          <cell r="G80">
            <v>15</v>
          </cell>
        </row>
        <row r="82">
          <cell r="B82" t="str">
            <v>Suministro, transporte e instalación electrodo de puesta a tierra (varilla) 2.40 cc 5/8 cobre cobre.</v>
          </cell>
          <cell r="C82"/>
          <cell r="D82"/>
          <cell r="E82"/>
        </row>
        <row r="86">
          <cell r="G86">
            <v>1</v>
          </cell>
        </row>
        <row r="88">
          <cell r="B88" t="str">
            <v>Suministro, transporte e instalación conectores puesta a tierra</v>
          </cell>
          <cell r="C88"/>
          <cell r="D88"/>
          <cell r="E88"/>
        </row>
        <row r="92">
          <cell r="G92">
            <v>2</v>
          </cell>
        </row>
        <row r="94">
          <cell r="B94" t="str">
            <v>Apertura de hueco y adecuación del terreno para sistema de puesta a tierra. Profunidad 2,4 metros</v>
          </cell>
          <cell r="C94"/>
          <cell r="D94"/>
          <cell r="E94"/>
        </row>
        <row r="98">
          <cell r="G98">
            <v>1</v>
          </cell>
        </row>
        <row r="100">
          <cell r="B100" t="str">
            <v>Excavación manual en material común</v>
          </cell>
          <cell r="C100"/>
          <cell r="D100"/>
          <cell r="E100"/>
        </row>
        <row r="104">
          <cell r="G104">
            <v>1.1599999999999999</v>
          </cell>
        </row>
        <row r="106">
          <cell r="B106" t="str">
            <v>SUMINISTRO E INSTALACION DE CAJA DE PASO PREFABRICADA CERTIFICADA TIPO "MANHOLE" 60cmX60cmX80cm PARA HALADO DE CABLES TIPO CODENSA CS274</v>
          </cell>
          <cell r="C106"/>
          <cell r="D106"/>
          <cell r="E106"/>
        </row>
        <row r="110">
          <cell r="G110">
            <v>2</v>
          </cell>
        </row>
        <row r="112">
          <cell r="B112" t="str">
            <v>Suministro, transporte e intalación acometida  trifásica, en calibre (3x4F) + (1X4N) + (1X4T) SINTOX LH FR-LS CT, desde tablero principal existente - UPS - tablero regulado, incluye tubería EMT 2" y accesorios</v>
          </cell>
          <cell r="C112"/>
          <cell r="D112"/>
          <cell r="E112"/>
        </row>
        <row r="116">
          <cell r="G116">
            <v>12</v>
          </cell>
        </row>
        <row r="119">
          <cell r="B119" t="str">
            <v>Suministro, transporte e intalación de cable trifásica, en calibre (3x6F) + (1X6N) + (1X6T) SINTOX LH FR-LS CT,desde Tablero general red regulada - tableros de distribución sala sistemas 112 -113, no incluye tubería</v>
          </cell>
          <cell r="C119"/>
          <cell r="D119"/>
          <cell r="E119"/>
        </row>
        <row r="123">
          <cell r="G123">
            <v>70</v>
          </cell>
        </row>
        <row r="125">
          <cell r="B125" t="str">
            <v>Suministro e instalación de tubería EMT 2"</v>
          </cell>
          <cell r="C125"/>
          <cell r="D125"/>
          <cell r="E125"/>
        </row>
        <row r="129">
          <cell r="G129">
            <v>24</v>
          </cell>
        </row>
        <row r="131">
          <cell r="B131" t="str">
            <v>Suministro e instalación de tubería PVC 2"</v>
          </cell>
          <cell r="C131"/>
          <cell r="D131"/>
          <cell r="E131"/>
        </row>
        <row r="135">
          <cell r="G135">
            <v>11</v>
          </cell>
        </row>
        <row r="137">
          <cell r="B137" t="str">
            <v>Suministro e instalación de tubería IMC 2"</v>
          </cell>
          <cell r="C137"/>
          <cell r="D137"/>
          <cell r="E137"/>
        </row>
        <row r="141">
          <cell r="G141">
            <v>6</v>
          </cell>
        </row>
        <row r="143">
          <cell r="B143" t="str">
            <v>Suministro, transporte e instalación de tablero regulado general trifásico con puerta y espacio para totalizador de 12 circuitos, incluye termomagnéticos y totalizador de 3 polos, 35A</v>
          </cell>
          <cell r="C143"/>
          <cell r="D143"/>
          <cell r="E143"/>
        </row>
        <row r="147">
          <cell r="G147">
            <v>1</v>
          </cell>
        </row>
        <row r="149">
          <cell r="B149" t="str">
            <v>Suministro, transporte e instalación de tablero de distribución regulado trifásicos con puerta y espacio para totalizador de 12 circuitos,incluye termomagnéticos y totalizador de 3 polos, 15A</v>
          </cell>
          <cell r="C149"/>
          <cell r="D149"/>
          <cell r="E149"/>
        </row>
        <row r="153">
          <cell r="G153">
            <v>2</v>
          </cell>
        </row>
        <row r="155">
          <cell r="B155" t="str">
            <v>Suministro, transporte e instalación caja de 20x20</v>
          </cell>
          <cell r="C155"/>
          <cell r="D155"/>
          <cell r="E155"/>
        </row>
        <row r="159">
          <cell r="G159">
            <v>1</v>
          </cell>
        </row>
        <row r="161">
          <cell r="B161" t="str">
            <v>Suministro, transporte e instalación de canaleta metalica de 100x50 blanca, incluye accesorios</v>
          </cell>
          <cell r="C161"/>
          <cell r="D161"/>
          <cell r="E161"/>
        </row>
        <row r="165">
          <cell r="G165">
            <v>106</v>
          </cell>
        </row>
        <row r="167">
          <cell r="B167" t="str">
            <v>Suministro, transporte e instalación de cable aislado 3 x # 12 libre de Halogenos</v>
          </cell>
          <cell r="C167"/>
          <cell r="D167"/>
          <cell r="E167"/>
        </row>
        <row r="181">
          <cell r="G181">
            <v>180</v>
          </cell>
        </row>
        <row r="183">
          <cell r="B183" t="str">
            <v>Suministro, transporte e instalación tomacorriente doble regulado</v>
          </cell>
          <cell r="C183"/>
          <cell r="D183"/>
          <cell r="E183"/>
        </row>
        <row r="187">
          <cell r="G187">
            <v>60</v>
          </cell>
        </row>
        <row r="189">
          <cell r="B189" t="str">
            <v>Suministro, transporte e instalación de tuberia EMT 1/2", incluye cable 3 # 12 libre de Halogeno y accesorios</v>
          </cell>
          <cell r="C189"/>
          <cell r="D189"/>
          <cell r="E189"/>
        </row>
        <row r="193">
          <cell r="G193">
            <v>10</v>
          </cell>
        </row>
        <row r="195">
          <cell r="B195" t="str">
            <v>Suministro, transporte e instalación tomacorriente doble 110V</v>
          </cell>
          <cell r="C195"/>
          <cell r="D195"/>
          <cell r="E195"/>
        </row>
        <row r="199">
          <cell r="G199">
            <v>1</v>
          </cell>
        </row>
        <row r="201">
          <cell r="B201" t="str">
            <v>Suministro, transporte e instalación tuberia EMT 1/2", incluye 4 cable # 10 libre de Halogeno y accesorios</v>
          </cell>
          <cell r="C201"/>
          <cell r="D201"/>
          <cell r="E201"/>
        </row>
        <row r="205">
          <cell r="G205">
            <v>60</v>
          </cell>
        </row>
        <row r="207">
          <cell r="B207" t="str">
            <v>Suministro, transporte e instalación tomacorriente doble 220V</v>
          </cell>
          <cell r="C207"/>
          <cell r="D207"/>
          <cell r="E207"/>
        </row>
        <row r="212">
          <cell r="G212">
            <v>3</v>
          </cell>
        </row>
        <row r="214">
          <cell r="B214" t="str">
            <v>Suministro, transporte e instalación Empalme Derivación circuitos ramales</v>
          </cell>
          <cell r="C214"/>
          <cell r="D214"/>
          <cell r="E214"/>
        </row>
        <row r="218">
          <cell r="G218">
            <v>8</v>
          </cell>
        </row>
        <row r="220">
          <cell r="B220" t="str">
            <v>Suministro, transporte e instalación Ups 20kva / 20kw Trifasico Online con intercambio automatico, incluye banco de baterias para autonomia de 20 minutos</v>
          </cell>
          <cell r="C220"/>
          <cell r="D220"/>
          <cell r="E220"/>
        </row>
        <row r="224">
          <cell r="G224">
            <v>1</v>
          </cell>
        </row>
        <row r="226">
          <cell r="B226" t="str">
            <v>Suministro, transporte e instalación Aire Acondicionado tipo cassete Paquete Aire 36000 BTU, incluye tuberia de cobre, gas y base</v>
          </cell>
          <cell r="C226"/>
          <cell r="D226"/>
          <cell r="E226"/>
        </row>
        <row r="230">
          <cell r="G230">
            <v>2</v>
          </cell>
        </row>
        <row r="232">
          <cell r="B232" t="str">
            <v>Suministro, transporte e instalación Aire Acondicionado tipo split inverter 12000 BTU 220V eficiencia energetica tipo B, incluye tuberia de cobre, gas y base</v>
          </cell>
          <cell r="C232"/>
          <cell r="D232"/>
          <cell r="E232"/>
        </row>
        <row r="236">
          <cell r="G236">
            <v>1</v>
          </cell>
        </row>
        <row r="238">
          <cell r="B238" t="str">
            <v>Suministro, transporte e intalación de cable UTP exteriror 6A 100% cobre entre el rack y los Access Points AP25</v>
          </cell>
          <cell r="C238"/>
          <cell r="D238"/>
          <cell r="E238"/>
        </row>
        <row r="242">
          <cell r="G242">
            <v>80</v>
          </cell>
        </row>
        <row r="244">
          <cell r="B244" t="str">
            <v>Suministro e instalación de tubería EMT 1"</v>
          </cell>
          <cell r="C244"/>
          <cell r="D244"/>
          <cell r="E244"/>
        </row>
        <row r="248">
          <cell r="G248">
            <v>26</v>
          </cell>
        </row>
        <row r="250">
          <cell r="B250" t="str">
            <v>Suministro e instalación de tubería PVC 1"</v>
          </cell>
          <cell r="C250"/>
          <cell r="D250"/>
          <cell r="E250"/>
        </row>
        <row r="254">
          <cell r="G254">
            <v>11</v>
          </cell>
        </row>
        <row r="256">
          <cell r="B256" t="str">
            <v>Suministro e instalación de tubería IMC 1"</v>
          </cell>
          <cell r="C256"/>
          <cell r="D256"/>
          <cell r="E256"/>
        </row>
        <row r="260">
          <cell r="G260">
            <v>6</v>
          </cell>
        </row>
        <row r="262">
          <cell r="B262" t="str">
            <v>Excavación manual en material común</v>
          </cell>
          <cell r="C262"/>
          <cell r="D262"/>
          <cell r="E262"/>
        </row>
        <row r="266">
          <cell r="G266">
            <v>0.26</v>
          </cell>
        </row>
        <row r="268">
          <cell r="B268" t="str">
            <v>Suministro, transporte e instalación de caja de 30x30x30</v>
          </cell>
          <cell r="C268"/>
          <cell r="D268"/>
          <cell r="E268"/>
        </row>
        <row r="272">
          <cell r="G272">
            <v>2</v>
          </cell>
        </row>
        <row r="274">
          <cell r="B274" t="str">
            <v>Suministro, transporte e instalación gabinete de pared tipo RACK</v>
          </cell>
          <cell r="C274"/>
          <cell r="D274"/>
          <cell r="E274"/>
        </row>
        <row r="278">
          <cell r="G278">
            <v>1</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EFFDD-BF78-44FE-8BCF-C1F40E5216B8}">
  <dimension ref="A1:G16"/>
  <sheetViews>
    <sheetView tabSelected="1" zoomScale="85" zoomScaleNormal="85" workbookViewId="0">
      <selection activeCell="N4" sqref="N4"/>
    </sheetView>
  </sheetViews>
  <sheetFormatPr baseColWidth="10" defaultRowHeight="14.4" x14ac:dyDescent="0.3"/>
  <cols>
    <col min="1" max="1" width="3.109375" style="1" customWidth="1"/>
    <col min="2" max="2" width="16.44140625" style="2" bestFit="1" customWidth="1"/>
    <col min="3" max="3" width="11.5546875" style="1"/>
    <col min="4" max="4" width="77.109375" style="1" customWidth="1"/>
    <col min="5" max="5" width="15.88671875" style="1" customWidth="1"/>
    <col min="6" max="6" width="7.77734375" style="1" customWidth="1"/>
    <col min="7" max="7" width="20.109375" style="1" customWidth="1"/>
  </cols>
  <sheetData>
    <row r="1" spans="1:7" x14ac:dyDescent="0.3">
      <c r="D1" s="3"/>
      <c r="E1" s="4"/>
    </row>
    <row r="2" spans="1:7" x14ac:dyDescent="0.3">
      <c r="E2" s="48"/>
      <c r="F2" s="48"/>
      <c r="G2" s="48"/>
    </row>
    <row r="3" spans="1:7" x14ac:dyDescent="0.3">
      <c r="A3" s="5" t="s">
        <v>0</v>
      </c>
      <c r="B3" s="5" t="s">
        <v>1</v>
      </c>
      <c r="C3" s="5" t="s">
        <v>2</v>
      </c>
      <c r="D3" s="5" t="s">
        <v>3</v>
      </c>
      <c r="E3" s="5" t="s">
        <v>4</v>
      </c>
      <c r="F3" s="5" t="s">
        <v>5</v>
      </c>
      <c r="G3" s="5" t="s">
        <v>6</v>
      </c>
    </row>
    <row r="4" spans="1:7" ht="300" customHeight="1" x14ac:dyDescent="0.3">
      <c r="A4" s="44">
        <v>1</v>
      </c>
      <c r="B4" s="46" t="s">
        <v>7</v>
      </c>
      <c r="C4" s="6" t="s">
        <v>8</v>
      </c>
      <c r="D4" s="7" t="s">
        <v>9</v>
      </c>
      <c r="E4" s="8">
        <v>0</v>
      </c>
      <c r="F4" s="6">
        <v>40</v>
      </c>
      <c r="G4" s="8">
        <f>+E4*F4</f>
        <v>0</v>
      </c>
    </row>
    <row r="5" spans="1:7" ht="72" x14ac:dyDescent="0.3">
      <c r="A5" s="49"/>
      <c r="B5" s="50"/>
      <c r="C5" s="6" t="s">
        <v>10</v>
      </c>
      <c r="D5" s="7" t="s">
        <v>11</v>
      </c>
      <c r="E5" s="8">
        <v>0</v>
      </c>
      <c r="F5" s="6">
        <f>+F4</f>
        <v>40</v>
      </c>
      <c r="G5" s="8">
        <f t="shared" ref="G5:G12" si="0">+E5*F5</f>
        <v>0</v>
      </c>
    </row>
    <row r="6" spans="1:7" ht="86.4" x14ac:dyDescent="0.3">
      <c r="A6" s="44">
        <v>2</v>
      </c>
      <c r="B6" s="46" t="s">
        <v>12</v>
      </c>
      <c r="C6" s="6" t="s">
        <v>13</v>
      </c>
      <c r="D6" s="7" t="s">
        <v>14</v>
      </c>
      <c r="E6" s="8">
        <v>0</v>
      </c>
      <c r="F6" s="6">
        <v>20</v>
      </c>
      <c r="G6" s="8">
        <f t="shared" si="0"/>
        <v>0</v>
      </c>
    </row>
    <row r="7" spans="1:7" ht="79.2" customHeight="1" x14ac:dyDescent="0.3">
      <c r="A7" s="45"/>
      <c r="B7" s="47"/>
      <c r="C7" s="6" t="s">
        <v>15</v>
      </c>
      <c r="D7" s="7" t="s">
        <v>16</v>
      </c>
      <c r="E7" s="8">
        <v>0</v>
      </c>
      <c r="F7" s="6">
        <v>42</v>
      </c>
      <c r="G7" s="8">
        <f t="shared" si="0"/>
        <v>0</v>
      </c>
    </row>
    <row r="8" spans="1:7" ht="154.80000000000001" customHeight="1" x14ac:dyDescent="0.3">
      <c r="A8" s="6">
        <v>3</v>
      </c>
      <c r="B8" s="7" t="s">
        <v>17</v>
      </c>
      <c r="C8" s="6" t="s">
        <v>18</v>
      </c>
      <c r="D8" s="7" t="s">
        <v>19</v>
      </c>
      <c r="E8" s="8">
        <v>0</v>
      </c>
      <c r="F8" s="6">
        <v>2</v>
      </c>
      <c r="G8" s="8">
        <f t="shared" si="0"/>
        <v>0</v>
      </c>
    </row>
    <row r="9" spans="1:7" ht="141" customHeight="1" x14ac:dyDescent="0.3">
      <c r="A9" s="6">
        <v>4</v>
      </c>
      <c r="B9" s="7" t="s">
        <v>20</v>
      </c>
      <c r="C9" s="6" t="s">
        <v>13</v>
      </c>
      <c r="D9" s="7" t="s">
        <v>21</v>
      </c>
      <c r="E9" s="8">
        <v>0</v>
      </c>
      <c r="F9" s="6">
        <v>2</v>
      </c>
      <c r="G9" s="8">
        <f>+E9*F9</f>
        <v>0</v>
      </c>
    </row>
    <row r="10" spans="1:7" x14ac:dyDescent="0.3">
      <c r="A10" s="6">
        <v>5</v>
      </c>
      <c r="B10" s="7" t="s">
        <v>22</v>
      </c>
      <c r="C10" s="6" t="s">
        <v>23</v>
      </c>
      <c r="D10" s="9" t="s">
        <v>24</v>
      </c>
      <c r="E10" s="8">
        <v>0</v>
      </c>
      <c r="F10" s="6">
        <v>40</v>
      </c>
      <c r="G10" s="8">
        <f>+E10*F10</f>
        <v>0</v>
      </c>
    </row>
    <row r="11" spans="1:7" ht="388.8" customHeight="1" x14ac:dyDescent="0.3">
      <c r="A11" s="44">
        <v>6</v>
      </c>
      <c r="B11" s="46" t="s">
        <v>25</v>
      </c>
      <c r="C11" s="10" t="s">
        <v>26</v>
      </c>
      <c r="D11" s="7" t="s">
        <v>27</v>
      </c>
      <c r="E11" s="8">
        <v>0</v>
      </c>
      <c r="F11" s="6">
        <v>2</v>
      </c>
      <c r="G11" s="8">
        <f t="shared" si="0"/>
        <v>0</v>
      </c>
    </row>
    <row r="12" spans="1:7" ht="133.80000000000001" customHeight="1" x14ac:dyDescent="0.3">
      <c r="A12" s="45"/>
      <c r="B12" s="47"/>
      <c r="C12" s="10" t="s">
        <v>28</v>
      </c>
      <c r="D12" s="7" t="s">
        <v>29</v>
      </c>
      <c r="E12" s="8">
        <v>0</v>
      </c>
      <c r="F12" s="6">
        <v>1</v>
      </c>
      <c r="G12" s="8">
        <f t="shared" si="0"/>
        <v>0</v>
      </c>
    </row>
    <row r="13" spans="1:7" x14ac:dyDescent="0.3">
      <c r="A13" s="6"/>
      <c r="B13" s="7"/>
      <c r="C13" s="11"/>
      <c r="D13" s="12" t="s">
        <v>30</v>
      </c>
      <c r="E13" s="13"/>
      <c r="F13" s="14"/>
      <c r="G13" s="15">
        <f>+SUM(G4:G12)</f>
        <v>0</v>
      </c>
    </row>
    <row r="14" spans="1:7" x14ac:dyDescent="0.3">
      <c r="A14" s="6"/>
      <c r="B14" s="7"/>
      <c r="C14" s="11"/>
      <c r="D14" s="12" t="s">
        <v>31</v>
      </c>
      <c r="E14" s="13"/>
      <c r="F14" s="14"/>
      <c r="G14" s="15">
        <f>+Obra!F82</f>
        <v>0</v>
      </c>
    </row>
    <row r="15" spans="1:7" x14ac:dyDescent="0.3">
      <c r="A15" s="6"/>
      <c r="B15" s="7"/>
      <c r="C15" s="11"/>
      <c r="D15" s="12" t="s">
        <v>32</v>
      </c>
      <c r="E15" s="12"/>
      <c r="F15" s="16"/>
      <c r="G15" s="15">
        <f>+G13+G14</f>
        <v>0</v>
      </c>
    </row>
    <row r="16" spans="1:7" x14ac:dyDescent="0.3">
      <c r="G16" s="17"/>
    </row>
  </sheetData>
  <mergeCells count="7">
    <mergeCell ref="A11:A12"/>
    <mergeCell ref="B11:B12"/>
    <mergeCell ref="E2:G2"/>
    <mergeCell ref="A4:A5"/>
    <mergeCell ref="B4:B5"/>
    <mergeCell ref="A6:A7"/>
    <mergeCell ref="B6:B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86CBD-92CC-4487-B1BF-DCFE49B296A1}">
  <dimension ref="A1:F212"/>
  <sheetViews>
    <sheetView view="pageBreakPreview" topLeftCell="A64" zoomScale="90" zoomScaleNormal="100" zoomScaleSheetLayoutView="90" workbookViewId="0">
      <selection activeCell="D84" sqref="D84"/>
    </sheetView>
  </sheetViews>
  <sheetFormatPr baseColWidth="10" defaultColWidth="11.44140625" defaultRowHeight="13.8" x14ac:dyDescent="0.3"/>
  <cols>
    <col min="1" max="1" width="7.21875" style="37" customWidth="1"/>
    <col min="2" max="2" width="45.77734375" style="32" customWidth="1"/>
    <col min="3" max="3" width="9.44140625" style="33" customWidth="1"/>
    <col min="4" max="4" width="10.33203125" style="38" customWidth="1"/>
    <col min="5" max="5" width="13.77734375" style="42" customWidth="1"/>
    <col min="6" max="6" width="19.109375" style="42" customWidth="1"/>
    <col min="7" max="16384" width="11.44140625" style="18"/>
  </cols>
  <sheetData>
    <row r="1" spans="1:6" ht="21" customHeight="1" x14ac:dyDescent="0.3">
      <c r="A1" s="53" t="s">
        <v>33</v>
      </c>
      <c r="B1" s="54"/>
      <c r="C1" s="54"/>
      <c r="D1" s="54"/>
      <c r="E1" s="54"/>
      <c r="F1" s="54"/>
    </row>
    <row r="2" spans="1:6" ht="18" customHeight="1" x14ac:dyDescent="0.3">
      <c r="A2" s="54" t="s">
        <v>34</v>
      </c>
      <c r="B2" s="54"/>
      <c r="C2" s="54"/>
      <c r="D2" s="54"/>
      <c r="E2" s="54"/>
      <c r="F2" s="54"/>
    </row>
    <row r="4" spans="1:6" x14ac:dyDescent="0.3">
      <c r="A4" s="54" t="s">
        <v>35</v>
      </c>
      <c r="B4" s="54"/>
      <c r="C4" s="54"/>
      <c r="D4" s="54"/>
      <c r="E4" s="54"/>
      <c r="F4" s="54"/>
    </row>
    <row r="6" spans="1:6" ht="19.8" customHeight="1" x14ac:dyDescent="0.3">
      <c r="A6" s="55" t="s">
        <v>36</v>
      </c>
      <c r="B6" s="55"/>
      <c r="C6" s="55"/>
      <c r="D6" s="55"/>
      <c r="E6" s="55"/>
      <c r="F6" s="55"/>
    </row>
    <row r="8" spans="1:6" ht="18" customHeight="1" x14ac:dyDescent="0.3">
      <c r="A8" s="56" t="s">
        <v>37</v>
      </c>
      <c r="B8" s="56"/>
      <c r="C8" s="56"/>
      <c r="D8" s="56"/>
      <c r="E8" s="56"/>
      <c r="F8" s="56"/>
    </row>
    <row r="10" spans="1:6" x14ac:dyDescent="0.3">
      <c r="A10" s="19" t="s">
        <v>38</v>
      </c>
      <c r="B10" s="20" t="s">
        <v>39</v>
      </c>
      <c r="C10" s="21" t="s">
        <v>40</v>
      </c>
      <c r="D10" s="22" t="s">
        <v>41</v>
      </c>
      <c r="E10" s="21" t="s">
        <v>42</v>
      </c>
      <c r="F10" s="21" t="s">
        <v>43</v>
      </c>
    </row>
    <row r="11" spans="1:6" ht="14.4" x14ac:dyDescent="0.35">
      <c r="A11" s="23" t="s">
        <v>44</v>
      </c>
      <c r="B11" s="24" t="s">
        <v>45</v>
      </c>
      <c r="C11" s="25" t="s">
        <v>46</v>
      </c>
      <c r="D11" s="26"/>
      <c r="E11" s="27"/>
      <c r="F11" s="27"/>
    </row>
    <row r="12" spans="1:6" ht="14.4" x14ac:dyDescent="0.35">
      <c r="A12" s="23" t="s">
        <v>47</v>
      </c>
      <c r="B12" s="28" t="str">
        <f>'[85]MEMORIA DE CANT'!B2:E2</f>
        <v>LAVADO Y LIMPIEZA DE CUBIERTA EXISTENTE</v>
      </c>
      <c r="C12" s="25" t="s">
        <v>48</v>
      </c>
      <c r="D12" s="26">
        <f>'[85]MEMORIA DE CANT'!G6</f>
        <v>127.64</v>
      </c>
      <c r="E12" s="27"/>
      <c r="F12" s="27">
        <f>ROUND((E12)*(D12),0)</f>
        <v>0</v>
      </c>
    </row>
    <row r="13" spans="1:6" ht="14.4" x14ac:dyDescent="0.35">
      <c r="A13" s="23" t="s">
        <v>49</v>
      </c>
      <c r="B13" s="28" t="str">
        <f>'[85]MEMORIA DE CANT'!B8:E8</f>
        <v>DESMONTE DE VENTANERIA EXISTENTE</v>
      </c>
      <c r="C13" s="25" t="s">
        <v>48</v>
      </c>
      <c r="D13" s="26">
        <f>'[85]MEMORIA DE CANT'!G14</f>
        <v>26.4</v>
      </c>
      <c r="E13" s="27"/>
      <c r="F13" s="27">
        <f t="shared" ref="F13:F14" si="0">ROUND((E13)*(D13),0)</f>
        <v>0</v>
      </c>
    </row>
    <row r="14" spans="1:6" ht="14.4" x14ac:dyDescent="0.35">
      <c r="A14" s="23" t="s">
        <v>50</v>
      </c>
      <c r="B14" s="28" t="str">
        <f>'[85]MEMORIA DE CANT'!B15:E15</f>
        <v>LIMPIEZA Y PREPARACIÓN DE MUROS</v>
      </c>
      <c r="C14" s="25" t="s">
        <v>48</v>
      </c>
      <c r="D14" s="26">
        <f>'[85]MEMORIA DE CANT'!G19</f>
        <v>31.6</v>
      </c>
      <c r="E14" s="27"/>
      <c r="F14" s="27">
        <f t="shared" si="0"/>
        <v>0</v>
      </c>
    </row>
    <row r="15" spans="1:6" ht="42" x14ac:dyDescent="0.35">
      <c r="A15" s="23" t="s">
        <v>51</v>
      </c>
      <c r="B15" s="28" t="str">
        <f>'[85]MEMORIA DE CANT'!B21:E21</f>
        <v>DESMONTE Y RETIRO DE AIRES ACONDICIONADOS EXISTENTES, INCLUYE DUCTERIA</v>
      </c>
      <c r="C15" s="25" t="s">
        <v>52</v>
      </c>
      <c r="D15" s="26">
        <v>1</v>
      </c>
      <c r="E15" s="27"/>
      <c r="F15" s="27">
        <f>(E15)*(D15)</f>
        <v>0</v>
      </c>
    </row>
    <row r="16" spans="1:6" ht="14.4" x14ac:dyDescent="0.35">
      <c r="A16" s="23" t="s">
        <v>53</v>
      </c>
      <c r="B16" s="28" t="s">
        <v>54</v>
      </c>
      <c r="C16" s="25" t="s">
        <v>55</v>
      </c>
      <c r="D16" s="26">
        <f>+'[85]MEMORIA DE CANT'!G32</f>
        <v>229</v>
      </c>
      <c r="E16" s="27"/>
      <c r="F16" s="27">
        <f>(E16)*(D16)</f>
        <v>0</v>
      </c>
    </row>
    <row r="17" spans="1:6" ht="14.4" x14ac:dyDescent="0.35">
      <c r="A17" s="23"/>
      <c r="B17" s="28"/>
      <c r="C17" s="25"/>
      <c r="D17" s="26"/>
      <c r="E17" s="29" t="s">
        <v>56</v>
      </c>
      <c r="F17" s="29">
        <f>SUM(F11:F16)</f>
        <v>0</v>
      </c>
    </row>
    <row r="18" spans="1:6" ht="14.4" x14ac:dyDescent="0.35">
      <c r="A18" s="23" t="s">
        <v>57</v>
      </c>
      <c r="B18" s="24" t="s">
        <v>58</v>
      </c>
      <c r="C18" s="25" t="s">
        <v>46</v>
      </c>
      <c r="D18" s="26"/>
      <c r="E18" s="27"/>
      <c r="F18" s="27" t="s">
        <v>46</v>
      </c>
    </row>
    <row r="19" spans="1:6" ht="42" x14ac:dyDescent="0.35">
      <c r="A19" s="23" t="s">
        <v>59</v>
      </c>
      <c r="B19" s="28" t="str">
        <f>'[85]MEMORIA DE CANT'!B35:E35</f>
        <v>IMPERMEABILIZACION DE CUBIERTA EXISTENTE CON RESINA ACRILICA, APLICACIÓN A 3 MANOS</v>
      </c>
      <c r="C19" s="25" t="s">
        <v>48</v>
      </c>
      <c r="D19" s="26">
        <f>'[85]MEMORIA DE CANT'!G39</f>
        <v>127.64</v>
      </c>
      <c r="E19" s="27"/>
      <c r="F19" s="27">
        <f t="shared" ref="F19" si="1">ROUND((E19)*(D19),0)</f>
        <v>0</v>
      </c>
    </row>
    <row r="20" spans="1:6" ht="14.4" x14ac:dyDescent="0.35">
      <c r="A20" s="23"/>
      <c r="B20" s="28"/>
      <c r="C20" s="25"/>
      <c r="D20" s="26"/>
      <c r="E20" s="29" t="s">
        <v>56</v>
      </c>
      <c r="F20" s="29">
        <f>SUM(F18:F19)</f>
        <v>0</v>
      </c>
    </row>
    <row r="21" spans="1:6" ht="14.4" x14ac:dyDescent="0.35">
      <c r="A21" s="23" t="s">
        <v>60</v>
      </c>
      <c r="B21" s="24" t="s">
        <v>61</v>
      </c>
      <c r="C21" s="25" t="s">
        <v>46</v>
      </c>
      <c r="D21" s="26"/>
      <c r="E21" s="27"/>
      <c r="F21" s="27" t="s">
        <v>46</v>
      </c>
    </row>
    <row r="22" spans="1:6" ht="42" x14ac:dyDescent="0.35">
      <c r="A22" s="23" t="s">
        <v>62</v>
      </c>
      <c r="B22" s="28" t="str">
        <f>'[85]MEMORIA DE CANT'!B41:E41</f>
        <v>SUMINISTRO E INSTALACION DE VENTANA EN ALUMINIO, INCLUYE VIDRIO DE 5MM Y PELICULA ADHESIVA TIPO FROS</v>
      </c>
      <c r="C22" s="25" t="s">
        <v>48</v>
      </c>
      <c r="D22" s="26">
        <f>'[85]MEMORIA DE CANT'!G47</f>
        <v>26.4</v>
      </c>
      <c r="E22" s="27"/>
      <c r="F22" s="27">
        <f t="shared" ref="F22" si="2">ROUND((E22)*(D22),0)</f>
        <v>0</v>
      </c>
    </row>
    <row r="23" spans="1:6" ht="14.4" x14ac:dyDescent="0.35">
      <c r="A23" s="23"/>
      <c r="B23" s="28"/>
      <c r="C23" s="25"/>
      <c r="D23" s="26"/>
      <c r="E23" s="29" t="s">
        <v>56</v>
      </c>
      <c r="F23" s="29">
        <f>SUM(F21:F22)</f>
        <v>0</v>
      </c>
    </row>
    <row r="24" spans="1:6" ht="14.4" x14ac:dyDescent="0.35">
      <c r="A24" s="23" t="s">
        <v>63</v>
      </c>
      <c r="B24" s="24" t="s">
        <v>64</v>
      </c>
      <c r="C24" s="25" t="s">
        <v>46</v>
      </c>
      <c r="D24" s="26"/>
      <c r="E24" s="27"/>
      <c r="F24" s="27" t="s">
        <v>46</v>
      </c>
    </row>
    <row r="25" spans="1:6" ht="28.2" x14ac:dyDescent="0.35">
      <c r="A25" s="23" t="s">
        <v>65</v>
      </c>
      <c r="B25" s="28" t="str">
        <f>'[85]MEMORIA DE CANT'!B49:E49</f>
        <v>REVOQUE CON MORTERO IMPERMEABILIZADO 1:4 e=2 CM</v>
      </c>
      <c r="C25" s="25" t="s">
        <v>48</v>
      </c>
      <c r="D25" s="26">
        <f>'[85]MEMORIA DE CANT'!G53</f>
        <v>31.6</v>
      </c>
      <c r="E25" s="27"/>
      <c r="F25" s="27">
        <f t="shared" ref="F25:F28" si="3">ROUND((E25)*(D25),0)</f>
        <v>0</v>
      </c>
    </row>
    <row r="26" spans="1:6" ht="14.4" x14ac:dyDescent="0.35">
      <c r="A26" s="23" t="s">
        <v>66</v>
      </c>
      <c r="B26" s="30" t="str">
        <f>'[85]MEMORIA DE CANT'!B55:E55</f>
        <v>ESTUCO ACRILICO PARA EXTERIOR</v>
      </c>
      <c r="C26" s="25" t="s">
        <v>48</v>
      </c>
      <c r="D26" s="26">
        <f>'[85]MEMORIA DE CANT'!G59</f>
        <v>31.6</v>
      </c>
      <c r="E26" s="27"/>
      <c r="F26" s="27">
        <f t="shared" si="3"/>
        <v>0</v>
      </c>
    </row>
    <row r="27" spans="1:6" ht="28.2" x14ac:dyDescent="0.35">
      <c r="A27" s="23" t="s">
        <v>67</v>
      </c>
      <c r="B27" s="28" t="str">
        <f>'[85]MEMORIA DE CANT'!B61:E61</f>
        <v>PINTURA EN VINILO TIPO 1, APLICACIÓN A 3 MANOS</v>
      </c>
      <c r="C27" s="25" t="s">
        <v>48</v>
      </c>
      <c r="D27" s="26">
        <f>'[85]MEMORIA DE CANT'!G68</f>
        <v>123</v>
      </c>
      <c r="E27" s="27"/>
      <c r="F27" s="27">
        <f t="shared" si="3"/>
        <v>0</v>
      </c>
    </row>
    <row r="28" spans="1:6" ht="14.4" x14ac:dyDescent="0.35">
      <c r="A28" s="23" t="s">
        <v>68</v>
      </c>
      <c r="B28" s="28" t="str">
        <f>'[85]MEMORIA DE CANT'!B70:E70</f>
        <v>PINTURA PARA EXTERIOR TIPO KORAZA</v>
      </c>
      <c r="C28" s="25" t="s">
        <v>48</v>
      </c>
      <c r="D28" s="26">
        <f>'[85]MEMORIA DE CANT'!G74</f>
        <v>31.6</v>
      </c>
      <c r="E28" s="27"/>
      <c r="F28" s="27">
        <f t="shared" si="3"/>
        <v>0</v>
      </c>
    </row>
    <row r="29" spans="1:6" ht="14.4" x14ac:dyDescent="0.35">
      <c r="A29" s="23"/>
      <c r="B29" s="28"/>
      <c r="C29" s="25"/>
      <c r="D29" s="26"/>
      <c r="E29" s="29" t="s">
        <v>56</v>
      </c>
      <c r="F29" s="29">
        <f>SUM(F24:F28)</f>
        <v>0</v>
      </c>
    </row>
    <row r="30" spans="1:6" ht="28.2" x14ac:dyDescent="0.35">
      <c r="A30" s="23" t="s">
        <v>46</v>
      </c>
      <c r="B30" s="24" t="s">
        <v>69</v>
      </c>
      <c r="C30" s="25" t="s">
        <v>46</v>
      </c>
      <c r="D30" s="26"/>
      <c r="E30" s="27"/>
      <c r="F30" s="27" t="s">
        <v>46</v>
      </c>
    </row>
    <row r="31" spans="1:6" ht="14.4" x14ac:dyDescent="0.35">
      <c r="A31" s="23" t="s">
        <v>70</v>
      </c>
      <c r="B31" s="24" t="s">
        <v>71</v>
      </c>
      <c r="C31" s="25" t="s">
        <v>46</v>
      </c>
      <c r="D31" s="26"/>
      <c r="E31" s="27"/>
      <c r="F31" s="27" t="s">
        <v>46</v>
      </c>
    </row>
    <row r="32" spans="1:6" ht="28.2" x14ac:dyDescent="0.35">
      <c r="A32" s="23" t="s">
        <v>72</v>
      </c>
      <c r="B32" s="28" t="str">
        <f>'[85]MEMORIA DE CANT'!B76:E76</f>
        <v>Suministro, transporte e instalación conductor desnudo cobre #2 AWG.</v>
      </c>
      <c r="C32" s="25" t="s">
        <v>55</v>
      </c>
      <c r="D32" s="26">
        <f>'[85]MEMORIA DE CANT'!G80</f>
        <v>15</v>
      </c>
      <c r="E32" s="27"/>
      <c r="F32" s="27">
        <f t="shared" ref="F32:F37" si="4">ROUND((E32)*(D32),0)</f>
        <v>0</v>
      </c>
    </row>
    <row r="33" spans="1:6" ht="28.2" x14ac:dyDescent="0.35">
      <c r="A33" s="23" t="s">
        <v>73</v>
      </c>
      <c r="B33" s="28" t="str">
        <f>'[85]MEMORIA DE CANT'!B82:E82</f>
        <v>Suministro, transporte e instalación electrodo de puesta a tierra (varilla) 2.40 cc 5/8 cobre cobre.</v>
      </c>
      <c r="C33" s="25" t="s">
        <v>52</v>
      </c>
      <c r="D33" s="26">
        <f>'[85]MEMORIA DE CANT'!G86</f>
        <v>1</v>
      </c>
      <c r="E33" s="27"/>
      <c r="F33" s="27">
        <f t="shared" si="4"/>
        <v>0</v>
      </c>
    </row>
    <row r="34" spans="1:6" ht="28.2" x14ac:dyDescent="0.35">
      <c r="A34" s="23" t="s">
        <v>74</v>
      </c>
      <c r="B34" s="28" t="str">
        <f>'[85]MEMORIA DE CANT'!B88:E88</f>
        <v>Suministro, transporte e instalación conectores puesta a tierra</v>
      </c>
      <c r="C34" s="25" t="s">
        <v>52</v>
      </c>
      <c r="D34" s="26">
        <f>'[85]MEMORIA DE CANT'!G92</f>
        <v>2</v>
      </c>
      <c r="E34" s="27"/>
      <c r="F34" s="27">
        <f t="shared" si="4"/>
        <v>0</v>
      </c>
    </row>
    <row r="35" spans="1:6" ht="28.2" x14ac:dyDescent="0.35">
      <c r="A35" s="23" t="s">
        <v>75</v>
      </c>
      <c r="B35" s="28" t="str">
        <f>'[85]MEMORIA DE CANT'!B94:E94</f>
        <v>Apertura de hueco y adecuación del terreno para sistema de puesta a tierra. Profunidad 2,4 metros</v>
      </c>
      <c r="C35" s="25" t="s">
        <v>52</v>
      </c>
      <c r="D35" s="26">
        <f>'[85]MEMORIA DE CANT'!G98</f>
        <v>1</v>
      </c>
      <c r="E35" s="27"/>
      <c r="F35" s="27">
        <f t="shared" si="4"/>
        <v>0</v>
      </c>
    </row>
    <row r="36" spans="1:6" ht="14.4" x14ac:dyDescent="0.35">
      <c r="A36" s="23" t="s">
        <v>76</v>
      </c>
      <c r="B36" s="28" t="str">
        <f>'[85]MEMORIA DE CANT'!B100:E100</f>
        <v>Excavación manual en material común</v>
      </c>
      <c r="C36" s="25" t="s">
        <v>77</v>
      </c>
      <c r="D36" s="26">
        <f>'[85]MEMORIA DE CANT'!G104</f>
        <v>1.1599999999999999</v>
      </c>
      <c r="E36" s="27"/>
      <c r="F36" s="27">
        <f t="shared" si="4"/>
        <v>0</v>
      </c>
    </row>
    <row r="37" spans="1:6" ht="55.8" x14ac:dyDescent="0.35">
      <c r="A37" s="23" t="s">
        <v>78</v>
      </c>
      <c r="B37" s="28" t="str">
        <f>'[85]MEMORIA DE CANT'!B106:E106</f>
        <v>SUMINISTRO E INSTALACION DE CAJA DE PASO PREFABRICADA CERTIFICADA TIPO "MANHOLE" 60cmX60cmX80cm PARA HALADO DE CABLES TIPO CODENSA CS274</v>
      </c>
      <c r="C37" s="25" t="s">
        <v>52</v>
      </c>
      <c r="D37" s="26">
        <f>'[85]MEMORIA DE CANT'!G110</f>
        <v>2</v>
      </c>
      <c r="E37" s="27"/>
      <c r="F37" s="27">
        <f t="shared" si="4"/>
        <v>0</v>
      </c>
    </row>
    <row r="38" spans="1:6" ht="14.4" x14ac:dyDescent="0.35">
      <c r="A38" s="23"/>
      <c r="B38" s="28"/>
      <c r="C38" s="25"/>
      <c r="D38" s="26"/>
      <c r="E38" s="29" t="s">
        <v>56</v>
      </c>
      <c r="F38" s="29">
        <f>SUM(F30:F37)</f>
        <v>0</v>
      </c>
    </row>
    <row r="39" spans="1:6" ht="14.4" x14ac:dyDescent="0.35">
      <c r="A39" s="23" t="s">
        <v>79</v>
      </c>
      <c r="B39" s="24" t="s">
        <v>80</v>
      </c>
      <c r="C39" s="25" t="s">
        <v>46</v>
      </c>
      <c r="D39" s="26"/>
      <c r="E39" s="27"/>
      <c r="F39" s="27" t="s">
        <v>46</v>
      </c>
    </row>
    <row r="40" spans="1:6" ht="59.4" customHeight="1" x14ac:dyDescent="0.35">
      <c r="A40" s="23" t="s">
        <v>81</v>
      </c>
      <c r="B40" s="28" t="str">
        <f>'[85]MEMORIA DE CANT'!B112:E112</f>
        <v>Suministro, transporte e intalación acometida  trifásica, en calibre (3x4F) + (1X4N) + (1X4T) SINTOX LH FR-LS CT, desde tablero principal existente - UPS - tablero regulado, incluye tubería EMT 2" y accesorios</v>
      </c>
      <c r="C40" s="25" t="s">
        <v>55</v>
      </c>
      <c r="D40" s="26">
        <f>'[85]MEMORIA DE CANT'!G116</f>
        <v>12</v>
      </c>
      <c r="E40" s="27"/>
      <c r="F40" s="27">
        <f t="shared" ref="F40:F44" si="5">ROUND((E40)*(D40),0)</f>
        <v>0</v>
      </c>
    </row>
    <row r="41" spans="1:6" ht="57.6" customHeight="1" x14ac:dyDescent="0.35">
      <c r="A41" s="23" t="s">
        <v>82</v>
      </c>
      <c r="B41" s="28" t="str">
        <f>'[85]MEMORIA DE CANT'!B119:E119</f>
        <v>Suministro, transporte e intalación de cable trifásica, en calibre (3x6F) + (1X6N) + (1X6T) SINTOX LH FR-LS CT,desde Tablero general red regulada - tableros de distribución sala sistemas 112 -113, no incluye tubería</v>
      </c>
      <c r="C41" s="25" t="s">
        <v>55</v>
      </c>
      <c r="D41" s="26">
        <f>'[85]MEMORIA DE CANT'!G123</f>
        <v>70</v>
      </c>
      <c r="E41" s="27"/>
      <c r="F41" s="27">
        <f t="shared" si="5"/>
        <v>0</v>
      </c>
    </row>
    <row r="42" spans="1:6" ht="14.4" x14ac:dyDescent="0.35">
      <c r="A42" s="23" t="s">
        <v>83</v>
      </c>
      <c r="B42" s="28" t="str">
        <f>'[85]MEMORIA DE CANT'!B125:E125</f>
        <v>Suministro e instalación de tubería EMT 2"</v>
      </c>
      <c r="C42" s="25" t="s">
        <v>55</v>
      </c>
      <c r="D42" s="26">
        <f>'[85]MEMORIA DE CANT'!G129</f>
        <v>24</v>
      </c>
      <c r="E42" s="27"/>
      <c r="F42" s="27">
        <f t="shared" si="5"/>
        <v>0</v>
      </c>
    </row>
    <row r="43" spans="1:6" ht="14.4" x14ac:dyDescent="0.35">
      <c r="A43" s="23" t="s">
        <v>84</v>
      </c>
      <c r="B43" s="28" t="str">
        <f>'[85]MEMORIA DE CANT'!B131:E131</f>
        <v>Suministro e instalación de tubería PVC 2"</v>
      </c>
      <c r="C43" s="25" t="s">
        <v>55</v>
      </c>
      <c r="D43" s="26">
        <f>'[85]MEMORIA DE CANT'!G135</f>
        <v>11</v>
      </c>
      <c r="E43" s="27"/>
      <c r="F43" s="27">
        <f t="shared" si="5"/>
        <v>0</v>
      </c>
    </row>
    <row r="44" spans="1:6" ht="14.4" x14ac:dyDescent="0.35">
      <c r="A44" s="23" t="s">
        <v>85</v>
      </c>
      <c r="B44" s="28" t="str">
        <f>'[85]MEMORIA DE CANT'!B137:E137</f>
        <v>Suministro e instalación de tubería IMC 2"</v>
      </c>
      <c r="C44" s="25" t="s">
        <v>55</v>
      </c>
      <c r="D44" s="26">
        <f>'[85]MEMORIA DE CANT'!G141</f>
        <v>6</v>
      </c>
      <c r="E44" s="27"/>
      <c r="F44" s="27">
        <f t="shared" si="5"/>
        <v>0</v>
      </c>
    </row>
    <row r="45" spans="1:6" ht="14.4" x14ac:dyDescent="0.35">
      <c r="A45" s="23"/>
      <c r="B45" s="28"/>
      <c r="C45" s="25"/>
      <c r="D45" s="26"/>
      <c r="E45" s="29" t="s">
        <v>56</v>
      </c>
      <c r="F45" s="29">
        <f>SUM(F39:F44)</f>
        <v>0</v>
      </c>
    </row>
    <row r="46" spans="1:6" ht="14.4" x14ac:dyDescent="0.35">
      <c r="A46" s="23" t="s">
        <v>86</v>
      </c>
      <c r="B46" s="24" t="s">
        <v>87</v>
      </c>
      <c r="C46" s="25" t="s">
        <v>46</v>
      </c>
      <c r="D46" s="26"/>
      <c r="E46" s="27"/>
      <c r="F46" s="27" t="s">
        <v>46</v>
      </c>
    </row>
    <row r="47" spans="1:6" ht="55.8" x14ac:dyDescent="0.35">
      <c r="A47" s="23" t="s">
        <v>88</v>
      </c>
      <c r="B47" s="28" t="str">
        <f>'[85]MEMORIA DE CANT'!B143:E143</f>
        <v>Suministro, transporte e instalación de tablero regulado general trifásico con puerta y espacio para totalizador de 12 circuitos, incluye termomagnéticos y totalizador de 3 polos, 35A</v>
      </c>
      <c r="C47" s="25" t="s">
        <v>52</v>
      </c>
      <c r="D47" s="26">
        <f>'[85]MEMORIA DE CANT'!G147</f>
        <v>1</v>
      </c>
      <c r="E47" s="27">
        <v>0</v>
      </c>
      <c r="F47" s="27">
        <f t="shared" ref="F47:F49" si="6">ROUND((E47)*(D47),0)</f>
        <v>0</v>
      </c>
    </row>
    <row r="48" spans="1:6" ht="55.8" x14ac:dyDescent="0.35">
      <c r="A48" s="23" t="s">
        <v>89</v>
      </c>
      <c r="B48" s="28" t="str">
        <f>'[85]MEMORIA DE CANT'!B149:E149</f>
        <v>Suministro, transporte e instalación de tablero de distribución regulado trifásicos con puerta y espacio para totalizador de 12 circuitos,incluye termomagnéticos y totalizador de 3 polos, 15A</v>
      </c>
      <c r="C48" s="25" t="s">
        <v>52</v>
      </c>
      <c r="D48" s="26">
        <f>'[85]MEMORIA DE CANT'!G153</f>
        <v>2</v>
      </c>
      <c r="E48" s="27">
        <v>0</v>
      </c>
      <c r="F48" s="27">
        <f t="shared" si="6"/>
        <v>0</v>
      </c>
    </row>
    <row r="49" spans="1:6" ht="14.4" x14ac:dyDescent="0.35">
      <c r="A49" s="23" t="s">
        <v>90</v>
      </c>
      <c r="B49" s="28" t="str">
        <f>'[85]MEMORIA DE CANT'!B155:E155</f>
        <v>Suministro, transporte e instalación caja de 20x20</v>
      </c>
      <c r="C49" s="25" t="s">
        <v>52</v>
      </c>
      <c r="D49" s="26">
        <f>'[85]MEMORIA DE CANT'!G159</f>
        <v>1</v>
      </c>
      <c r="E49" s="27">
        <v>0</v>
      </c>
      <c r="F49" s="27">
        <f t="shared" si="6"/>
        <v>0</v>
      </c>
    </row>
    <row r="50" spans="1:6" ht="14.4" x14ac:dyDescent="0.35">
      <c r="A50" s="23"/>
      <c r="B50" s="28"/>
      <c r="C50" s="25"/>
      <c r="D50" s="26"/>
      <c r="E50" s="29" t="s">
        <v>56</v>
      </c>
      <c r="F50" s="29">
        <f>SUM(F46:F49)</f>
        <v>0</v>
      </c>
    </row>
    <row r="51" spans="1:6" ht="14.4" x14ac:dyDescent="0.35">
      <c r="A51" s="23" t="s">
        <v>91</v>
      </c>
      <c r="B51" s="24" t="s">
        <v>92</v>
      </c>
      <c r="C51" s="25" t="s">
        <v>46</v>
      </c>
      <c r="D51" s="26"/>
      <c r="E51" s="27"/>
      <c r="F51" s="27" t="s">
        <v>46</v>
      </c>
    </row>
    <row r="52" spans="1:6" ht="28.2" x14ac:dyDescent="0.35">
      <c r="A52" s="23" t="s">
        <v>93</v>
      </c>
      <c r="B52" s="28" t="str">
        <f>'[85]MEMORIA DE CANT'!B161:E161</f>
        <v>Suministro, transporte e instalación de canaleta metalica de 100x50 blanca, incluye accesorios</v>
      </c>
      <c r="C52" s="25" t="s">
        <v>55</v>
      </c>
      <c r="D52" s="26">
        <f>'[85]MEMORIA DE CANT'!G165</f>
        <v>106</v>
      </c>
      <c r="E52" s="27">
        <v>0</v>
      </c>
      <c r="F52" s="27">
        <f t="shared" ref="F52:F60" si="7">ROUND((E52)*(D52),0)</f>
        <v>0</v>
      </c>
    </row>
    <row r="53" spans="1:6" ht="28.2" x14ac:dyDescent="0.35">
      <c r="A53" s="23" t="s">
        <v>94</v>
      </c>
      <c r="B53" s="28" t="str">
        <f>'[85]MEMORIA DE CANT'!B167:E167</f>
        <v>Suministro, transporte e instalación de cable aislado 3 x # 12 libre de Halogenos</v>
      </c>
      <c r="C53" s="25" t="s">
        <v>55</v>
      </c>
      <c r="D53" s="26">
        <f>'[85]MEMORIA DE CANT'!G181</f>
        <v>180</v>
      </c>
      <c r="E53" s="27">
        <v>0</v>
      </c>
      <c r="F53" s="27">
        <f t="shared" si="7"/>
        <v>0</v>
      </c>
    </row>
    <row r="54" spans="1:6" ht="28.2" x14ac:dyDescent="0.35">
      <c r="A54" s="23" t="s">
        <v>95</v>
      </c>
      <c r="B54" s="28" t="str">
        <f>'[85]MEMORIA DE CANT'!B183:E183</f>
        <v>Suministro, transporte e instalación tomacorriente doble regulado</v>
      </c>
      <c r="C54" s="25" t="s">
        <v>52</v>
      </c>
      <c r="D54" s="26">
        <f>'[85]MEMORIA DE CANT'!G187</f>
        <v>60</v>
      </c>
      <c r="E54" s="27">
        <v>0</v>
      </c>
      <c r="F54" s="27">
        <f t="shared" si="7"/>
        <v>0</v>
      </c>
    </row>
    <row r="55" spans="1:6" ht="42" x14ac:dyDescent="0.35">
      <c r="A55" s="23" t="s">
        <v>96</v>
      </c>
      <c r="B55" s="28" t="str">
        <f>'[85]MEMORIA DE CANT'!B189:E189</f>
        <v>Suministro, transporte e instalación de tuberia EMT 1/2", incluye cable 3 # 12 libre de Halogeno y accesorios</v>
      </c>
      <c r="C55" s="25" t="s">
        <v>55</v>
      </c>
      <c r="D55" s="26">
        <f>'[85]MEMORIA DE CANT'!G193</f>
        <v>10</v>
      </c>
      <c r="E55" s="27">
        <v>0</v>
      </c>
      <c r="F55" s="27">
        <f t="shared" si="7"/>
        <v>0</v>
      </c>
    </row>
    <row r="56" spans="1:6" ht="28.2" x14ac:dyDescent="0.35">
      <c r="A56" s="23" t="s">
        <v>97</v>
      </c>
      <c r="B56" s="28" t="str">
        <f>'[85]MEMORIA DE CANT'!B195:E195</f>
        <v>Suministro, transporte e instalación tomacorriente doble 110V</v>
      </c>
      <c r="C56" s="25" t="s">
        <v>52</v>
      </c>
      <c r="D56" s="26">
        <f>'[85]MEMORIA DE CANT'!G199</f>
        <v>1</v>
      </c>
      <c r="E56" s="27">
        <v>0</v>
      </c>
      <c r="F56" s="27">
        <f t="shared" si="7"/>
        <v>0</v>
      </c>
    </row>
    <row r="57" spans="1:6" ht="42" x14ac:dyDescent="0.35">
      <c r="A57" s="23" t="s">
        <v>98</v>
      </c>
      <c r="B57" s="28" t="str">
        <f>'[85]MEMORIA DE CANT'!B201:E201</f>
        <v>Suministro, transporte e instalación tuberia EMT 1/2", incluye 4 cable # 10 libre de Halogeno y accesorios</v>
      </c>
      <c r="C57" s="25" t="s">
        <v>55</v>
      </c>
      <c r="D57" s="26">
        <f>'[85]MEMORIA DE CANT'!G205</f>
        <v>60</v>
      </c>
      <c r="E57" s="27">
        <v>0</v>
      </c>
      <c r="F57" s="27">
        <f t="shared" si="7"/>
        <v>0</v>
      </c>
    </row>
    <row r="58" spans="1:6" ht="28.2" x14ac:dyDescent="0.35">
      <c r="A58" s="23" t="s">
        <v>99</v>
      </c>
      <c r="B58" s="28" t="str">
        <f>'[85]MEMORIA DE CANT'!B207:E207</f>
        <v>Suministro, transporte e instalación tomacorriente doble 220V</v>
      </c>
      <c r="C58" s="25" t="s">
        <v>52</v>
      </c>
      <c r="D58" s="26">
        <f>'[85]MEMORIA DE CANT'!G212</f>
        <v>3</v>
      </c>
      <c r="E58" s="27">
        <v>0</v>
      </c>
      <c r="F58" s="27">
        <f t="shared" si="7"/>
        <v>0</v>
      </c>
    </row>
    <row r="59" spans="1:6" ht="28.2" x14ac:dyDescent="0.35">
      <c r="A59" s="23" t="s">
        <v>100</v>
      </c>
      <c r="B59" s="28" t="str">
        <f>'[85]MEMORIA DE CANT'!B214:E214</f>
        <v>Suministro, transporte e instalación Empalme Derivación circuitos ramales</v>
      </c>
      <c r="C59" s="25" t="s">
        <v>52</v>
      </c>
      <c r="D59" s="26">
        <f>'[85]MEMORIA DE CANT'!G218</f>
        <v>8</v>
      </c>
      <c r="E59" s="27">
        <v>0</v>
      </c>
      <c r="F59" s="27">
        <f t="shared" si="7"/>
        <v>0</v>
      </c>
    </row>
    <row r="60" spans="1:6" ht="55.8" x14ac:dyDescent="0.35">
      <c r="A60" s="23" t="s">
        <v>101</v>
      </c>
      <c r="B60" s="28" t="str">
        <f>'[85]MEMORIA DE CANT'!B220:E220</f>
        <v>Suministro, transporte e instalación Ups 20kva / 20kw Trifasico Online con intercambio automatico, incluye banco de baterias para autonomia de 20 minutos</v>
      </c>
      <c r="C60" s="25" t="s">
        <v>52</v>
      </c>
      <c r="D60" s="26">
        <f>'[85]MEMORIA DE CANT'!G224</f>
        <v>1</v>
      </c>
      <c r="E60" s="27">
        <v>0</v>
      </c>
      <c r="F60" s="27">
        <f t="shared" si="7"/>
        <v>0</v>
      </c>
    </row>
    <row r="61" spans="1:6" ht="14.4" x14ac:dyDescent="0.35">
      <c r="A61" s="23"/>
      <c r="B61" s="28"/>
      <c r="C61" s="25"/>
      <c r="D61" s="26"/>
      <c r="E61" s="29" t="s">
        <v>56</v>
      </c>
      <c r="F61" s="29">
        <f>SUM(F51:F60)</f>
        <v>0</v>
      </c>
    </row>
    <row r="62" spans="1:6" ht="28.2" x14ac:dyDescent="0.35">
      <c r="A62" s="23" t="s">
        <v>102</v>
      </c>
      <c r="B62" s="24" t="s">
        <v>103</v>
      </c>
      <c r="C62" s="25" t="s">
        <v>46</v>
      </c>
      <c r="D62" s="26"/>
      <c r="E62" s="27"/>
      <c r="F62" s="27" t="s">
        <v>46</v>
      </c>
    </row>
    <row r="63" spans="1:6" ht="42" x14ac:dyDescent="0.35">
      <c r="A63" s="23" t="s">
        <v>104</v>
      </c>
      <c r="B63" s="28" t="str">
        <f>'[85]MEMORIA DE CANT'!B226:E226</f>
        <v>Suministro, transporte e instalación Aire Acondicionado tipo cassete Paquete Aire 36000 BTU, incluye tuberia de cobre, gas y base</v>
      </c>
      <c r="C63" s="25" t="s">
        <v>52</v>
      </c>
      <c r="D63" s="26">
        <f>'[85]MEMORIA DE CANT'!G230</f>
        <v>2</v>
      </c>
      <c r="E63" s="27">
        <v>0</v>
      </c>
      <c r="F63" s="27">
        <f t="shared" ref="F63:F64" si="8">ROUND((E63)*(D63),0)</f>
        <v>0</v>
      </c>
    </row>
    <row r="64" spans="1:6" ht="55.8" x14ac:dyDescent="0.35">
      <c r="A64" s="23" t="s">
        <v>105</v>
      </c>
      <c r="B64" s="28" t="str">
        <f>'[85]MEMORIA DE CANT'!B232:E232</f>
        <v>Suministro, transporte e instalación Aire Acondicionado tipo split inverter 12000 BTU 220V eficiencia energetica tipo B, incluye tuberia de cobre, gas y base</v>
      </c>
      <c r="C64" s="25" t="s">
        <v>52</v>
      </c>
      <c r="D64" s="26">
        <f>'[85]MEMORIA DE CANT'!G236</f>
        <v>1</v>
      </c>
      <c r="E64" s="27">
        <v>0</v>
      </c>
      <c r="F64" s="27">
        <f t="shared" si="8"/>
        <v>0</v>
      </c>
    </row>
    <row r="65" spans="1:6" ht="14.4" x14ac:dyDescent="0.35">
      <c r="A65" s="23"/>
      <c r="B65" s="28"/>
      <c r="C65" s="25"/>
      <c r="D65" s="26"/>
      <c r="E65" s="29" t="s">
        <v>56</v>
      </c>
      <c r="F65" s="29">
        <f>SUM(F62:F64)</f>
        <v>0</v>
      </c>
    </row>
    <row r="66" spans="1:6" ht="14.4" x14ac:dyDescent="0.35">
      <c r="A66" s="23" t="s">
        <v>106</v>
      </c>
      <c r="B66" s="24" t="s">
        <v>107</v>
      </c>
      <c r="C66" s="25" t="s">
        <v>46</v>
      </c>
      <c r="D66" s="26"/>
      <c r="E66" s="27"/>
      <c r="F66" s="27" t="s">
        <v>46</v>
      </c>
    </row>
    <row r="67" spans="1:6" ht="42" x14ac:dyDescent="0.35">
      <c r="A67" s="23" t="s">
        <v>108</v>
      </c>
      <c r="B67" s="28" t="str">
        <f>'[85]MEMORIA DE CANT'!B238:E238</f>
        <v>Suministro, transporte e intalación de cable UTP exteriror 6A 100% cobre entre el rack y los Access Points AP25</v>
      </c>
      <c r="C67" s="25" t="s">
        <v>55</v>
      </c>
      <c r="D67" s="26">
        <f>'[85]MEMORIA DE CANT'!G242</f>
        <v>80</v>
      </c>
      <c r="E67" s="27">
        <v>0</v>
      </c>
      <c r="F67" s="27">
        <f t="shared" ref="F67:F73" si="9">ROUND((E67)*(D67),0)</f>
        <v>0</v>
      </c>
    </row>
    <row r="68" spans="1:6" ht="14.4" x14ac:dyDescent="0.35">
      <c r="A68" s="23" t="s">
        <v>109</v>
      </c>
      <c r="B68" s="28" t="str">
        <f>'[85]MEMORIA DE CANT'!B244:E244</f>
        <v>Suministro e instalación de tubería EMT 1"</v>
      </c>
      <c r="C68" s="25" t="s">
        <v>55</v>
      </c>
      <c r="D68" s="26">
        <f>'[85]MEMORIA DE CANT'!G248</f>
        <v>26</v>
      </c>
      <c r="E68" s="27">
        <v>0</v>
      </c>
      <c r="F68" s="27">
        <f t="shared" si="9"/>
        <v>0</v>
      </c>
    </row>
    <row r="69" spans="1:6" ht="14.4" x14ac:dyDescent="0.35">
      <c r="A69" s="23" t="s">
        <v>110</v>
      </c>
      <c r="B69" s="28" t="str">
        <f>'[85]MEMORIA DE CANT'!B250:E250</f>
        <v>Suministro e instalación de tubería PVC 1"</v>
      </c>
      <c r="C69" s="25" t="s">
        <v>55</v>
      </c>
      <c r="D69" s="26">
        <f>'[85]MEMORIA DE CANT'!G254</f>
        <v>11</v>
      </c>
      <c r="E69" s="27">
        <v>0</v>
      </c>
      <c r="F69" s="27">
        <f t="shared" si="9"/>
        <v>0</v>
      </c>
    </row>
    <row r="70" spans="1:6" ht="14.4" x14ac:dyDescent="0.35">
      <c r="A70" s="23" t="s">
        <v>111</v>
      </c>
      <c r="B70" s="28" t="str">
        <f>'[85]MEMORIA DE CANT'!B256:E256</f>
        <v>Suministro e instalación de tubería IMC 1"</v>
      </c>
      <c r="C70" s="25" t="s">
        <v>55</v>
      </c>
      <c r="D70" s="26">
        <f>'[85]MEMORIA DE CANT'!G260</f>
        <v>6</v>
      </c>
      <c r="E70" s="27">
        <v>0</v>
      </c>
      <c r="F70" s="27">
        <f t="shared" si="9"/>
        <v>0</v>
      </c>
    </row>
    <row r="71" spans="1:6" ht="14.4" x14ac:dyDescent="0.35">
      <c r="A71" s="23" t="s">
        <v>112</v>
      </c>
      <c r="B71" s="28" t="str">
        <f>'[85]MEMORIA DE CANT'!B262:E262</f>
        <v>Excavación manual en material común</v>
      </c>
      <c r="C71" s="25" t="s">
        <v>77</v>
      </c>
      <c r="D71" s="26">
        <f>'[85]MEMORIA DE CANT'!G266</f>
        <v>0.26</v>
      </c>
      <c r="E71" s="27">
        <v>0</v>
      </c>
      <c r="F71" s="27">
        <f t="shared" si="9"/>
        <v>0</v>
      </c>
    </row>
    <row r="72" spans="1:6" ht="28.2" x14ac:dyDescent="0.35">
      <c r="A72" s="23" t="s">
        <v>113</v>
      </c>
      <c r="B72" s="28" t="str">
        <f>'[85]MEMORIA DE CANT'!B268:E268</f>
        <v>Suministro, transporte e instalación de caja de 30x30x30</v>
      </c>
      <c r="C72" s="25" t="s">
        <v>52</v>
      </c>
      <c r="D72" s="26">
        <f>'[85]MEMORIA DE CANT'!G272</f>
        <v>2</v>
      </c>
      <c r="E72" s="27">
        <v>0</v>
      </c>
      <c r="F72" s="27">
        <f t="shared" si="9"/>
        <v>0</v>
      </c>
    </row>
    <row r="73" spans="1:6" ht="28.2" x14ac:dyDescent="0.35">
      <c r="A73" s="23" t="s">
        <v>114</v>
      </c>
      <c r="B73" s="28" t="str">
        <f>'[85]MEMORIA DE CANT'!B274:E274</f>
        <v>Suministro, transporte e instalación gabinete de pared tipo RACK</v>
      </c>
      <c r="C73" s="25" t="s">
        <v>52</v>
      </c>
      <c r="D73" s="26">
        <f>'[85]MEMORIA DE CANT'!G278</f>
        <v>1</v>
      </c>
      <c r="E73" s="27">
        <v>0</v>
      </c>
      <c r="F73" s="27">
        <f t="shared" si="9"/>
        <v>0</v>
      </c>
    </row>
    <row r="74" spans="1:6" ht="14.4" x14ac:dyDescent="0.35">
      <c r="A74" s="31"/>
      <c r="D74" s="34"/>
      <c r="E74" s="35" t="s">
        <v>56</v>
      </c>
      <c r="F74" s="35">
        <f>SUM(F66:F73)</f>
        <v>0</v>
      </c>
    </row>
    <row r="75" spans="1:6" ht="14.4" x14ac:dyDescent="0.35">
      <c r="A75" s="31"/>
      <c r="D75" s="34"/>
      <c r="E75" s="35"/>
      <c r="F75" s="36"/>
    </row>
    <row r="76" spans="1:6" x14ac:dyDescent="0.3">
      <c r="A76" s="37" t="s">
        <v>46</v>
      </c>
      <c r="B76" s="32" t="s">
        <v>46</v>
      </c>
      <c r="C76" s="33" t="s">
        <v>46</v>
      </c>
      <c r="D76" s="52" t="s">
        <v>115</v>
      </c>
      <c r="E76" s="52"/>
      <c r="F76" s="36">
        <f>SUM(F17,F20,F23,F29,F38,F45,F50,F61,F65,F74)</f>
        <v>0</v>
      </c>
    </row>
    <row r="77" spans="1:6" x14ac:dyDescent="0.3">
      <c r="A77" s="37" t="s">
        <v>46</v>
      </c>
      <c r="B77" s="32" t="s">
        <v>46</v>
      </c>
      <c r="C77" s="33" t="s">
        <v>46</v>
      </c>
      <c r="D77" s="51" t="s">
        <v>116</v>
      </c>
      <c r="E77" s="51"/>
      <c r="F77" s="39">
        <f>ROUND(F76*24%,0)</f>
        <v>0</v>
      </c>
    </row>
    <row r="78" spans="1:6" x14ac:dyDescent="0.3">
      <c r="A78" s="37" t="s">
        <v>46</v>
      </c>
      <c r="B78" s="32" t="s">
        <v>46</v>
      </c>
      <c r="C78" s="33" t="s">
        <v>46</v>
      </c>
      <c r="D78" s="51" t="s">
        <v>117</v>
      </c>
      <c r="E78" s="51"/>
      <c r="F78" s="39">
        <f>ROUND(F76*1%,0)</f>
        <v>0</v>
      </c>
    </row>
    <row r="79" spans="1:6" x14ac:dyDescent="0.3">
      <c r="A79" s="37" t="s">
        <v>46</v>
      </c>
      <c r="C79" s="33" t="s">
        <v>46</v>
      </c>
      <c r="D79" s="51" t="s">
        <v>118</v>
      </c>
      <c r="E79" s="51"/>
      <c r="F79" s="39">
        <f>ROUND(F76*5%,0)</f>
        <v>0</v>
      </c>
    </row>
    <row r="80" spans="1:6" x14ac:dyDescent="0.3">
      <c r="A80" s="37" t="s">
        <v>46</v>
      </c>
      <c r="B80" s="40" t="s">
        <v>46</v>
      </c>
      <c r="C80" s="33" t="s">
        <v>46</v>
      </c>
      <c r="D80" s="51" t="s">
        <v>119</v>
      </c>
      <c r="E80" s="51"/>
      <c r="F80" s="39">
        <f>ROUND(F79*19%,0)</f>
        <v>0</v>
      </c>
    </row>
    <row r="81" spans="1:6" x14ac:dyDescent="0.3">
      <c r="B81" s="41" t="s">
        <v>120</v>
      </c>
      <c r="D81" s="52" t="s">
        <v>121</v>
      </c>
      <c r="E81" s="52"/>
      <c r="F81" s="36">
        <v>0</v>
      </c>
    </row>
    <row r="82" spans="1:6" x14ac:dyDescent="0.3">
      <c r="A82" s="37" t="s">
        <v>46</v>
      </c>
      <c r="B82" s="32" t="s">
        <v>122</v>
      </c>
      <c r="C82" s="33" t="s">
        <v>46</v>
      </c>
      <c r="D82" s="52" t="s">
        <v>123</v>
      </c>
      <c r="E82" s="52"/>
      <c r="F82" s="36">
        <f>SUM(F76:F81)</f>
        <v>0</v>
      </c>
    </row>
    <row r="83" spans="1:6" x14ac:dyDescent="0.3">
      <c r="A83" s="37" t="s">
        <v>46</v>
      </c>
      <c r="B83" s="32" t="s">
        <v>46</v>
      </c>
      <c r="C83" s="33" t="s">
        <v>46</v>
      </c>
      <c r="D83" s="38" t="s">
        <v>46</v>
      </c>
      <c r="E83" s="42" t="s">
        <v>46</v>
      </c>
      <c r="F83" s="43"/>
    </row>
    <row r="84" spans="1:6" x14ac:dyDescent="0.3">
      <c r="A84" s="37" t="s">
        <v>46</v>
      </c>
      <c r="B84" s="32" t="s">
        <v>46</v>
      </c>
      <c r="C84" s="33" t="s">
        <v>46</v>
      </c>
      <c r="D84" s="38" t="s">
        <v>46</v>
      </c>
      <c r="E84" s="42" t="s">
        <v>46</v>
      </c>
      <c r="F84" s="43"/>
    </row>
    <row r="85" spans="1:6" x14ac:dyDescent="0.3">
      <c r="A85" s="37" t="s">
        <v>46</v>
      </c>
      <c r="B85" s="32" t="s">
        <v>46</v>
      </c>
      <c r="C85" s="33" t="s">
        <v>46</v>
      </c>
      <c r="D85" s="38" t="s">
        <v>46</v>
      </c>
      <c r="E85" s="42" t="s">
        <v>46</v>
      </c>
      <c r="F85" s="42" t="s">
        <v>46</v>
      </c>
    </row>
    <row r="86" spans="1:6" x14ac:dyDescent="0.3">
      <c r="A86" s="37" t="s">
        <v>46</v>
      </c>
      <c r="B86" s="32" t="s">
        <v>46</v>
      </c>
      <c r="C86" s="33" t="s">
        <v>46</v>
      </c>
      <c r="D86" s="38" t="s">
        <v>46</v>
      </c>
      <c r="E86" s="42" t="s">
        <v>46</v>
      </c>
      <c r="F86" s="42" t="s">
        <v>46</v>
      </c>
    </row>
    <row r="87" spans="1:6" x14ac:dyDescent="0.3">
      <c r="A87" s="37" t="s">
        <v>46</v>
      </c>
      <c r="B87" s="32" t="s">
        <v>46</v>
      </c>
      <c r="C87" s="33" t="s">
        <v>46</v>
      </c>
      <c r="D87" s="38" t="s">
        <v>46</v>
      </c>
      <c r="E87" s="42" t="s">
        <v>46</v>
      </c>
      <c r="F87" s="42" t="s">
        <v>46</v>
      </c>
    </row>
    <row r="88" spans="1:6" x14ac:dyDescent="0.3">
      <c r="A88" s="37" t="s">
        <v>46</v>
      </c>
      <c r="B88" s="32" t="s">
        <v>46</v>
      </c>
      <c r="C88" s="33" t="s">
        <v>46</v>
      </c>
      <c r="D88" s="38" t="s">
        <v>46</v>
      </c>
      <c r="E88" s="42" t="s">
        <v>46</v>
      </c>
      <c r="F88" s="43">
        <v>277696575</v>
      </c>
    </row>
    <row r="89" spans="1:6" x14ac:dyDescent="0.3">
      <c r="A89" s="37" t="s">
        <v>46</v>
      </c>
      <c r="B89" s="32" t="s">
        <v>46</v>
      </c>
      <c r="C89" s="33" t="s">
        <v>46</v>
      </c>
      <c r="D89" s="38" t="s">
        <v>46</v>
      </c>
      <c r="E89" s="42" t="s">
        <v>46</v>
      </c>
      <c r="F89" s="43">
        <f>+F88-F82</f>
        <v>277696575</v>
      </c>
    </row>
    <row r="90" spans="1:6" x14ac:dyDescent="0.3">
      <c r="A90" s="37" t="s">
        <v>46</v>
      </c>
      <c r="B90" s="32" t="s">
        <v>46</v>
      </c>
      <c r="C90" s="33" t="s">
        <v>46</v>
      </c>
      <c r="D90" s="38" t="s">
        <v>46</v>
      </c>
      <c r="E90" s="42" t="s">
        <v>46</v>
      </c>
      <c r="F90" s="42" t="s">
        <v>46</v>
      </c>
    </row>
    <row r="91" spans="1:6" x14ac:dyDescent="0.3">
      <c r="A91" s="37" t="s">
        <v>46</v>
      </c>
      <c r="B91" s="32" t="s">
        <v>46</v>
      </c>
      <c r="C91" s="33" t="s">
        <v>46</v>
      </c>
      <c r="D91" s="38" t="s">
        <v>46</v>
      </c>
      <c r="E91" s="42" t="s">
        <v>46</v>
      </c>
      <c r="F91" s="42" t="s">
        <v>46</v>
      </c>
    </row>
    <row r="92" spans="1:6" x14ac:dyDescent="0.3">
      <c r="A92" s="37" t="s">
        <v>46</v>
      </c>
      <c r="B92" s="32" t="s">
        <v>46</v>
      </c>
      <c r="C92" s="33" t="s">
        <v>46</v>
      </c>
      <c r="D92" s="38" t="s">
        <v>46</v>
      </c>
      <c r="E92" s="42" t="s">
        <v>46</v>
      </c>
      <c r="F92" s="42" t="s">
        <v>46</v>
      </c>
    </row>
    <row r="93" spans="1:6" x14ac:dyDescent="0.3">
      <c r="A93" s="37" t="s">
        <v>46</v>
      </c>
      <c r="B93" s="32" t="s">
        <v>46</v>
      </c>
      <c r="C93" s="33" t="s">
        <v>46</v>
      </c>
      <c r="D93" s="38" t="s">
        <v>46</v>
      </c>
      <c r="E93" s="42" t="s">
        <v>46</v>
      </c>
      <c r="F93" s="43">
        <f>615000000-F88</f>
        <v>337303425</v>
      </c>
    </row>
    <row r="94" spans="1:6" x14ac:dyDescent="0.3">
      <c r="A94" s="37" t="s">
        <v>46</v>
      </c>
      <c r="B94" s="32" t="s">
        <v>46</v>
      </c>
      <c r="C94" s="33" t="s">
        <v>46</v>
      </c>
      <c r="D94" s="38" t="s">
        <v>46</v>
      </c>
      <c r="E94" s="42" t="s">
        <v>46</v>
      </c>
      <c r="F94" s="42" t="s">
        <v>46</v>
      </c>
    </row>
    <row r="95" spans="1:6" x14ac:dyDescent="0.3">
      <c r="A95" s="37" t="s">
        <v>46</v>
      </c>
      <c r="B95" s="32" t="s">
        <v>46</v>
      </c>
      <c r="C95" s="33" t="s">
        <v>46</v>
      </c>
      <c r="D95" s="38" t="s">
        <v>46</v>
      </c>
      <c r="E95" s="42" t="s">
        <v>46</v>
      </c>
      <c r="F95" s="42" t="s">
        <v>46</v>
      </c>
    </row>
    <row r="96" spans="1:6" x14ac:dyDescent="0.3">
      <c r="A96" s="37" t="s">
        <v>46</v>
      </c>
      <c r="B96" s="32" t="s">
        <v>46</v>
      </c>
      <c r="C96" s="33" t="s">
        <v>46</v>
      </c>
      <c r="D96" s="38" t="s">
        <v>46</v>
      </c>
      <c r="E96" s="42" t="s">
        <v>46</v>
      </c>
      <c r="F96" s="42" t="s">
        <v>46</v>
      </c>
    </row>
    <row r="97" spans="1:6" x14ac:dyDescent="0.3">
      <c r="A97" s="37" t="s">
        <v>46</v>
      </c>
      <c r="B97" s="32" t="s">
        <v>46</v>
      </c>
      <c r="C97" s="33" t="s">
        <v>46</v>
      </c>
      <c r="D97" s="38" t="s">
        <v>46</v>
      </c>
      <c r="E97" s="42" t="s">
        <v>46</v>
      </c>
      <c r="F97" s="42" t="s">
        <v>46</v>
      </c>
    </row>
    <row r="98" spans="1:6" x14ac:dyDescent="0.3">
      <c r="A98" s="37" t="s">
        <v>46</v>
      </c>
      <c r="B98" s="32" t="s">
        <v>46</v>
      </c>
      <c r="C98" s="33" t="s">
        <v>46</v>
      </c>
      <c r="D98" s="38" t="s">
        <v>46</v>
      </c>
      <c r="E98" s="42" t="s">
        <v>46</v>
      </c>
      <c r="F98" s="42" t="s">
        <v>46</v>
      </c>
    </row>
    <row r="99" spans="1:6" x14ac:dyDescent="0.3">
      <c r="A99" s="37" t="s">
        <v>46</v>
      </c>
      <c r="B99" s="32" t="s">
        <v>46</v>
      </c>
      <c r="C99" s="33" t="s">
        <v>46</v>
      </c>
      <c r="D99" s="38" t="s">
        <v>46</v>
      </c>
      <c r="E99" s="42" t="s">
        <v>46</v>
      </c>
      <c r="F99" s="42" t="s">
        <v>46</v>
      </c>
    </row>
    <row r="100" spans="1:6" x14ac:dyDescent="0.3">
      <c r="A100" s="37" t="s">
        <v>46</v>
      </c>
      <c r="B100" s="32" t="s">
        <v>46</v>
      </c>
      <c r="C100" s="33" t="s">
        <v>46</v>
      </c>
      <c r="D100" s="38" t="s">
        <v>46</v>
      </c>
      <c r="E100" s="42" t="s">
        <v>46</v>
      </c>
      <c r="F100" s="42" t="s">
        <v>46</v>
      </c>
    </row>
    <row r="101" spans="1:6" x14ac:dyDescent="0.3">
      <c r="A101" s="37" t="s">
        <v>46</v>
      </c>
      <c r="B101" s="32" t="s">
        <v>46</v>
      </c>
      <c r="C101" s="33" t="s">
        <v>46</v>
      </c>
      <c r="D101" s="38" t="s">
        <v>46</v>
      </c>
      <c r="E101" s="42" t="s">
        <v>46</v>
      </c>
      <c r="F101" s="42" t="s">
        <v>46</v>
      </c>
    </row>
    <row r="102" spans="1:6" x14ac:dyDescent="0.3">
      <c r="A102" s="37" t="s">
        <v>46</v>
      </c>
      <c r="B102" s="32" t="s">
        <v>46</v>
      </c>
      <c r="C102" s="33" t="s">
        <v>46</v>
      </c>
      <c r="D102" s="38" t="s">
        <v>46</v>
      </c>
      <c r="E102" s="42" t="s">
        <v>46</v>
      </c>
      <c r="F102" s="42" t="s">
        <v>46</v>
      </c>
    </row>
    <row r="103" spans="1:6" x14ac:dyDescent="0.3">
      <c r="A103" s="37" t="s">
        <v>46</v>
      </c>
      <c r="B103" s="32" t="s">
        <v>46</v>
      </c>
      <c r="C103" s="33" t="s">
        <v>46</v>
      </c>
      <c r="D103" s="38" t="s">
        <v>46</v>
      </c>
      <c r="E103" s="42" t="s">
        <v>46</v>
      </c>
      <c r="F103" s="42" t="s">
        <v>46</v>
      </c>
    </row>
    <row r="104" spans="1:6" x14ac:dyDescent="0.3">
      <c r="A104" s="37" t="s">
        <v>46</v>
      </c>
      <c r="B104" s="32" t="s">
        <v>46</v>
      </c>
      <c r="C104" s="33" t="s">
        <v>46</v>
      </c>
      <c r="D104" s="38" t="s">
        <v>46</v>
      </c>
      <c r="E104" s="42" t="s">
        <v>46</v>
      </c>
      <c r="F104" s="42" t="s">
        <v>46</v>
      </c>
    </row>
    <row r="105" spans="1:6" x14ac:dyDescent="0.3">
      <c r="A105" s="37" t="s">
        <v>46</v>
      </c>
      <c r="B105" s="32" t="s">
        <v>46</v>
      </c>
      <c r="C105" s="33" t="s">
        <v>46</v>
      </c>
      <c r="D105" s="38" t="s">
        <v>46</v>
      </c>
      <c r="E105" s="42" t="s">
        <v>46</v>
      </c>
      <c r="F105" s="42" t="s">
        <v>46</v>
      </c>
    </row>
    <row r="106" spans="1:6" x14ac:dyDescent="0.3">
      <c r="A106" s="37" t="s">
        <v>46</v>
      </c>
      <c r="B106" s="32" t="s">
        <v>46</v>
      </c>
      <c r="C106" s="33" t="s">
        <v>46</v>
      </c>
      <c r="D106" s="38" t="s">
        <v>46</v>
      </c>
      <c r="E106" s="42" t="s">
        <v>46</v>
      </c>
      <c r="F106" s="42" t="s">
        <v>46</v>
      </c>
    </row>
    <row r="107" spans="1:6" x14ac:dyDescent="0.3">
      <c r="A107" s="37" t="s">
        <v>46</v>
      </c>
      <c r="B107" s="32" t="s">
        <v>46</v>
      </c>
      <c r="C107" s="33" t="s">
        <v>46</v>
      </c>
      <c r="D107" s="38" t="s">
        <v>46</v>
      </c>
      <c r="E107" s="42" t="s">
        <v>46</v>
      </c>
      <c r="F107" s="42" t="s">
        <v>46</v>
      </c>
    </row>
    <row r="108" spans="1:6" x14ac:dyDescent="0.3">
      <c r="A108" s="37" t="s">
        <v>46</v>
      </c>
      <c r="B108" s="32" t="s">
        <v>46</v>
      </c>
      <c r="C108" s="33" t="s">
        <v>46</v>
      </c>
      <c r="D108" s="38" t="s">
        <v>46</v>
      </c>
      <c r="E108" s="42" t="s">
        <v>46</v>
      </c>
      <c r="F108" s="42" t="s">
        <v>46</v>
      </c>
    </row>
    <row r="109" spans="1:6" x14ac:dyDescent="0.3">
      <c r="A109" s="37" t="s">
        <v>46</v>
      </c>
      <c r="B109" s="32" t="s">
        <v>46</v>
      </c>
      <c r="C109" s="33" t="s">
        <v>46</v>
      </c>
      <c r="D109" s="38" t="s">
        <v>46</v>
      </c>
      <c r="E109" s="42" t="s">
        <v>46</v>
      </c>
      <c r="F109" s="42" t="s">
        <v>46</v>
      </c>
    </row>
    <row r="110" spans="1:6" x14ac:dyDescent="0.3">
      <c r="A110" s="37" t="s">
        <v>46</v>
      </c>
      <c r="B110" s="32" t="s">
        <v>46</v>
      </c>
      <c r="C110" s="33" t="s">
        <v>46</v>
      </c>
      <c r="D110" s="38" t="s">
        <v>46</v>
      </c>
      <c r="E110" s="42" t="s">
        <v>46</v>
      </c>
      <c r="F110" s="42" t="s">
        <v>46</v>
      </c>
    </row>
    <row r="111" spans="1:6" x14ac:dyDescent="0.3">
      <c r="A111" s="37" t="s">
        <v>46</v>
      </c>
      <c r="B111" s="32" t="s">
        <v>46</v>
      </c>
      <c r="C111" s="33" t="s">
        <v>46</v>
      </c>
      <c r="D111" s="38" t="s">
        <v>46</v>
      </c>
      <c r="E111" s="42" t="s">
        <v>46</v>
      </c>
      <c r="F111" s="42" t="s">
        <v>46</v>
      </c>
    </row>
    <row r="112" spans="1:6" x14ac:dyDescent="0.3">
      <c r="A112" s="37" t="s">
        <v>46</v>
      </c>
      <c r="B112" s="32" t="s">
        <v>46</v>
      </c>
      <c r="C112" s="33" t="s">
        <v>46</v>
      </c>
      <c r="D112" s="38" t="s">
        <v>46</v>
      </c>
      <c r="E112" s="42" t="s">
        <v>46</v>
      </c>
      <c r="F112" s="42" t="s">
        <v>46</v>
      </c>
    </row>
    <row r="113" spans="1:6" x14ac:dyDescent="0.3">
      <c r="A113" s="37" t="s">
        <v>46</v>
      </c>
      <c r="B113" s="32" t="s">
        <v>46</v>
      </c>
      <c r="C113" s="33" t="s">
        <v>46</v>
      </c>
      <c r="D113" s="38" t="s">
        <v>46</v>
      </c>
      <c r="E113" s="42" t="s">
        <v>46</v>
      </c>
      <c r="F113" s="42" t="s">
        <v>46</v>
      </c>
    </row>
    <row r="114" spans="1:6" x14ac:dyDescent="0.3">
      <c r="A114" s="37" t="s">
        <v>46</v>
      </c>
      <c r="B114" s="32" t="s">
        <v>46</v>
      </c>
      <c r="C114" s="33" t="s">
        <v>46</v>
      </c>
      <c r="D114" s="38" t="s">
        <v>46</v>
      </c>
      <c r="E114" s="42" t="s">
        <v>46</v>
      </c>
      <c r="F114" s="42" t="s">
        <v>46</v>
      </c>
    </row>
    <row r="115" spans="1:6" x14ac:dyDescent="0.3">
      <c r="A115" s="37" t="s">
        <v>46</v>
      </c>
      <c r="B115" s="32" t="s">
        <v>46</v>
      </c>
      <c r="C115" s="33" t="s">
        <v>46</v>
      </c>
      <c r="D115" s="38" t="s">
        <v>46</v>
      </c>
      <c r="E115" s="42" t="s">
        <v>46</v>
      </c>
      <c r="F115" s="42" t="s">
        <v>46</v>
      </c>
    </row>
    <row r="116" spans="1:6" x14ac:dyDescent="0.3">
      <c r="A116" s="37" t="s">
        <v>46</v>
      </c>
      <c r="B116" s="32" t="s">
        <v>46</v>
      </c>
      <c r="C116" s="33" t="s">
        <v>46</v>
      </c>
      <c r="D116" s="38" t="s">
        <v>46</v>
      </c>
      <c r="E116" s="42" t="s">
        <v>46</v>
      </c>
      <c r="F116" s="42" t="s">
        <v>46</v>
      </c>
    </row>
    <row r="117" spans="1:6" x14ac:dyDescent="0.3">
      <c r="A117" s="37" t="s">
        <v>46</v>
      </c>
      <c r="B117" s="32" t="s">
        <v>46</v>
      </c>
      <c r="C117" s="33" t="s">
        <v>46</v>
      </c>
      <c r="D117" s="38" t="s">
        <v>46</v>
      </c>
      <c r="E117" s="42" t="s">
        <v>46</v>
      </c>
      <c r="F117" s="42" t="s">
        <v>46</v>
      </c>
    </row>
    <row r="118" spans="1:6" x14ac:dyDescent="0.3">
      <c r="A118" s="37" t="s">
        <v>46</v>
      </c>
      <c r="B118" s="32" t="s">
        <v>46</v>
      </c>
      <c r="C118" s="33" t="s">
        <v>46</v>
      </c>
      <c r="D118" s="38" t="s">
        <v>46</v>
      </c>
      <c r="E118" s="42" t="s">
        <v>46</v>
      </c>
      <c r="F118" s="42" t="s">
        <v>46</v>
      </c>
    </row>
    <row r="119" spans="1:6" x14ac:dyDescent="0.3">
      <c r="A119" s="37" t="s">
        <v>46</v>
      </c>
      <c r="B119" s="32" t="s">
        <v>46</v>
      </c>
      <c r="C119" s="33" t="s">
        <v>46</v>
      </c>
      <c r="D119" s="38" t="s">
        <v>46</v>
      </c>
      <c r="E119" s="42" t="s">
        <v>46</v>
      </c>
      <c r="F119" s="42" t="s">
        <v>46</v>
      </c>
    </row>
    <row r="120" spans="1:6" x14ac:dyDescent="0.3">
      <c r="A120" s="37" t="s">
        <v>46</v>
      </c>
      <c r="B120" s="32" t="s">
        <v>46</v>
      </c>
      <c r="C120" s="33" t="s">
        <v>46</v>
      </c>
      <c r="D120" s="38" t="s">
        <v>46</v>
      </c>
      <c r="E120" s="42" t="s">
        <v>46</v>
      </c>
      <c r="F120" s="42" t="s">
        <v>46</v>
      </c>
    </row>
    <row r="121" spans="1:6" x14ac:dyDescent="0.3">
      <c r="A121" s="37" t="s">
        <v>46</v>
      </c>
      <c r="B121" s="32" t="s">
        <v>46</v>
      </c>
      <c r="C121" s="33" t="s">
        <v>46</v>
      </c>
      <c r="D121" s="38" t="s">
        <v>46</v>
      </c>
      <c r="E121" s="42" t="s">
        <v>46</v>
      </c>
      <c r="F121" s="42" t="s">
        <v>46</v>
      </c>
    </row>
    <row r="122" spans="1:6" x14ac:dyDescent="0.3">
      <c r="A122" s="37" t="s">
        <v>46</v>
      </c>
      <c r="B122" s="32" t="s">
        <v>46</v>
      </c>
      <c r="C122" s="33" t="s">
        <v>46</v>
      </c>
      <c r="D122" s="38" t="s">
        <v>46</v>
      </c>
      <c r="E122" s="42" t="s">
        <v>46</v>
      </c>
      <c r="F122" s="42" t="s">
        <v>46</v>
      </c>
    </row>
    <row r="123" spans="1:6" x14ac:dyDescent="0.3">
      <c r="A123" s="37" t="s">
        <v>46</v>
      </c>
      <c r="B123" s="32" t="s">
        <v>46</v>
      </c>
      <c r="C123" s="33" t="s">
        <v>46</v>
      </c>
      <c r="D123" s="38" t="s">
        <v>46</v>
      </c>
      <c r="E123" s="42" t="s">
        <v>46</v>
      </c>
      <c r="F123" s="42" t="s">
        <v>46</v>
      </c>
    </row>
    <row r="124" spans="1:6" x14ac:dyDescent="0.3">
      <c r="A124" s="37" t="s">
        <v>46</v>
      </c>
      <c r="B124" s="32" t="s">
        <v>46</v>
      </c>
      <c r="C124" s="33" t="s">
        <v>46</v>
      </c>
      <c r="D124" s="38" t="s">
        <v>46</v>
      </c>
      <c r="E124" s="42" t="s">
        <v>46</v>
      </c>
      <c r="F124" s="42" t="s">
        <v>46</v>
      </c>
    </row>
    <row r="125" spans="1:6" x14ac:dyDescent="0.3">
      <c r="A125" s="37" t="s">
        <v>46</v>
      </c>
      <c r="B125" s="32" t="s">
        <v>46</v>
      </c>
      <c r="C125" s="33" t="s">
        <v>46</v>
      </c>
      <c r="D125" s="38" t="s">
        <v>46</v>
      </c>
      <c r="E125" s="42" t="s">
        <v>46</v>
      </c>
      <c r="F125" s="42" t="s">
        <v>46</v>
      </c>
    </row>
    <row r="126" spans="1:6" x14ac:dyDescent="0.3">
      <c r="A126" s="37" t="s">
        <v>46</v>
      </c>
      <c r="B126" s="32" t="s">
        <v>46</v>
      </c>
      <c r="C126" s="33" t="s">
        <v>46</v>
      </c>
      <c r="D126" s="38" t="s">
        <v>46</v>
      </c>
      <c r="E126" s="42" t="s">
        <v>46</v>
      </c>
      <c r="F126" s="42" t="s">
        <v>46</v>
      </c>
    </row>
    <row r="127" spans="1:6" x14ac:dyDescent="0.3">
      <c r="A127" s="37" t="s">
        <v>46</v>
      </c>
      <c r="B127" s="32" t="s">
        <v>46</v>
      </c>
      <c r="C127" s="33" t="s">
        <v>46</v>
      </c>
      <c r="D127" s="38" t="s">
        <v>46</v>
      </c>
      <c r="E127" s="42" t="s">
        <v>46</v>
      </c>
      <c r="F127" s="42" t="s">
        <v>46</v>
      </c>
    </row>
    <row r="128" spans="1:6" x14ac:dyDescent="0.3">
      <c r="A128" s="37" t="s">
        <v>46</v>
      </c>
      <c r="B128" s="32" t="s">
        <v>46</v>
      </c>
      <c r="C128" s="33" t="s">
        <v>46</v>
      </c>
      <c r="D128" s="38" t="s">
        <v>46</v>
      </c>
      <c r="E128" s="42" t="s">
        <v>46</v>
      </c>
      <c r="F128" s="42" t="s">
        <v>46</v>
      </c>
    </row>
    <row r="129" spans="1:6" x14ac:dyDescent="0.3">
      <c r="A129" s="37" t="s">
        <v>46</v>
      </c>
      <c r="B129" s="32" t="s">
        <v>46</v>
      </c>
      <c r="C129" s="33" t="s">
        <v>46</v>
      </c>
      <c r="D129" s="38" t="s">
        <v>46</v>
      </c>
      <c r="E129" s="42" t="s">
        <v>46</v>
      </c>
      <c r="F129" s="42" t="s">
        <v>46</v>
      </c>
    </row>
    <row r="130" spans="1:6" x14ac:dyDescent="0.3">
      <c r="A130" s="37" t="s">
        <v>46</v>
      </c>
      <c r="B130" s="32" t="s">
        <v>46</v>
      </c>
      <c r="C130" s="33" t="s">
        <v>46</v>
      </c>
      <c r="D130" s="38" t="s">
        <v>46</v>
      </c>
      <c r="E130" s="42" t="s">
        <v>46</v>
      </c>
      <c r="F130" s="42" t="s">
        <v>46</v>
      </c>
    </row>
    <row r="131" spans="1:6" x14ac:dyDescent="0.3">
      <c r="A131" s="37" t="s">
        <v>46</v>
      </c>
      <c r="B131" s="32" t="s">
        <v>46</v>
      </c>
      <c r="C131" s="33" t="s">
        <v>46</v>
      </c>
      <c r="D131" s="38" t="s">
        <v>46</v>
      </c>
      <c r="E131" s="42" t="s">
        <v>46</v>
      </c>
      <c r="F131" s="42" t="s">
        <v>46</v>
      </c>
    </row>
    <row r="132" spans="1:6" x14ac:dyDescent="0.3">
      <c r="A132" s="37" t="s">
        <v>46</v>
      </c>
      <c r="B132" s="32" t="s">
        <v>46</v>
      </c>
      <c r="C132" s="33" t="s">
        <v>46</v>
      </c>
      <c r="D132" s="38" t="s">
        <v>46</v>
      </c>
      <c r="E132" s="42" t="s">
        <v>46</v>
      </c>
      <c r="F132" s="42" t="s">
        <v>46</v>
      </c>
    </row>
    <row r="133" spans="1:6" x14ac:dyDescent="0.3">
      <c r="A133" s="37" t="s">
        <v>46</v>
      </c>
      <c r="B133" s="32" t="s">
        <v>46</v>
      </c>
      <c r="C133" s="33" t="s">
        <v>46</v>
      </c>
      <c r="D133" s="38" t="s">
        <v>46</v>
      </c>
      <c r="E133" s="42" t="s">
        <v>46</v>
      </c>
      <c r="F133" s="42" t="s">
        <v>46</v>
      </c>
    </row>
    <row r="134" spans="1:6" x14ac:dyDescent="0.3">
      <c r="A134" s="37" t="s">
        <v>46</v>
      </c>
      <c r="B134" s="32" t="s">
        <v>46</v>
      </c>
      <c r="C134" s="33" t="s">
        <v>46</v>
      </c>
      <c r="D134" s="38" t="s">
        <v>46</v>
      </c>
      <c r="E134" s="42" t="s">
        <v>46</v>
      </c>
      <c r="F134" s="42" t="s">
        <v>46</v>
      </c>
    </row>
    <row r="135" spans="1:6" x14ac:dyDescent="0.3">
      <c r="A135" s="37" t="s">
        <v>46</v>
      </c>
      <c r="B135" s="32" t="s">
        <v>46</v>
      </c>
      <c r="C135" s="33" t="s">
        <v>46</v>
      </c>
      <c r="D135" s="38" t="s">
        <v>46</v>
      </c>
      <c r="E135" s="42" t="s">
        <v>46</v>
      </c>
      <c r="F135" s="42" t="s">
        <v>46</v>
      </c>
    </row>
    <row r="136" spans="1:6" x14ac:dyDescent="0.3">
      <c r="A136" s="37" t="s">
        <v>46</v>
      </c>
      <c r="B136" s="32" t="s">
        <v>46</v>
      </c>
      <c r="C136" s="33" t="s">
        <v>46</v>
      </c>
      <c r="D136" s="38" t="s">
        <v>46</v>
      </c>
      <c r="E136" s="42" t="s">
        <v>46</v>
      </c>
      <c r="F136" s="42" t="s">
        <v>46</v>
      </c>
    </row>
    <row r="137" spans="1:6" x14ac:dyDescent="0.3">
      <c r="A137" s="37" t="s">
        <v>46</v>
      </c>
      <c r="B137" s="32" t="s">
        <v>46</v>
      </c>
      <c r="C137" s="33" t="s">
        <v>46</v>
      </c>
      <c r="D137" s="38" t="s">
        <v>46</v>
      </c>
      <c r="E137" s="42" t="s">
        <v>46</v>
      </c>
      <c r="F137" s="42" t="s">
        <v>46</v>
      </c>
    </row>
    <row r="138" spans="1:6" x14ac:dyDescent="0.3">
      <c r="A138" s="37" t="s">
        <v>46</v>
      </c>
      <c r="B138" s="32" t="s">
        <v>46</v>
      </c>
      <c r="C138" s="33" t="s">
        <v>46</v>
      </c>
      <c r="D138" s="38" t="s">
        <v>46</v>
      </c>
      <c r="E138" s="42" t="s">
        <v>46</v>
      </c>
      <c r="F138" s="42" t="s">
        <v>46</v>
      </c>
    </row>
    <row r="139" spans="1:6" x14ac:dyDescent="0.3">
      <c r="A139" s="37" t="s">
        <v>46</v>
      </c>
      <c r="B139" s="32" t="s">
        <v>46</v>
      </c>
      <c r="C139" s="33" t="s">
        <v>46</v>
      </c>
      <c r="D139" s="38" t="s">
        <v>46</v>
      </c>
      <c r="E139" s="42" t="s">
        <v>46</v>
      </c>
      <c r="F139" s="42" t="s">
        <v>46</v>
      </c>
    </row>
    <row r="140" spans="1:6" x14ac:dyDescent="0.3">
      <c r="A140" s="37" t="s">
        <v>46</v>
      </c>
      <c r="B140" s="32" t="s">
        <v>46</v>
      </c>
      <c r="C140" s="33" t="s">
        <v>46</v>
      </c>
      <c r="D140" s="38" t="s">
        <v>46</v>
      </c>
      <c r="E140" s="42" t="s">
        <v>46</v>
      </c>
      <c r="F140" s="42" t="s">
        <v>46</v>
      </c>
    </row>
    <row r="141" spans="1:6" x14ac:dyDescent="0.3">
      <c r="A141" s="37" t="s">
        <v>46</v>
      </c>
      <c r="B141" s="32" t="s">
        <v>46</v>
      </c>
      <c r="C141" s="33" t="s">
        <v>46</v>
      </c>
      <c r="D141" s="38" t="s">
        <v>46</v>
      </c>
      <c r="E141" s="42" t="s">
        <v>46</v>
      </c>
      <c r="F141" s="42" t="s">
        <v>46</v>
      </c>
    </row>
    <row r="142" spans="1:6" x14ac:dyDescent="0.3">
      <c r="A142" s="37" t="s">
        <v>46</v>
      </c>
      <c r="B142" s="32" t="s">
        <v>46</v>
      </c>
      <c r="C142" s="33" t="s">
        <v>46</v>
      </c>
      <c r="D142" s="38" t="s">
        <v>46</v>
      </c>
      <c r="E142" s="42" t="s">
        <v>46</v>
      </c>
      <c r="F142" s="42" t="s">
        <v>46</v>
      </c>
    </row>
    <row r="143" spans="1:6" x14ac:dyDescent="0.3">
      <c r="A143" s="37" t="s">
        <v>46</v>
      </c>
      <c r="B143" s="32" t="s">
        <v>46</v>
      </c>
      <c r="C143" s="33" t="s">
        <v>46</v>
      </c>
      <c r="D143" s="38" t="s">
        <v>46</v>
      </c>
      <c r="E143" s="42" t="s">
        <v>46</v>
      </c>
      <c r="F143" s="42" t="s">
        <v>46</v>
      </c>
    </row>
    <row r="144" spans="1:6" x14ac:dyDescent="0.3">
      <c r="A144" s="37" t="s">
        <v>46</v>
      </c>
      <c r="B144" s="32" t="s">
        <v>46</v>
      </c>
      <c r="C144" s="33" t="s">
        <v>46</v>
      </c>
      <c r="D144" s="38" t="s">
        <v>46</v>
      </c>
      <c r="E144" s="42" t="s">
        <v>46</v>
      </c>
      <c r="F144" s="42" t="s">
        <v>46</v>
      </c>
    </row>
    <row r="145" spans="1:6" x14ac:dyDescent="0.3">
      <c r="A145" s="37" t="s">
        <v>46</v>
      </c>
      <c r="B145" s="32" t="s">
        <v>46</v>
      </c>
      <c r="C145" s="33" t="s">
        <v>46</v>
      </c>
      <c r="D145" s="38" t="s">
        <v>46</v>
      </c>
      <c r="E145" s="42" t="s">
        <v>46</v>
      </c>
      <c r="F145" s="42" t="s">
        <v>46</v>
      </c>
    </row>
    <row r="146" spans="1:6" x14ac:dyDescent="0.3">
      <c r="A146" s="37" t="s">
        <v>46</v>
      </c>
      <c r="B146" s="32" t="s">
        <v>46</v>
      </c>
      <c r="C146" s="33" t="s">
        <v>46</v>
      </c>
      <c r="D146" s="38" t="s">
        <v>46</v>
      </c>
      <c r="E146" s="42" t="s">
        <v>46</v>
      </c>
      <c r="F146" s="42" t="s">
        <v>46</v>
      </c>
    </row>
    <row r="147" spans="1:6" x14ac:dyDescent="0.3">
      <c r="A147" s="37" t="s">
        <v>46</v>
      </c>
      <c r="B147" s="32" t="s">
        <v>46</v>
      </c>
      <c r="C147" s="33" t="s">
        <v>46</v>
      </c>
      <c r="D147" s="38" t="s">
        <v>46</v>
      </c>
      <c r="E147" s="42" t="s">
        <v>46</v>
      </c>
      <c r="F147" s="42" t="s">
        <v>46</v>
      </c>
    </row>
    <row r="148" spans="1:6" x14ac:dyDescent="0.3">
      <c r="A148" s="37" t="s">
        <v>46</v>
      </c>
      <c r="B148" s="32" t="s">
        <v>46</v>
      </c>
      <c r="C148" s="33" t="s">
        <v>46</v>
      </c>
      <c r="D148" s="38" t="s">
        <v>46</v>
      </c>
      <c r="E148" s="42" t="s">
        <v>46</v>
      </c>
      <c r="F148" s="42" t="s">
        <v>46</v>
      </c>
    </row>
    <row r="149" spans="1:6" x14ac:dyDescent="0.3">
      <c r="A149" s="37" t="s">
        <v>46</v>
      </c>
      <c r="B149" s="32" t="s">
        <v>46</v>
      </c>
      <c r="C149" s="33" t="s">
        <v>46</v>
      </c>
      <c r="D149" s="38" t="s">
        <v>46</v>
      </c>
      <c r="E149" s="42" t="s">
        <v>46</v>
      </c>
      <c r="F149" s="42" t="s">
        <v>46</v>
      </c>
    </row>
    <row r="150" spans="1:6" x14ac:dyDescent="0.3">
      <c r="A150" s="37" t="s">
        <v>46</v>
      </c>
      <c r="B150" s="32" t="s">
        <v>46</v>
      </c>
      <c r="C150" s="33" t="s">
        <v>46</v>
      </c>
      <c r="D150" s="38" t="s">
        <v>46</v>
      </c>
      <c r="E150" s="42" t="s">
        <v>46</v>
      </c>
      <c r="F150" s="42" t="s">
        <v>46</v>
      </c>
    </row>
    <row r="151" spans="1:6" x14ac:dyDescent="0.3">
      <c r="A151" s="37" t="s">
        <v>46</v>
      </c>
      <c r="B151" s="32" t="s">
        <v>46</v>
      </c>
      <c r="C151" s="33" t="s">
        <v>46</v>
      </c>
      <c r="D151" s="38" t="s">
        <v>46</v>
      </c>
      <c r="E151" s="42" t="s">
        <v>46</v>
      </c>
      <c r="F151" s="42" t="s">
        <v>46</v>
      </c>
    </row>
    <row r="152" spans="1:6" x14ac:dyDescent="0.3">
      <c r="A152" s="37" t="s">
        <v>46</v>
      </c>
      <c r="B152" s="32" t="s">
        <v>46</v>
      </c>
      <c r="C152" s="33" t="s">
        <v>46</v>
      </c>
      <c r="D152" s="38" t="s">
        <v>46</v>
      </c>
      <c r="E152" s="42" t="s">
        <v>46</v>
      </c>
      <c r="F152" s="42" t="s">
        <v>46</v>
      </c>
    </row>
    <row r="153" spans="1:6" x14ac:dyDescent="0.3">
      <c r="A153" s="37" t="s">
        <v>46</v>
      </c>
      <c r="B153" s="32" t="s">
        <v>46</v>
      </c>
      <c r="C153" s="33" t="s">
        <v>46</v>
      </c>
      <c r="D153" s="38" t="s">
        <v>46</v>
      </c>
      <c r="E153" s="42" t="s">
        <v>46</v>
      </c>
      <c r="F153" s="42" t="s">
        <v>46</v>
      </c>
    </row>
    <row r="154" spans="1:6" x14ac:dyDescent="0.3">
      <c r="A154" s="37" t="s">
        <v>46</v>
      </c>
      <c r="B154" s="32" t="s">
        <v>46</v>
      </c>
      <c r="C154" s="33" t="s">
        <v>46</v>
      </c>
      <c r="D154" s="38" t="s">
        <v>46</v>
      </c>
      <c r="E154" s="42" t="s">
        <v>46</v>
      </c>
      <c r="F154" s="42" t="s">
        <v>46</v>
      </c>
    </row>
    <row r="155" spans="1:6" x14ac:dyDescent="0.3">
      <c r="A155" s="37" t="s">
        <v>46</v>
      </c>
      <c r="B155" s="32" t="s">
        <v>46</v>
      </c>
      <c r="C155" s="33" t="s">
        <v>46</v>
      </c>
      <c r="D155" s="38" t="s">
        <v>46</v>
      </c>
      <c r="E155" s="42" t="s">
        <v>46</v>
      </c>
      <c r="F155" s="42" t="s">
        <v>46</v>
      </c>
    </row>
    <row r="156" spans="1:6" x14ac:dyDescent="0.3">
      <c r="A156" s="37" t="s">
        <v>46</v>
      </c>
      <c r="B156" s="32" t="s">
        <v>46</v>
      </c>
      <c r="C156" s="33" t="s">
        <v>46</v>
      </c>
      <c r="D156" s="38" t="s">
        <v>46</v>
      </c>
      <c r="E156" s="42" t="s">
        <v>46</v>
      </c>
      <c r="F156" s="42" t="s">
        <v>46</v>
      </c>
    </row>
    <row r="157" spans="1:6" x14ac:dyDescent="0.3">
      <c r="A157" s="37" t="s">
        <v>46</v>
      </c>
      <c r="B157" s="32" t="s">
        <v>46</v>
      </c>
      <c r="C157" s="33" t="s">
        <v>46</v>
      </c>
      <c r="D157" s="38" t="s">
        <v>46</v>
      </c>
      <c r="E157" s="42" t="s">
        <v>46</v>
      </c>
      <c r="F157" s="42" t="s">
        <v>46</v>
      </c>
    </row>
    <row r="158" spans="1:6" x14ac:dyDescent="0.3">
      <c r="A158" s="37" t="s">
        <v>46</v>
      </c>
      <c r="B158" s="32" t="s">
        <v>46</v>
      </c>
      <c r="C158" s="33" t="s">
        <v>46</v>
      </c>
      <c r="D158" s="38" t="s">
        <v>46</v>
      </c>
      <c r="E158" s="42" t="s">
        <v>46</v>
      </c>
      <c r="F158" s="42" t="s">
        <v>46</v>
      </c>
    </row>
    <row r="159" spans="1:6" x14ac:dyDescent="0.3">
      <c r="A159" s="37" t="s">
        <v>46</v>
      </c>
      <c r="B159" s="32" t="s">
        <v>46</v>
      </c>
      <c r="C159" s="33" t="s">
        <v>46</v>
      </c>
      <c r="D159" s="38" t="s">
        <v>46</v>
      </c>
      <c r="E159" s="42" t="s">
        <v>46</v>
      </c>
      <c r="F159" s="42" t="s">
        <v>46</v>
      </c>
    </row>
    <row r="160" spans="1:6" x14ac:dyDescent="0.3">
      <c r="A160" s="37" t="s">
        <v>46</v>
      </c>
      <c r="B160" s="32" t="s">
        <v>46</v>
      </c>
      <c r="C160" s="33" t="s">
        <v>46</v>
      </c>
      <c r="D160" s="38" t="s">
        <v>46</v>
      </c>
      <c r="E160" s="42" t="s">
        <v>46</v>
      </c>
      <c r="F160" s="42" t="s">
        <v>46</v>
      </c>
    </row>
    <row r="161" spans="1:6" x14ac:dyDescent="0.3">
      <c r="A161" s="37" t="s">
        <v>46</v>
      </c>
      <c r="B161" s="32" t="s">
        <v>46</v>
      </c>
      <c r="C161" s="33" t="s">
        <v>46</v>
      </c>
      <c r="D161" s="38" t="s">
        <v>46</v>
      </c>
      <c r="E161" s="42" t="s">
        <v>46</v>
      </c>
      <c r="F161" s="42" t="s">
        <v>46</v>
      </c>
    </row>
    <row r="162" spans="1:6" x14ac:dyDescent="0.3">
      <c r="A162" s="37" t="s">
        <v>46</v>
      </c>
      <c r="B162" s="32" t="s">
        <v>46</v>
      </c>
      <c r="C162" s="33" t="s">
        <v>46</v>
      </c>
      <c r="D162" s="38" t="s">
        <v>46</v>
      </c>
      <c r="E162" s="42" t="s">
        <v>46</v>
      </c>
      <c r="F162" s="42" t="s">
        <v>46</v>
      </c>
    </row>
    <row r="163" spans="1:6" x14ac:dyDescent="0.3">
      <c r="A163" s="37" t="s">
        <v>46</v>
      </c>
      <c r="B163" s="32" t="s">
        <v>46</v>
      </c>
      <c r="C163" s="33" t="s">
        <v>46</v>
      </c>
      <c r="D163" s="38" t="s">
        <v>46</v>
      </c>
      <c r="E163" s="42" t="s">
        <v>46</v>
      </c>
      <c r="F163" s="42" t="s">
        <v>46</v>
      </c>
    </row>
    <row r="164" spans="1:6" x14ac:dyDescent="0.3">
      <c r="A164" s="37" t="s">
        <v>46</v>
      </c>
      <c r="B164" s="32" t="s">
        <v>46</v>
      </c>
      <c r="C164" s="33" t="s">
        <v>46</v>
      </c>
      <c r="D164" s="38" t="s">
        <v>46</v>
      </c>
      <c r="E164" s="42" t="s">
        <v>46</v>
      </c>
      <c r="F164" s="42" t="s">
        <v>46</v>
      </c>
    </row>
    <row r="165" spans="1:6" x14ac:dyDescent="0.3">
      <c r="A165" s="37" t="s">
        <v>46</v>
      </c>
      <c r="B165" s="32" t="s">
        <v>46</v>
      </c>
      <c r="C165" s="33" t="s">
        <v>46</v>
      </c>
      <c r="D165" s="38" t="s">
        <v>46</v>
      </c>
      <c r="E165" s="42" t="s">
        <v>46</v>
      </c>
      <c r="F165" s="42" t="s">
        <v>46</v>
      </c>
    </row>
    <row r="166" spans="1:6" x14ac:dyDescent="0.3">
      <c r="A166" s="37" t="s">
        <v>46</v>
      </c>
      <c r="B166" s="32" t="s">
        <v>46</v>
      </c>
      <c r="C166" s="33" t="s">
        <v>46</v>
      </c>
      <c r="D166" s="38" t="s">
        <v>46</v>
      </c>
      <c r="E166" s="42" t="s">
        <v>46</v>
      </c>
      <c r="F166" s="42" t="s">
        <v>46</v>
      </c>
    </row>
    <row r="167" spans="1:6" x14ac:dyDescent="0.3">
      <c r="A167" s="37" t="s">
        <v>46</v>
      </c>
      <c r="B167" s="32" t="s">
        <v>46</v>
      </c>
      <c r="C167" s="33" t="s">
        <v>46</v>
      </c>
      <c r="D167" s="38" t="s">
        <v>46</v>
      </c>
      <c r="E167" s="42" t="s">
        <v>46</v>
      </c>
      <c r="F167" s="42" t="s">
        <v>46</v>
      </c>
    </row>
    <row r="168" spans="1:6" x14ac:dyDescent="0.3">
      <c r="A168" s="37" t="s">
        <v>46</v>
      </c>
      <c r="B168" s="32" t="s">
        <v>46</v>
      </c>
      <c r="C168" s="33" t="s">
        <v>46</v>
      </c>
      <c r="D168" s="38" t="s">
        <v>46</v>
      </c>
      <c r="E168" s="42" t="s">
        <v>46</v>
      </c>
      <c r="F168" s="42" t="s">
        <v>46</v>
      </c>
    </row>
    <row r="169" spans="1:6" x14ac:dyDescent="0.3">
      <c r="A169" s="37" t="s">
        <v>46</v>
      </c>
      <c r="B169" s="32" t="s">
        <v>46</v>
      </c>
      <c r="C169" s="33" t="s">
        <v>46</v>
      </c>
      <c r="D169" s="38" t="s">
        <v>46</v>
      </c>
      <c r="E169" s="42" t="s">
        <v>46</v>
      </c>
      <c r="F169" s="42" t="s">
        <v>46</v>
      </c>
    </row>
    <row r="170" spans="1:6" x14ac:dyDescent="0.3">
      <c r="A170" s="37" t="s">
        <v>46</v>
      </c>
      <c r="B170" s="32" t="s">
        <v>46</v>
      </c>
      <c r="C170" s="33" t="s">
        <v>46</v>
      </c>
      <c r="D170" s="38" t="s">
        <v>46</v>
      </c>
      <c r="E170" s="42" t="s">
        <v>46</v>
      </c>
      <c r="F170" s="42" t="s">
        <v>46</v>
      </c>
    </row>
    <row r="171" spans="1:6" x14ac:dyDescent="0.3">
      <c r="A171" s="37" t="s">
        <v>46</v>
      </c>
      <c r="B171" s="32" t="s">
        <v>46</v>
      </c>
      <c r="C171" s="33" t="s">
        <v>46</v>
      </c>
      <c r="D171" s="38" t="s">
        <v>46</v>
      </c>
      <c r="E171" s="42" t="s">
        <v>46</v>
      </c>
      <c r="F171" s="42" t="s">
        <v>46</v>
      </c>
    </row>
    <row r="172" spans="1:6" x14ac:dyDescent="0.3">
      <c r="A172" s="37" t="s">
        <v>46</v>
      </c>
      <c r="B172" s="32" t="s">
        <v>46</v>
      </c>
      <c r="C172" s="33" t="s">
        <v>46</v>
      </c>
      <c r="D172" s="38" t="s">
        <v>46</v>
      </c>
      <c r="E172" s="42" t="s">
        <v>46</v>
      </c>
      <c r="F172" s="42" t="s">
        <v>46</v>
      </c>
    </row>
    <row r="173" spans="1:6" x14ac:dyDescent="0.3">
      <c r="A173" s="37" t="s">
        <v>46</v>
      </c>
      <c r="B173" s="32" t="s">
        <v>46</v>
      </c>
      <c r="C173" s="33" t="s">
        <v>46</v>
      </c>
      <c r="D173" s="38" t="s">
        <v>46</v>
      </c>
      <c r="E173" s="42" t="s">
        <v>46</v>
      </c>
      <c r="F173" s="42" t="s">
        <v>46</v>
      </c>
    </row>
    <row r="174" spans="1:6" x14ac:dyDescent="0.3">
      <c r="A174" s="37" t="s">
        <v>46</v>
      </c>
      <c r="B174" s="32" t="s">
        <v>46</v>
      </c>
      <c r="C174" s="33" t="s">
        <v>46</v>
      </c>
      <c r="D174" s="38" t="s">
        <v>46</v>
      </c>
      <c r="E174" s="42" t="s">
        <v>46</v>
      </c>
      <c r="F174" s="42" t="s">
        <v>46</v>
      </c>
    </row>
    <row r="175" spans="1:6" x14ac:dyDescent="0.3">
      <c r="A175" s="37" t="s">
        <v>46</v>
      </c>
      <c r="B175" s="32" t="s">
        <v>46</v>
      </c>
      <c r="C175" s="33" t="s">
        <v>46</v>
      </c>
      <c r="D175" s="38" t="s">
        <v>46</v>
      </c>
      <c r="E175" s="42" t="s">
        <v>46</v>
      </c>
      <c r="F175" s="42" t="s">
        <v>46</v>
      </c>
    </row>
    <row r="176" spans="1:6" x14ac:dyDescent="0.3">
      <c r="A176" s="37" t="s">
        <v>46</v>
      </c>
      <c r="B176" s="32" t="s">
        <v>46</v>
      </c>
      <c r="C176" s="33" t="s">
        <v>46</v>
      </c>
      <c r="D176" s="38" t="s">
        <v>46</v>
      </c>
      <c r="E176" s="42" t="s">
        <v>46</v>
      </c>
      <c r="F176" s="42" t="s">
        <v>46</v>
      </c>
    </row>
    <row r="177" spans="1:6" x14ac:dyDescent="0.3">
      <c r="A177" s="37" t="s">
        <v>46</v>
      </c>
      <c r="B177" s="32" t="s">
        <v>46</v>
      </c>
      <c r="C177" s="33" t="s">
        <v>46</v>
      </c>
      <c r="D177" s="38" t="s">
        <v>46</v>
      </c>
      <c r="E177" s="42" t="s">
        <v>46</v>
      </c>
      <c r="F177" s="42" t="s">
        <v>46</v>
      </c>
    </row>
    <row r="178" spans="1:6" x14ac:dyDescent="0.3">
      <c r="A178" s="37" t="s">
        <v>46</v>
      </c>
      <c r="B178" s="32" t="s">
        <v>46</v>
      </c>
      <c r="C178" s="33" t="s">
        <v>46</v>
      </c>
      <c r="D178" s="38" t="s">
        <v>46</v>
      </c>
      <c r="E178" s="42" t="s">
        <v>46</v>
      </c>
      <c r="F178" s="42" t="s">
        <v>46</v>
      </c>
    </row>
    <row r="179" spans="1:6" x14ac:dyDescent="0.3">
      <c r="A179" s="37" t="s">
        <v>46</v>
      </c>
      <c r="B179" s="32" t="s">
        <v>46</v>
      </c>
      <c r="C179" s="33" t="s">
        <v>46</v>
      </c>
      <c r="D179" s="38" t="s">
        <v>46</v>
      </c>
      <c r="E179" s="42" t="s">
        <v>46</v>
      </c>
      <c r="F179" s="42" t="s">
        <v>46</v>
      </c>
    </row>
    <row r="180" spans="1:6" x14ac:dyDescent="0.3">
      <c r="A180" s="37" t="s">
        <v>46</v>
      </c>
      <c r="B180" s="32" t="s">
        <v>46</v>
      </c>
      <c r="C180" s="33" t="s">
        <v>46</v>
      </c>
      <c r="D180" s="38" t="s">
        <v>46</v>
      </c>
      <c r="E180" s="42" t="s">
        <v>46</v>
      </c>
      <c r="F180" s="42" t="s">
        <v>46</v>
      </c>
    </row>
    <row r="181" spans="1:6" x14ac:dyDescent="0.3">
      <c r="A181" s="37" t="s">
        <v>46</v>
      </c>
      <c r="B181" s="32" t="s">
        <v>46</v>
      </c>
      <c r="C181" s="33" t="s">
        <v>46</v>
      </c>
      <c r="D181" s="38" t="s">
        <v>46</v>
      </c>
      <c r="E181" s="42" t="s">
        <v>46</v>
      </c>
      <c r="F181" s="42" t="s">
        <v>46</v>
      </c>
    </row>
    <row r="182" spans="1:6" x14ac:dyDescent="0.3">
      <c r="A182" s="37" t="s">
        <v>46</v>
      </c>
      <c r="B182" s="32" t="s">
        <v>46</v>
      </c>
      <c r="C182" s="33" t="s">
        <v>46</v>
      </c>
      <c r="D182" s="38" t="s">
        <v>46</v>
      </c>
      <c r="E182" s="42" t="s">
        <v>46</v>
      </c>
      <c r="F182" s="42" t="s">
        <v>46</v>
      </c>
    </row>
    <row r="183" spans="1:6" x14ac:dyDescent="0.3">
      <c r="A183" s="37" t="s">
        <v>46</v>
      </c>
      <c r="B183" s="32" t="s">
        <v>46</v>
      </c>
      <c r="C183" s="33" t="s">
        <v>46</v>
      </c>
      <c r="D183" s="38" t="s">
        <v>46</v>
      </c>
      <c r="E183" s="42" t="s">
        <v>46</v>
      </c>
      <c r="F183" s="42" t="s">
        <v>46</v>
      </c>
    </row>
    <row r="184" spans="1:6" x14ac:dyDescent="0.3">
      <c r="A184" s="37" t="s">
        <v>46</v>
      </c>
      <c r="B184" s="32" t="s">
        <v>46</v>
      </c>
      <c r="C184" s="33" t="s">
        <v>46</v>
      </c>
      <c r="D184" s="38" t="s">
        <v>46</v>
      </c>
      <c r="E184" s="42" t="s">
        <v>46</v>
      </c>
      <c r="F184" s="42" t="s">
        <v>46</v>
      </c>
    </row>
    <row r="185" spans="1:6" x14ac:dyDescent="0.3">
      <c r="A185" s="37" t="s">
        <v>46</v>
      </c>
      <c r="B185" s="32" t="s">
        <v>46</v>
      </c>
      <c r="C185" s="33" t="s">
        <v>46</v>
      </c>
      <c r="D185" s="38" t="s">
        <v>46</v>
      </c>
      <c r="E185" s="42" t="s">
        <v>46</v>
      </c>
      <c r="F185" s="42" t="s">
        <v>46</v>
      </c>
    </row>
    <row r="186" spans="1:6" x14ac:dyDescent="0.3">
      <c r="A186" s="37" t="s">
        <v>46</v>
      </c>
      <c r="B186" s="32" t="s">
        <v>46</v>
      </c>
      <c r="C186" s="33" t="s">
        <v>46</v>
      </c>
      <c r="D186" s="38" t="s">
        <v>46</v>
      </c>
      <c r="E186" s="42" t="s">
        <v>46</v>
      </c>
      <c r="F186" s="42" t="s">
        <v>46</v>
      </c>
    </row>
    <row r="187" spans="1:6" x14ac:dyDescent="0.3">
      <c r="A187" s="37" t="s">
        <v>46</v>
      </c>
      <c r="B187" s="32" t="s">
        <v>46</v>
      </c>
      <c r="C187" s="33" t="s">
        <v>46</v>
      </c>
      <c r="D187" s="38" t="s">
        <v>46</v>
      </c>
      <c r="E187" s="42" t="s">
        <v>46</v>
      </c>
      <c r="F187" s="42" t="s">
        <v>46</v>
      </c>
    </row>
    <row r="188" spans="1:6" x14ac:dyDescent="0.3">
      <c r="A188" s="37" t="s">
        <v>46</v>
      </c>
      <c r="B188" s="32" t="s">
        <v>46</v>
      </c>
      <c r="C188" s="33" t="s">
        <v>46</v>
      </c>
      <c r="D188" s="38" t="s">
        <v>46</v>
      </c>
      <c r="E188" s="42" t="s">
        <v>46</v>
      </c>
      <c r="F188" s="42" t="s">
        <v>46</v>
      </c>
    </row>
    <row r="189" spans="1:6" x14ac:dyDescent="0.3">
      <c r="A189" s="37" t="s">
        <v>46</v>
      </c>
      <c r="B189" s="32" t="s">
        <v>46</v>
      </c>
      <c r="C189" s="33" t="s">
        <v>46</v>
      </c>
      <c r="D189" s="38" t="s">
        <v>46</v>
      </c>
      <c r="E189" s="42" t="s">
        <v>46</v>
      </c>
      <c r="F189" s="42" t="s">
        <v>46</v>
      </c>
    </row>
    <row r="190" spans="1:6" x14ac:dyDescent="0.3">
      <c r="A190" s="37" t="s">
        <v>46</v>
      </c>
      <c r="B190" s="32" t="s">
        <v>46</v>
      </c>
      <c r="C190" s="33" t="s">
        <v>46</v>
      </c>
      <c r="D190" s="38" t="s">
        <v>46</v>
      </c>
      <c r="E190" s="42" t="s">
        <v>46</v>
      </c>
      <c r="F190" s="42" t="s">
        <v>46</v>
      </c>
    </row>
    <row r="191" spans="1:6" x14ac:dyDescent="0.3">
      <c r="A191" s="37" t="s">
        <v>46</v>
      </c>
      <c r="B191" s="32" t="s">
        <v>46</v>
      </c>
      <c r="C191" s="33" t="s">
        <v>46</v>
      </c>
      <c r="D191" s="38" t="s">
        <v>46</v>
      </c>
      <c r="E191" s="42" t="s">
        <v>46</v>
      </c>
      <c r="F191" s="42" t="s">
        <v>46</v>
      </c>
    </row>
    <row r="192" spans="1:6" x14ac:dyDescent="0.3">
      <c r="A192" s="37" t="s">
        <v>46</v>
      </c>
      <c r="B192" s="32" t="s">
        <v>46</v>
      </c>
      <c r="C192" s="33" t="s">
        <v>46</v>
      </c>
      <c r="D192" s="38" t="s">
        <v>46</v>
      </c>
      <c r="E192" s="42" t="s">
        <v>46</v>
      </c>
      <c r="F192" s="42" t="s">
        <v>46</v>
      </c>
    </row>
    <row r="193" spans="1:6" x14ac:dyDescent="0.3">
      <c r="A193" s="37" t="s">
        <v>46</v>
      </c>
      <c r="B193" s="32" t="s">
        <v>46</v>
      </c>
      <c r="C193" s="33" t="s">
        <v>46</v>
      </c>
      <c r="D193" s="38" t="s">
        <v>46</v>
      </c>
      <c r="E193" s="42" t="s">
        <v>46</v>
      </c>
      <c r="F193" s="42" t="s">
        <v>46</v>
      </c>
    </row>
    <row r="194" spans="1:6" x14ac:dyDescent="0.3">
      <c r="A194" s="37" t="s">
        <v>46</v>
      </c>
      <c r="B194" s="32" t="s">
        <v>46</v>
      </c>
      <c r="C194" s="33" t="s">
        <v>46</v>
      </c>
      <c r="D194" s="38" t="s">
        <v>46</v>
      </c>
      <c r="E194" s="42" t="s">
        <v>46</v>
      </c>
      <c r="F194" s="42" t="s">
        <v>46</v>
      </c>
    </row>
    <row r="195" spans="1:6" x14ac:dyDescent="0.3">
      <c r="A195" s="37" t="s">
        <v>46</v>
      </c>
      <c r="B195" s="32" t="s">
        <v>46</v>
      </c>
      <c r="C195" s="33" t="s">
        <v>46</v>
      </c>
      <c r="D195" s="38" t="s">
        <v>46</v>
      </c>
      <c r="E195" s="42" t="s">
        <v>46</v>
      </c>
      <c r="F195" s="42" t="s">
        <v>46</v>
      </c>
    </row>
    <row r="196" spans="1:6" x14ac:dyDescent="0.3">
      <c r="A196" s="37" t="s">
        <v>46</v>
      </c>
      <c r="B196" s="32" t="s">
        <v>46</v>
      </c>
      <c r="C196" s="33" t="s">
        <v>46</v>
      </c>
      <c r="D196" s="38" t="s">
        <v>46</v>
      </c>
      <c r="E196" s="42" t="s">
        <v>46</v>
      </c>
      <c r="F196" s="42" t="s">
        <v>46</v>
      </c>
    </row>
    <row r="197" spans="1:6" x14ac:dyDescent="0.3">
      <c r="A197" s="37" t="s">
        <v>46</v>
      </c>
      <c r="B197" s="32" t="s">
        <v>46</v>
      </c>
      <c r="C197" s="33" t="s">
        <v>46</v>
      </c>
      <c r="D197" s="38" t="s">
        <v>46</v>
      </c>
      <c r="E197" s="42" t="s">
        <v>46</v>
      </c>
      <c r="F197" s="42" t="s">
        <v>46</v>
      </c>
    </row>
    <row r="198" spans="1:6" x14ac:dyDescent="0.3">
      <c r="A198" s="37" t="s">
        <v>46</v>
      </c>
      <c r="B198" s="32" t="s">
        <v>46</v>
      </c>
      <c r="C198" s="33" t="s">
        <v>46</v>
      </c>
      <c r="D198" s="38" t="s">
        <v>46</v>
      </c>
      <c r="E198" s="42" t="s">
        <v>46</v>
      </c>
      <c r="F198" s="42" t="s">
        <v>46</v>
      </c>
    </row>
    <row r="199" spans="1:6" x14ac:dyDescent="0.3">
      <c r="A199" s="37" t="s">
        <v>46</v>
      </c>
      <c r="B199" s="32" t="s">
        <v>46</v>
      </c>
      <c r="C199" s="33" t="s">
        <v>46</v>
      </c>
      <c r="D199" s="38" t="s">
        <v>46</v>
      </c>
      <c r="E199" s="42" t="s">
        <v>46</v>
      </c>
      <c r="F199" s="42" t="s">
        <v>46</v>
      </c>
    </row>
    <row r="200" spans="1:6" x14ac:dyDescent="0.3">
      <c r="A200" s="37" t="s">
        <v>46</v>
      </c>
      <c r="B200" s="32" t="s">
        <v>46</v>
      </c>
      <c r="C200" s="33" t="s">
        <v>46</v>
      </c>
      <c r="D200" s="38" t="s">
        <v>46</v>
      </c>
      <c r="E200" s="42" t="s">
        <v>46</v>
      </c>
      <c r="F200" s="42" t="s">
        <v>46</v>
      </c>
    </row>
    <row r="201" spans="1:6" x14ac:dyDescent="0.3">
      <c r="A201" s="37" t="s">
        <v>46</v>
      </c>
      <c r="B201" s="32" t="s">
        <v>46</v>
      </c>
      <c r="C201" s="33" t="s">
        <v>46</v>
      </c>
      <c r="D201" s="38" t="s">
        <v>46</v>
      </c>
      <c r="E201" s="42" t="s">
        <v>46</v>
      </c>
      <c r="F201" s="42" t="s">
        <v>46</v>
      </c>
    </row>
    <row r="202" spans="1:6" x14ac:dyDescent="0.3">
      <c r="A202" s="37" t="s">
        <v>46</v>
      </c>
      <c r="B202" s="32" t="s">
        <v>46</v>
      </c>
      <c r="C202" s="33" t="s">
        <v>46</v>
      </c>
      <c r="D202" s="38" t="s">
        <v>46</v>
      </c>
      <c r="E202" s="42" t="s">
        <v>46</v>
      </c>
      <c r="F202" s="42" t="s">
        <v>46</v>
      </c>
    </row>
    <row r="203" spans="1:6" x14ac:dyDescent="0.3">
      <c r="A203" s="37" t="s">
        <v>46</v>
      </c>
      <c r="B203" s="32" t="s">
        <v>46</v>
      </c>
      <c r="C203" s="33" t="s">
        <v>46</v>
      </c>
      <c r="D203" s="38" t="s">
        <v>46</v>
      </c>
      <c r="E203" s="42" t="s">
        <v>46</v>
      </c>
      <c r="F203" s="42" t="s">
        <v>46</v>
      </c>
    </row>
    <row r="204" spans="1:6" x14ac:dyDescent="0.3">
      <c r="A204" s="37" t="s">
        <v>46</v>
      </c>
      <c r="B204" s="32" t="s">
        <v>46</v>
      </c>
      <c r="C204" s="33" t="s">
        <v>46</v>
      </c>
      <c r="D204" s="38" t="s">
        <v>46</v>
      </c>
      <c r="E204" s="42" t="s">
        <v>46</v>
      </c>
      <c r="F204" s="42" t="s">
        <v>46</v>
      </c>
    </row>
    <row r="205" spans="1:6" x14ac:dyDescent="0.3">
      <c r="A205" s="37" t="s">
        <v>46</v>
      </c>
      <c r="B205" s="32" t="s">
        <v>46</v>
      </c>
      <c r="C205" s="33" t="s">
        <v>46</v>
      </c>
      <c r="D205" s="38" t="s">
        <v>46</v>
      </c>
      <c r="E205" s="42" t="s">
        <v>46</v>
      </c>
      <c r="F205" s="42" t="s">
        <v>46</v>
      </c>
    </row>
    <row r="206" spans="1:6" x14ac:dyDescent="0.3">
      <c r="A206" s="37" t="s">
        <v>46</v>
      </c>
      <c r="B206" s="32" t="s">
        <v>46</v>
      </c>
      <c r="C206" s="33" t="s">
        <v>46</v>
      </c>
      <c r="D206" s="38" t="s">
        <v>46</v>
      </c>
      <c r="E206" s="42" t="s">
        <v>46</v>
      </c>
      <c r="F206" s="42" t="s">
        <v>46</v>
      </c>
    </row>
    <row r="207" spans="1:6" x14ac:dyDescent="0.3">
      <c r="A207" s="37" t="s">
        <v>46</v>
      </c>
      <c r="B207" s="32" t="s">
        <v>46</v>
      </c>
      <c r="C207" s="33" t="s">
        <v>46</v>
      </c>
      <c r="D207" s="38" t="s">
        <v>46</v>
      </c>
      <c r="E207" s="42" t="s">
        <v>46</v>
      </c>
      <c r="F207" s="42" t="s">
        <v>46</v>
      </c>
    </row>
    <row r="208" spans="1:6" x14ac:dyDescent="0.3">
      <c r="A208" s="37" t="s">
        <v>46</v>
      </c>
      <c r="B208" s="32" t="s">
        <v>46</v>
      </c>
      <c r="C208" s="33" t="s">
        <v>46</v>
      </c>
      <c r="D208" s="38" t="s">
        <v>46</v>
      </c>
      <c r="E208" s="42" t="s">
        <v>46</v>
      </c>
      <c r="F208" s="42" t="s">
        <v>46</v>
      </c>
    </row>
    <row r="209" spans="1:6" x14ac:dyDescent="0.3">
      <c r="A209" s="37" t="s">
        <v>46</v>
      </c>
      <c r="B209" s="32" t="s">
        <v>46</v>
      </c>
      <c r="C209" s="33" t="s">
        <v>46</v>
      </c>
      <c r="D209" s="38" t="s">
        <v>46</v>
      </c>
      <c r="E209" s="42" t="s">
        <v>46</v>
      </c>
      <c r="F209" s="42" t="s">
        <v>46</v>
      </c>
    </row>
    <row r="210" spans="1:6" x14ac:dyDescent="0.3">
      <c r="A210" s="37" t="s">
        <v>46</v>
      </c>
      <c r="B210" s="32" t="s">
        <v>46</v>
      </c>
      <c r="C210" s="33" t="s">
        <v>46</v>
      </c>
      <c r="D210" s="38" t="s">
        <v>46</v>
      </c>
      <c r="E210" s="42" t="s">
        <v>46</v>
      </c>
      <c r="F210" s="42" t="s">
        <v>46</v>
      </c>
    </row>
    <row r="211" spans="1:6" x14ac:dyDescent="0.3">
      <c r="A211" s="37" t="s">
        <v>46</v>
      </c>
      <c r="B211" s="32" t="s">
        <v>46</v>
      </c>
      <c r="C211" s="33" t="s">
        <v>46</v>
      </c>
      <c r="D211" s="38" t="s">
        <v>46</v>
      </c>
      <c r="E211" s="42" t="s">
        <v>46</v>
      </c>
      <c r="F211" s="42" t="s">
        <v>46</v>
      </c>
    </row>
    <row r="212" spans="1:6" x14ac:dyDescent="0.3">
      <c r="A212" s="37" t="s">
        <v>46</v>
      </c>
      <c r="B212" s="32" t="s">
        <v>46</v>
      </c>
      <c r="C212" s="33" t="s">
        <v>46</v>
      </c>
      <c r="D212" s="38" t="s">
        <v>46</v>
      </c>
      <c r="E212" s="42" t="s">
        <v>46</v>
      </c>
      <c r="F212" s="42" t="s">
        <v>46</v>
      </c>
    </row>
  </sheetData>
  <mergeCells count="12">
    <mergeCell ref="D82:E82"/>
    <mergeCell ref="A1:F1"/>
    <mergeCell ref="A2:F2"/>
    <mergeCell ref="A4:F4"/>
    <mergeCell ref="A6:F6"/>
    <mergeCell ref="A8:F8"/>
    <mergeCell ref="D76:E76"/>
    <mergeCell ref="D77:E77"/>
    <mergeCell ref="D78:E78"/>
    <mergeCell ref="D79:E79"/>
    <mergeCell ref="D80:E80"/>
    <mergeCell ref="D81:E81"/>
  </mergeCells>
  <printOptions horizontalCentered="1"/>
  <pageMargins left="0.70866141732283505" right="0.70866141732283505" top="0.86614173228346503" bottom="0.86614173228346503" header="0.31496062992126" footer="0.78740157480314998"/>
  <pageSetup scale="85" orientation="portrait" horizontalDpi="4294967295" verticalDpi="300" r:id="rId1"/>
  <headerFooter alignWithMargins="0">
    <oddFooter>&amp;R&amp;"Cooper Black,Cursiva"&amp;9presufast.com</oddFooter>
  </headerFooter>
  <rowBreaks count="1" manualBreakCount="1">
    <brk id="38"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V1</vt:lpstr>
      <vt:lpstr>Obra</vt:lpstr>
      <vt:lpstr>Obra!Área_de_impresión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jhonny Ferney Gomez Narvaez</dc:creator>
  <cp:lastModifiedBy>jhonny Ferney Gomez Narvaez</cp:lastModifiedBy>
  <dcterms:created xsi:type="dcterms:W3CDTF">2026-08-03T23:21:01Z</dcterms:created>
  <dcterms:modified xsi:type="dcterms:W3CDTF">2026-09-16T23:32:59Z</dcterms:modified>
</cp:coreProperties>
</file>