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COPIA 28 DE ENERO\LICITACIONES 2026\INSTITUTO TECNOLOGICO DEL PUTUMAYO\DAÑOS\"/>
    </mc:Choice>
  </mc:AlternateContent>
  <xr:revisionPtr revIDLastSave="0" documentId="13_ncr:1_{E04E1C9F-9C76-4893-95BF-DBB3937E23F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MUSEN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3" i="1" l="1"/>
  <c r="V5" i="1"/>
  <c r="V6" i="1"/>
  <c r="V7" i="1"/>
  <c r="V8" i="1"/>
  <c r="V9" i="1"/>
  <c r="V10" i="1"/>
  <c r="V11" i="1"/>
  <c r="V12" i="1"/>
  <c r="V4" i="1"/>
  <c r="K20" i="1"/>
  <c r="K13" i="1"/>
  <c r="R13" i="1"/>
  <c r="S13" i="1"/>
  <c r="U13" i="1"/>
  <c r="T13" i="1"/>
  <c r="Q13" i="1"/>
  <c r="P13" i="1"/>
  <c r="O13" i="1"/>
  <c r="N13" i="1"/>
  <c r="M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ce02354</author>
  </authors>
  <commentList>
    <comment ref="H3" authorId="0" shapeId="0" xr:uid="{00000000-0006-0000-0000-000001000000}">
      <text>
        <r>
          <rPr>
            <b/>
            <sz val="9"/>
            <rFont val="Tahoma"/>
            <family val="2"/>
          </rPr>
          <t>Total pisos de la estructura</t>
        </r>
      </text>
    </comment>
  </commentList>
</comments>
</file>

<file path=xl/sharedStrings.xml><?xml version="1.0" encoding="utf-8"?>
<sst xmlns="http://schemas.openxmlformats.org/spreadsheetml/2006/main" count="77" uniqueCount="40">
  <si>
    <t>VALORES ASEGURABLES POR RIESGO</t>
  </si>
  <si>
    <t>No.</t>
  </si>
  <si>
    <t>Dirección del riesgo</t>
  </si>
  <si>
    <t>Ciudad</t>
  </si>
  <si>
    <t>Departamento</t>
  </si>
  <si>
    <t>Año de Construcción</t>
  </si>
  <si>
    <t>Sotanos</t>
  </si>
  <si>
    <t xml:space="preserve">N° de Pisos </t>
  </si>
  <si>
    <t>Material De Construcción</t>
  </si>
  <si>
    <t>Tipo de Riesgo (Edificio, laboratorio, bodega,casa, etc)</t>
  </si>
  <si>
    <t>EDIFICIO /
 MEJORAS LOCATIVAS</t>
  </si>
  <si>
    <t>TERRENOS</t>
  </si>
  <si>
    <t>Adapatación 
NSR</t>
  </si>
  <si>
    <t>MUEBLES ENSERES CONTENIDOS</t>
  </si>
  <si>
    <t>EQUIPO ELECTRICO Y ELECTRONICO FIJO</t>
  </si>
  <si>
    <t>EQUIPO ELECTRICO Y ELECTRONICO MOVIL</t>
  </si>
  <si>
    <t>DINEROS</t>
  </si>
  <si>
    <t>MERCANCIAS</t>
  </si>
  <si>
    <t>TOTAL</t>
  </si>
  <si>
    <t xml:space="preserve">Total </t>
  </si>
  <si>
    <t>SOFTWARE</t>
  </si>
  <si>
    <t>DRONE (INCENDIO Y SUSTRACCION)</t>
  </si>
  <si>
    <t>ROTURA DE MAQUINARIA</t>
  </si>
  <si>
    <t>Planta Fisica  Aire Libre Mocoa</t>
  </si>
  <si>
    <t>MOCOA</t>
  </si>
  <si>
    <t>PUTUMAYO</t>
  </si>
  <si>
    <t>LADRILLO Y CONCRETO</t>
  </si>
  <si>
    <t>EDIFICACION</t>
  </si>
  <si>
    <t>Planta Fisica Granja Versalles Sibundoy</t>
  </si>
  <si>
    <t>SIBUNDOY</t>
  </si>
  <si>
    <t>Bloque Laboratorios Mocoa</t>
  </si>
  <si>
    <t>Construccion nivel general Jardin Botanico T.A.</t>
  </si>
  <si>
    <t>Coliseo Cubierto Sede-Mocoa</t>
  </si>
  <si>
    <t>Barrio Luis Carlos Galan/Sede Aire Libre Calle 17 con Cra 17</t>
  </si>
  <si>
    <t>Vereda Versalles</t>
  </si>
  <si>
    <t>Km 5 Via villagarzon/Vereda Caliyaco</t>
  </si>
  <si>
    <t>Facultad de Ingenieria - sede Mocoa</t>
  </si>
  <si>
    <t>Aulas Tipo Modular - Versalles Sibundoy</t>
  </si>
  <si>
    <t>CANCHAS  Y PLAZOLETAS GRANJA VERSALLES SIBUNDOY</t>
  </si>
  <si>
    <t>Construccion Ampliacion Colon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</si>
</sst>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$&quot;\ * #,##0.00_ ;_ &quot;$&quot;\ * \-#,##0.00_ ;_ &quot;$&quot;\ * &quot;-&quot;??_ ;_ @_ "/>
    <numFmt numFmtId="165" formatCode="_(&quot;$&quot;\ * #,##0_);_(&quot;$&quot;\ * \(#,##0\);_(&quot;$&quot;\ * &quot;-&quot;??_);_(@_)"/>
  </numFmts>
  <fonts count="12">
    <font>
      <sz val="10"/>
      <name val="Arial"/>
      <charset val="134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llianz Sans"/>
      <charset val="134"/>
    </font>
    <font>
      <b/>
      <sz val="11"/>
      <color theme="0"/>
      <name val="Arial"/>
      <family val="2"/>
    </font>
    <font>
      <sz val="10"/>
      <name val="Arial"/>
      <family val="2"/>
    </font>
    <font>
      <b/>
      <sz val="9"/>
      <name val="Tahoma"/>
      <family val="2"/>
    </font>
    <font>
      <sz val="12"/>
      <color theme="1"/>
      <name val="Arial Narrow"/>
      <family val="2"/>
    </font>
    <font>
      <sz val="1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22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1" applyNumberFormat="1" applyFont="1" applyFill="1" applyBorder="1"/>
    <xf numFmtId="165" fontId="4" fillId="3" borderId="1" xfId="1" applyNumberFormat="1" applyFont="1" applyFill="1" applyBorder="1"/>
    <xf numFmtId="165" fontId="0" fillId="0" borderId="0" xfId="0" applyNumberFormat="1"/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164" fontId="0" fillId="4" borderId="1" xfId="1" applyFont="1" applyFill="1" applyBorder="1"/>
    <xf numFmtId="0" fontId="0" fillId="4" borderId="1" xfId="0" applyFill="1" applyBorder="1"/>
    <xf numFmtId="0" fontId="6" fillId="3" borderId="1" xfId="0" applyFont="1" applyFill="1" applyBorder="1" applyAlignment="1">
      <alignment horizontal="center"/>
    </xf>
    <xf numFmtId="165" fontId="11" fillId="5" borderId="1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"/>
  <sheetViews>
    <sheetView tabSelected="1" topLeftCell="J1" zoomScaleNormal="100" workbookViewId="0">
      <selection activeCell="Q20" sqref="Q20"/>
    </sheetView>
  </sheetViews>
  <sheetFormatPr baseColWidth="10" defaultColWidth="11" defaultRowHeight="12.75"/>
  <cols>
    <col min="1" max="1" width="5.5703125" customWidth="1"/>
    <col min="2" max="2" width="45.85546875" customWidth="1"/>
    <col min="3" max="3" width="59.42578125" customWidth="1"/>
    <col min="4" max="4" width="17" customWidth="1"/>
    <col min="5" max="5" width="28.140625" customWidth="1"/>
    <col min="6" max="6" width="8.140625" style="3" customWidth="1"/>
    <col min="7" max="7" width="8.28515625" style="3" customWidth="1"/>
    <col min="8" max="8" width="6.5703125" customWidth="1"/>
    <col min="9" max="9" width="26.140625" customWidth="1"/>
    <col min="10" max="10" width="30.85546875" customWidth="1"/>
    <col min="11" max="11" width="25" customWidth="1"/>
    <col min="12" max="12" width="13.140625" bestFit="1" customWidth="1"/>
    <col min="13" max="13" width="12.140625" customWidth="1"/>
    <col min="14" max="14" width="20.5703125" customWidth="1"/>
    <col min="15" max="15" width="18.42578125" customWidth="1"/>
    <col min="16" max="16" width="17.42578125" customWidth="1"/>
    <col min="17" max="17" width="16.85546875" customWidth="1"/>
    <col min="18" max="18" width="14.28515625" customWidth="1"/>
    <col min="19" max="19" width="18" customWidth="1"/>
    <col min="20" max="20" width="9.28515625" hidden="1" customWidth="1"/>
    <col min="21" max="21" width="14.140625" hidden="1" customWidth="1"/>
    <col min="22" max="22" width="16.7109375" customWidth="1"/>
  </cols>
  <sheetData>
    <row r="1" spans="1:22" ht="15">
      <c r="A1" s="4" t="s">
        <v>0</v>
      </c>
      <c r="B1" s="5"/>
      <c r="C1" s="5"/>
      <c r="D1" s="5"/>
      <c r="E1" s="5"/>
      <c r="F1" s="6"/>
      <c r="G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2">
      <c r="A2" s="5"/>
      <c r="B2" s="5"/>
      <c r="C2" s="5"/>
      <c r="D2" s="5"/>
      <c r="E2" s="5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2" s="1" customFormat="1" ht="60.6" customHeight="1">
      <c r="A3" s="7" t="s">
        <v>1</v>
      </c>
      <c r="B3" s="7" t="s">
        <v>2</v>
      </c>
      <c r="C3" s="7"/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22</v>
      </c>
      <c r="P3" s="7" t="s">
        <v>14</v>
      </c>
      <c r="Q3" s="7" t="s">
        <v>15</v>
      </c>
      <c r="R3" s="7" t="s">
        <v>20</v>
      </c>
      <c r="S3" s="7" t="s">
        <v>21</v>
      </c>
      <c r="T3" s="7" t="s">
        <v>16</v>
      </c>
      <c r="U3" s="7" t="s">
        <v>17</v>
      </c>
      <c r="V3" s="7" t="s">
        <v>18</v>
      </c>
    </row>
    <row r="4" spans="1:22" s="2" customFormat="1" ht="12.75" customHeight="1">
      <c r="A4" s="8">
        <v>1</v>
      </c>
      <c r="B4" s="12" t="s">
        <v>23</v>
      </c>
      <c r="C4" s="13" t="s">
        <v>33</v>
      </c>
      <c r="D4" s="14" t="s">
        <v>24</v>
      </c>
      <c r="E4" s="14" t="s">
        <v>25</v>
      </c>
      <c r="F4" s="15">
        <v>1996</v>
      </c>
      <c r="G4" s="15">
        <v>0</v>
      </c>
      <c r="H4" s="15">
        <v>1</v>
      </c>
      <c r="I4" s="16" t="s">
        <v>26</v>
      </c>
      <c r="J4" s="17" t="s">
        <v>27</v>
      </c>
      <c r="K4" s="18">
        <v>11095698232.66</v>
      </c>
      <c r="M4" s="9"/>
      <c r="N4" s="9">
        <v>1741659669</v>
      </c>
      <c r="O4" s="9">
        <v>983819793</v>
      </c>
      <c r="P4" s="9">
        <v>3972484430</v>
      </c>
      <c r="Q4" s="9">
        <v>653002269</v>
      </c>
      <c r="R4" s="9"/>
      <c r="S4" s="9">
        <v>212762504</v>
      </c>
      <c r="T4" s="9"/>
      <c r="U4" s="9"/>
      <c r="V4" s="10">
        <f>SUM(J4:S4)</f>
        <v>18659426897.66</v>
      </c>
    </row>
    <row r="5" spans="1:22" s="2" customFormat="1" ht="12.75" customHeight="1">
      <c r="A5" s="8">
        <v>2</v>
      </c>
      <c r="B5" s="12" t="s">
        <v>28</v>
      </c>
      <c r="C5" s="13" t="s">
        <v>34</v>
      </c>
      <c r="D5" s="14" t="s">
        <v>29</v>
      </c>
      <c r="E5" s="14" t="s">
        <v>25</v>
      </c>
      <c r="F5" s="15">
        <v>1992</v>
      </c>
      <c r="G5" s="15">
        <v>0</v>
      </c>
      <c r="H5" s="15">
        <v>1</v>
      </c>
      <c r="I5" s="16" t="s">
        <v>26</v>
      </c>
      <c r="J5" s="17" t="s">
        <v>27</v>
      </c>
      <c r="K5" s="18">
        <v>1327774336</v>
      </c>
      <c r="T5" s="9"/>
      <c r="U5" s="9"/>
      <c r="V5" s="10">
        <f t="shared" ref="V5:V12" si="0">SUM(J5:S5)</f>
        <v>1327774336</v>
      </c>
    </row>
    <row r="6" spans="1:22" s="2" customFormat="1" ht="12.75" customHeight="1">
      <c r="A6" s="8">
        <v>3</v>
      </c>
      <c r="B6" s="12" t="s">
        <v>30</v>
      </c>
      <c r="C6" s="13" t="s">
        <v>33</v>
      </c>
      <c r="D6" s="14" t="s">
        <v>24</v>
      </c>
      <c r="E6" s="14" t="s">
        <v>25</v>
      </c>
      <c r="F6" s="15">
        <v>2012</v>
      </c>
      <c r="G6" s="15">
        <v>0</v>
      </c>
      <c r="H6" s="15">
        <v>2</v>
      </c>
      <c r="I6" s="16" t="s">
        <v>26</v>
      </c>
      <c r="J6" s="17" t="s">
        <v>27</v>
      </c>
      <c r="K6" s="18">
        <v>3569590616</v>
      </c>
      <c r="M6" s="9"/>
      <c r="N6" s="9"/>
      <c r="O6" s="9"/>
      <c r="P6" s="9"/>
      <c r="Q6" s="9"/>
      <c r="R6" s="9"/>
      <c r="S6" s="9"/>
      <c r="T6" s="9"/>
      <c r="U6" s="9"/>
      <c r="V6" s="10">
        <f t="shared" si="0"/>
        <v>3569590616</v>
      </c>
    </row>
    <row r="7" spans="1:22" s="2" customFormat="1" ht="12.75" customHeight="1">
      <c r="A7" s="8">
        <v>4</v>
      </c>
      <c r="B7" s="12" t="s">
        <v>31</v>
      </c>
      <c r="C7" s="13" t="s">
        <v>35</v>
      </c>
      <c r="D7" s="14" t="s">
        <v>24</v>
      </c>
      <c r="E7" s="14" t="s">
        <v>25</v>
      </c>
      <c r="F7" s="15">
        <v>2016</v>
      </c>
      <c r="G7" s="15">
        <v>0</v>
      </c>
      <c r="H7" s="15">
        <v>1</v>
      </c>
      <c r="I7" s="16" t="s">
        <v>26</v>
      </c>
      <c r="J7" s="17" t="s">
        <v>27</v>
      </c>
      <c r="K7" s="18">
        <v>486155637</v>
      </c>
      <c r="M7" s="9"/>
      <c r="N7" s="9"/>
      <c r="O7" s="9"/>
      <c r="Q7" s="9"/>
      <c r="R7" s="9"/>
      <c r="S7" s="9"/>
      <c r="T7" s="9"/>
      <c r="U7" s="9"/>
      <c r="V7" s="10">
        <f t="shared" si="0"/>
        <v>486155637</v>
      </c>
    </row>
    <row r="8" spans="1:22" s="2" customFormat="1" ht="12.75" customHeight="1">
      <c r="A8" s="8">
        <v>5</v>
      </c>
      <c r="B8" s="12" t="s">
        <v>32</v>
      </c>
      <c r="C8" s="13" t="s">
        <v>33</v>
      </c>
      <c r="D8" s="14" t="s">
        <v>24</v>
      </c>
      <c r="E8" s="14" t="s">
        <v>25</v>
      </c>
      <c r="F8" s="15">
        <v>2014</v>
      </c>
      <c r="G8" s="15">
        <v>0</v>
      </c>
      <c r="H8" s="15">
        <v>1</v>
      </c>
      <c r="I8" s="16" t="s">
        <v>26</v>
      </c>
      <c r="J8" s="17" t="s">
        <v>27</v>
      </c>
      <c r="K8" s="18">
        <v>996818770</v>
      </c>
      <c r="M8" s="9"/>
      <c r="N8" s="9"/>
      <c r="O8" s="9"/>
      <c r="P8" s="9"/>
      <c r="Q8" s="9"/>
      <c r="R8" s="9"/>
      <c r="S8" s="9"/>
      <c r="T8" s="9"/>
      <c r="U8" s="9"/>
      <c r="V8" s="10">
        <f t="shared" si="0"/>
        <v>996818770</v>
      </c>
    </row>
    <row r="9" spans="1:22" s="2" customFormat="1" ht="12.75" customHeight="1">
      <c r="A9" s="8">
        <v>6</v>
      </c>
      <c r="B9" s="19" t="s">
        <v>36</v>
      </c>
      <c r="C9" s="13" t="s">
        <v>33</v>
      </c>
      <c r="D9" s="14" t="s">
        <v>24</v>
      </c>
      <c r="E9" s="14" t="s">
        <v>25</v>
      </c>
      <c r="F9" s="15"/>
      <c r="G9" s="15"/>
      <c r="H9" s="15"/>
      <c r="I9" s="16" t="s">
        <v>26</v>
      </c>
      <c r="J9" s="17" t="s">
        <v>27</v>
      </c>
      <c r="K9" s="18">
        <v>27889040756.52</v>
      </c>
      <c r="M9" s="9"/>
      <c r="N9" s="9"/>
      <c r="O9" s="9"/>
      <c r="P9" s="9"/>
      <c r="Q9" s="9"/>
      <c r="R9" s="9"/>
      <c r="S9" s="9"/>
      <c r="T9" s="9"/>
      <c r="U9" s="9"/>
      <c r="V9" s="10">
        <f t="shared" si="0"/>
        <v>27889040756.52</v>
      </c>
    </row>
    <row r="10" spans="1:22" s="2" customFormat="1" ht="12.75" customHeight="1">
      <c r="A10" s="8">
        <v>7</v>
      </c>
      <c r="B10" s="19" t="s">
        <v>37</v>
      </c>
      <c r="C10" s="13" t="s">
        <v>34</v>
      </c>
      <c r="D10" s="14" t="s">
        <v>29</v>
      </c>
      <c r="E10" s="14" t="s">
        <v>25</v>
      </c>
      <c r="F10" s="15"/>
      <c r="G10" s="15"/>
      <c r="H10" s="15"/>
      <c r="I10" s="16" t="s">
        <v>26</v>
      </c>
      <c r="J10" s="17" t="s">
        <v>27</v>
      </c>
      <c r="K10" s="18">
        <v>3533382684</v>
      </c>
      <c r="M10" s="9"/>
      <c r="N10" s="9"/>
      <c r="O10" s="9"/>
      <c r="P10" s="9"/>
      <c r="Q10" s="9"/>
      <c r="R10" s="9"/>
      <c r="S10" s="9"/>
      <c r="T10" s="9"/>
      <c r="U10" s="9"/>
      <c r="V10" s="10">
        <f t="shared" si="0"/>
        <v>3533382684</v>
      </c>
    </row>
    <row r="11" spans="1:22" s="2" customFormat="1" ht="12.75" customHeight="1">
      <c r="A11" s="8">
        <v>8</v>
      </c>
      <c r="B11" s="19" t="s">
        <v>38</v>
      </c>
      <c r="C11" s="13" t="s">
        <v>34</v>
      </c>
      <c r="D11" s="14" t="s">
        <v>29</v>
      </c>
      <c r="E11" s="14" t="s">
        <v>25</v>
      </c>
      <c r="F11" s="15"/>
      <c r="G11" s="15"/>
      <c r="H11" s="15"/>
      <c r="I11" s="16" t="s">
        <v>26</v>
      </c>
      <c r="J11" s="17" t="s">
        <v>27</v>
      </c>
      <c r="K11" s="18">
        <v>25252742</v>
      </c>
      <c r="M11" s="9"/>
      <c r="N11" s="9"/>
      <c r="O11" s="9"/>
      <c r="P11" s="9"/>
      <c r="Q11" s="9"/>
      <c r="R11" s="9"/>
      <c r="S11" s="9"/>
      <c r="T11" s="9"/>
      <c r="U11" s="9"/>
      <c r="V11" s="10">
        <f t="shared" si="0"/>
        <v>25252742</v>
      </c>
    </row>
    <row r="12" spans="1:22" s="2" customFormat="1" ht="12.75" customHeight="1">
      <c r="A12" s="8">
        <v>9</v>
      </c>
      <c r="B12" s="19" t="s">
        <v>39</v>
      </c>
      <c r="C12" s="13" t="s">
        <v>34</v>
      </c>
      <c r="D12" s="14" t="s">
        <v>29</v>
      </c>
      <c r="E12" s="14" t="s">
        <v>25</v>
      </c>
      <c r="F12" s="15"/>
      <c r="G12" s="15"/>
      <c r="H12" s="15"/>
      <c r="I12" s="16" t="s">
        <v>26</v>
      </c>
      <c r="J12" s="17" t="s">
        <v>27</v>
      </c>
      <c r="K12" s="18">
        <v>3354885826</v>
      </c>
      <c r="M12" s="9"/>
      <c r="N12" s="9"/>
      <c r="O12" s="9"/>
      <c r="P12" s="9"/>
      <c r="Q12" s="9"/>
      <c r="R12" s="9"/>
      <c r="S12" s="9"/>
      <c r="T12" s="9"/>
      <c r="U12" s="9"/>
      <c r="V12" s="10">
        <f t="shared" si="0"/>
        <v>3354885826</v>
      </c>
    </row>
    <row r="13" spans="1:22" s="2" customFormat="1" ht="15">
      <c r="A13" s="20" t="s">
        <v>19</v>
      </c>
      <c r="B13" s="20"/>
      <c r="C13" s="20"/>
      <c r="D13" s="20"/>
      <c r="E13" s="20"/>
      <c r="F13" s="20"/>
      <c r="G13" s="20"/>
      <c r="H13" s="20"/>
      <c r="I13" s="20"/>
      <c r="J13" s="20"/>
      <c r="K13" s="10">
        <f>SUM(K4:K12)</f>
        <v>52278599600.18</v>
      </c>
      <c r="L13" s="10"/>
      <c r="M13" s="10">
        <f t="shared" ref="M13:V13" si="1">SUM(M4:M8)</f>
        <v>0</v>
      </c>
      <c r="N13" s="10">
        <f t="shared" si="1"/>
        <v>1741659669</v>
      </c>
      <c r="O13" s="10">
        <f t="shared" si="1"/>
        <v>983819793</v>
      </c>
      <c r="P13" s="10">
        <f t="shared" si="1"/>
        <v>3972484430</v>
      </c>
      <c r="Q13" s="10">
        <f t="shared" si="1"/>
        <v>653002269</v>
      </c>
      <c r="R13" s="10">
        <f t="shared" si="1"/>
        <v>0</v>
      </c>
      <c r="S13" s="10">
        <f t="shared" si="1"/>
        <v>212762504</v>
      </c>
      <c r="T13" s="10">
        <f t="shared" si="1"/>
        <v>0</v>
      </c>
      <c r="U13" s="10">
        <f t="shared" si="1"/>
        <v>0</v>
      </c>
      <c r="V13" s="21">
        <f>SUM(V4:V12)</f>
        <v>59842328265.18</v>
      </c>
    </row>
    <row r="19" spans="11:11">
      <c r="K19" s="11"/>
    </row>
    <row r="20" spans="11:11">
      <c r="K20" s="11">
        <f>+K13+N4+O4+P4+Q4+S4</f>
        <v>59842328265.18</v>
      </c>
    </row>
  </sheetData>
  <mergeCells count="1">
    <mergeCell ref="A13:J13"/>
  </mergeCells>
  <pageMargins left="0.7" right="0.7" top="0.75" bottom="0.75" header="0.3" footer="0.3"/>
  <pageSetup orientation="portrait"/>
  <headerFooter>
    <oddFooter>&amp;C
&amp;1#&amp;"Calibri"&amp;10&amp;K008000 DOCUMENTO PÚBLICO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REMUSEN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ASUS</cp:lastModifiedBy>
  <dcterms:created xsi:type="dcterms:W3CDTF">2021-03-12T22:04:00Z</dcterms:created>
  <dcterms:modified xsi:type="dcterms:W3CDTF">2026-07-28T19:44:35Z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d7dcfcf-2f13-416d-bd85-85e5cda1e908_Enabled">
    <vt:lpwstr>true</vt:lpwstr>
  </property>
  <property fmtid="{D5CDD505-2E9C-101B-9397-08002B2CF9AE}" pid="3" name="MSIP_Label_4d7dcfcf-2f13-416d-bd85-85e5cda1e908_SetDate">
    <vt:lpwstr>2023-02-09T16:31:44Z</vt:lpwstr>
  </property>
  <property fmtid="{D5CDD505-2E9C-101B-9397-08002B2CF9AE}" pid="4" name="MSIP_Label_4d7dcfcf-2f13-416d-bd85-85e5cda1e908_Method">
    <vt:lpwstr>Privileged</vt:lpwstr>
  </property>
  <property fmtid="{D5CDD505-2E9C-101B-9397-08002B2CF9AE}" pid="5" name="MSIP_Label_4d7dcfcf-2f13-416d-bd85-85e5cda1e908_Name">
    <vt:lpwstr>Pública</vt:lpwstr>
  </property>
  <property fmtid="{D5CDD505-2E9C-101B-9397-08002B2CF9AE}" pid="6" name="MSIP_Label_4d7dcfcf-2f13-416d-bd85-85e5cda1e908_SiteId">
    <vt:lpwstr>73e84937-70de-4ceb-8f14-b8f9ab356f6e</vt:lpwstr>
  </property>
  <property fmtid="{D5CDD505-2E9C-101B-9397-08002B2CF9AE}" pid="7" name="MSIP_Label_4d7dcfcf-2f13-416d-bd85-85e5cda1e908_ActionId">
    <vt:lpwstr>755020ce-ec30-4416-99e4-175e8b2145aa</vt:lpwstr>
  </property>
  <property fmtid="{D5CDD505-2E9C-101B-9397-08002B2CF9AE}" pid="8" name="MSIP_Label_4d7dcfcf-2f13-416d-bd85-85e5cda1e908_ContentBits">
    <vt:lpwstr>2</vt:lpwstr>
  </property>
  <property fmtid="{D5CDD505-2E9C-101B-9397-08002B2CF9AE}" pid="9" name="ICV">
    <vt:lpwstr>48053D9C1A814C95BF2435F71B515095_12</vt:lpwstr>
  </property>
  <property fmtid="{D5CDD505-2E9C-101B-9397-08002B2CF9AE}" pid="10" name="KSOProductBuildVer">
    <vt:lpwstr>2058-12.2.0.20323</vt:lpwstr>
  </property>
</Properties>
</file>