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USER\Desktop\PAULA CONTRATO EJERCITO 2026\11. PLAN DE NECESIDADES PAPELERIA\"/>
    </mc:Choice>
  </mc:AlternateContent>
  <xr:revisionPtr revIDLastSave="0" documentId="8_{6A7FC2EF-E938-4E85-8C0D-A413BD7D6A78}" xr6:coauthVersionLast="47" xr6:coauthVersionMax="47" xr10:uidLastSave="{00000000-0000-0000-0000-000000000000}"/>
  <bookViews>
    <workbookView xWindow="-108" yWindow="-108" windowWidth="23256" windowHeight="12456" xr2:uid="{B685164A-85A7-4BF8-9C3D-3A0BE354CADE}"/>
  </bookViews>
  <sheets>
    <sheet name="OFERTA ECONOMICA "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70" i="1" l="1"/>
  <c r="H169" i="1"/>
  <c r="H168" i="1"/>
  <c r="H167" i="1"/>
  <c r="H166" i="1"/>
  <c r="H165" i="1"/>
  <c r="H164" i="1"/>
  <c r="H163" i="1"/>
  <c r="H162" i="1"/>
  <c r="H161" i="1"/>
  <c r="H170" i="1" s="1"/>
  <c r="G159" i="1"/>
  <c r="H158" i="1"/>
  <c r="H157" i="1"/>
  <c r="H156" i="1"/>
  <c r="H155" i="1"/>
  <c r="H154" i="1"/>
  <c r="H153" i="1"/>
  <c r="H152" i="1"/>
  <c r="H151" i="1"/>
  <c r="H150" i="1"/>
  <c r="H149" i="1"/>
  <c r="H148" i="1"/>
  <c r="H147" i="1"/>
  <c r="H146" i="1"/>
  <c r="H159" i="1" s="1"/>
  <c r="G144" i="1"/>
  <c r="H143" i="1"/>
  <c r="H142" i="1"/>
  <c r="H141" i="1"/>
  <c r="H140" i="1"/>
  <c r="H139" i="1"/>
  <c r="H138" i="1"/>
  <c r="H137" i="1"/>
  <c r="H136" i="1"/>
  <c r="H135" i="1"/>
  <c r="H134" i="1"/>
  <c r="H133" i="1"/>
  <c r="H132" i="1"/>
  <c r="H131" i="1"/>
  <c r="H130" i="1"/>
  <c r="H129" i="1"/>
  <c r="H128" i="1"/>
  <c r="H127" i="1"/>
  <c r="H126" i="1"/>
  <c r="H125" i="1"/>
  <c r="H144" i="1" s="1"/>
  <c r="H124" i="1"/>
  <c r="G122" i="1"/>
  <c r="H121" i="1"/>
  <c r="H120" i="1"/>
  <c r="H119" i="1"/>
  <c r="H118" i="1"/>
  <c r="H117" i="1"/>
  <c r="H116" i="1"/>
  <c r="H115" i="1"/>
  <c r="H114" i="1"/>
  <c r="H113" i="1"/>
  <c r="H112" i="1"/>
  <c r="H111" i="1"/>
  <c r="H110" i="1"/>
  <c r="H109" i="1"/>
  <c r="H108" i="1"/>
  <c r="H107" i="1"/>
  <c r="H106" i="1"/>
  <c r="H105" i="1"/>
  <c r="H104" i="1"/>
  <c r="H103" i="1"/>
  <c r="H122" i="1" s="1"/>
  <c r="G101" i="1"/>
  <c r="H100" i="1"/>
  <c r="H99" i="1"/>
  <c r="H98" i="1"/>
  <c r="H97" i="1"/>
  <c r="H96" i="1"/>
  <c r="H95" i="1"/>
  <c r="H94" i="1"/>
  <c r="H93" i="1"/>
  <c r="H92" i="1"/>
  <c r="H91" i="1"/>
  <c r="H90" i="1"/>
  <c r="H89" i="1"/>
  <c r="H88" i="1"/>
  <c r="H87" i="1"/>
  <c r="H86" i="1"/>
  <c r="H85" i="1"/>
  <c r="H84" i="1"/>
  <c r="H83" i="1"/>
  <c r="H82" i="1"/>
  <c r="H81" i="1"/>
  <c r="H80" i="1"/>
  <c r="H79" i="1"/>
  <c r="H78" i="1"/>
  <c r="H77" i="1"/>
  <c r="H101" i="1" s="1"/>
  <c r="H76" i="1"/>
  <c r="H75" i="1"/>
  <c r="H74" i="1"/>
  <c r="H73" i="1"/>
  <c r="H72" i="1"/>
  <c r="H71" i="1"/>
  <c r="H70" i="1"/>
  <c r="H69" i="1"/>
  <c r="H68" i="1"/>
  <c r="H67" i="1"/>
  <c r="H64" i="1"/>
  <c r="H65" i="1" s="1"/>
  <c r="G64" i="1"/>
  <c r="H63" i="1"/>
  <c r="H62" i="1"/>
  <c r="H61" i="1"/>
  <c r="H60" i="1"/>
  <c r="H59" i="1"/>
  <c r="H58" i="1"/>
  <c r="H57" i="1"/>
  <c r="H56" i="1"/>
  <c r="G54" i="1"/>
  <c r="H53" i="1"/>
  <c r="H52" i="1"/>
  <c r="H51" i="1"/>
  <c r="H50" i="1"/>
  <c r="H49" i="1"/>
  <c r="H48" i="1"/>
  <c r="H47" i="1"/>
  <c r="H46" i="1"/>
  <c r="H45" i="1"/>
  <c r="H44" i="1"/>
  <c r="H43" i="1"/>
  <c r="H42" i="1"/>
  <c r="H41" i="1"/>
  <c r="H40" i="1"/>
  <c r="H39" i="1"/>
  <c r="H38" i="1"/>
  <c r="H37" i="1"/>
  <c r="H36" i="1"/>
  <c r="H35" i="1"/>
  <c r="H34" i="1"/>
  <c r="H33" i="1"/>
  <c r="H32" i="1"/>
  <c r="H31" i="1"/>
  <c r="H30" i="1"/>
  <c r="H29" i="1"/>
  <c r="H54" i="1" s="1"/>
  <c r="H28" i="1"/>
  <c r="H27" i="1"/>
  <c r="H26" i="1"/>
  <c r="H25" i="1"/>
  <c r="H24" i="1"/>
  <c r="H23" i="1"/>
  <c r="H22" i="1"/>
  <c r="H172" i="1" l="1"/>
</calcChain>
</file>

<file path=xl/sharedStrings.xml><?xml version="1.0" encoding="utf-8"?>
<sst xmlns="http://schemas.openxmlformats.org/spreadsheetml/2006/main" count="313" uniqueCount="203">
  <si>
    <t>LOGO DE LA EMPRESA</t>
  </si>
  <si>
    <t>FECHA:</t>
  </si>
  <si>
    <t>EMPRESA:</t>
  </si>
  <si>
    <t>RAZON SOCIAL:</t>
  </si>
  <si>
    <t>REPRESENTANTE LEGAL Y/O APODERADO:</t>
  </si>
  <si>
    <t>REGIMEN TRIBUTARIO:</t>
  </si>
  <si>
    <t>NIT:</t>
  </si>
  <si>
    <t>ACTIVIDAD SOCIAL:   _____                 FABRICANTE:                         _____                  DISTRIBUIDOR:  _____</t>
  </si>
  <si>
    <t>COMERCIALIZADOR: _____                 PRESTADOR DE SERVICIO ____</t>
  </si>
  <si>
    <t xml:space="preserve">MAYORISTA:               _____                  MINORISTA:                            _____   </t>
  </si>
  <si>
    <t>DIRECCION:</t>
  </si>
  <si>
    <t>TELÉFONO:</t>
  </si>
  <si>
    <t>PAGINA WEB:</t>
  </si>
  <si>
    <t>CORREO ELECTRONICO:</t>
  </si>
  <si>
    <t>ITEM</t>
  </si>
  <si>
    <t>CÓDIGO DANE</t>
  </si>
  <si>
    <t>UNSPSC (CCE)</t>
  </si>
  <si>
    <t>DESCRIPCIÓN DEL BIEN Y/O SERVICIO</t>
  </si>
  <si>
    <t>UNIDAD MEDIDA</t>
  </si>
  <si>
    <t xml:space="preserve">CANT. </t>
  </si>
  <si>
    <t>V/R  UNITARIO INCLUIDA IVA DE REFERENCIA</t>
  </si>
  <si>
    <t>V/R  TOTAL INCLUIDA IVA DE REFERENCIA</t>
  </si>
  <si>
    <t xml:space="preserve">V/R  UNITARIO INCLUIDA IVA </t>
  </si>
  <si>
    <t xml:space="preserve">V/R  TOTAL INCLUIDA IVA </t>
  </si>
  <si>
    <t xml:space="preserve">RUBRO 02-02-01-003-002-01 PASTA DE PAPEL, PAPEL Y CARTON </t>
  </si>
  <si>
    <t>Carrete de Cinta adhesiva para enmascarar 12mm 12 mm x 40 mts. Película de papel recubierta de un material adherente que se utiliza  generalmente  para  cubrir  objetos  para  protegerlos,  y retirarla después de usarse sin que estos se deterioren. Está enrollada  sobre  un  tubo  denominado  centro. NTC- 2113</t>
  </si>
  <si>
    <t>Unidad</t>
  </si>
  <si>
    <t>Carrete Cinta adhesiva para enmascarar 48mm 48 mm x 40 mts. Película de papel recubierta de un material adherente que se utiliza  generalmente  para  cubrir  objetos  para  protegerlos,  y retirarla después de usarse sin que estos se deterioren. Está enrollada  sobre  un  tubo  denominado  centro. NTC- 2113</t>
  </si>
  <si>
    <t>Notas autoadhesivas, Conjunto  de  hojas  pequeñas  de  papel  unidas  entre  sí mediante  un  sistema  que  permite  desprenderlas  fácilmente. Normalmente son utilizadas para realizar anotaciones cortas o para escribir notas, dimensiones (largo x ancho): 76 mm * 76 mm Número de hojas por taco: 100 Hojas. Tipo de papel: Papel bond. (NTC-1673), colores surtidos.</t>
  </si>
  <si>
    <t>Banderita de 0,5" de ancho de varios colores. Tipo flecha. Papel de colores de 0,5" con un adhesivo en su lado izquierdo el cual sirve para colocar en los extremos de documentos con el fin de ahorrar tiempo y facilitar la búsqueda de información ayudando a mantenerlo ordenado y ser más eficiente. paquete x 100 unidades</t>
  </si>
  <si>
    <t>Paquete X 100</t>
  </si>
  <si>
    <t>Papel cartulina (Classic Line Natural White) Amarillo de medidas 8 1/2 X 11 pulgadas (carta)</t>
  </si>
  <si>
    <t>Papel cartulina (Classic Line Natural White) Amarillo de medidas 8 1/2 X 14 pulgadas (oficio)</t>
  </si>
  <si>
    <t>Papel Cartulina Opalina  gramaje 180G, colores: Blanco, . Tamaño OFICIO paquete x 50 Unidades</t>
  </si>
  <si>
    <t>PAQ</t>
  </si>
  <si>
    <t>Papel cartulina opalina con un gramaje de 220  gsm de color blanco diseñado para su aplicación en cualquier tipo de impresión, de medidas 8 1/2 X 11 pulgadas (carta)</t>
  </si>
  <si>
    <t>Papel fotografía
Medidas: Carta (22 x 28 cm / 8,5 x 11 pulg.)
Compatible con impresora de inyección de tinta</t>
  </si>
  <si>
    <t>Paquete x 20</t>
  </si>
  <si>
    <t>Papel fotografía Superficie imprimible, brillo ultra blanco, recubrimiento micorporo, de acabado brillante mate 200 gr tamaño A4 de 210 mm de ancho y 297 mm de largo, presentación paquete por 100 unidades</t>
  </si>
  <si>
    <t>PAQ x 100</t>
  </si>
  <si>
    <t>Rollo potter bond
-Medidada:120x 50(Ancho x Alto)</t>
  </si>
  <si>
    <t>Rollos</t>
  </si>
  <si>
    <t>Carpeta tipo catálogo 0.5 pulg tamaño carta, Cartón extra rígido forrado en plástico, Tres aros redondos de 0.5 pulgadas de diámetro, capacidad de almacenamiento: 120 hojas de 60gr/m2</t>
  </si>
  <si>
    <t>Carpeta tipo catálogo:  1 pulg Cartón extra rígido forrado en plástico, tamaño carta  Tres aros redondos de 1 pulgada de  diámetro, Capacidad de almacenamiento: 220 hojas de 60gr/m2</t>
  </si>
  <si>
    <t>Carpeta tipo catálogo 2 pulg Cartón extra rígido forrado en plástico. Tamaño carta, Forma de cierre: Tres aros en D de 2 pulgadas de diámetro, Capacidad de almacenamiento: 470 hojas de 60gr/m2</t>
  </si>
  <si>
    <t>Etiquetas SAT 51MMX25M C1 R2000 VPM P4 TT VPM 51 X 25 C1 R 2000 PARA IMPRESIÓN Papel adhesivo, Forma Rectangular, Formato de las etiquetas: Rollo Material Void plata mate, Tamaño 51 mm x 25 mm, Método de impresión Transferencia Térmica, Número de etiqueta por rollo 2000, Líneas 2 columnas por fila, Ribbon Resina, Core de ribbon 1 pulgada, Color Plata mate.</t>
  </si>
  <si>
    <t>Rollo etiquetas para impresora Zebra GC420 t 
Color: Blanco Mate
Medidas: 70 x 35
Etiquetas x Rollo 1.700 unidades</t>
  </si>
  <si>
    <t>Rollo</t>
  </si>
  <si>
    <t>Rollo etiquetas impresora Godex
Modelo EZ120
Material: Blanco Mate.
Medida Etiqueta: 70x30 mm ( Ancho X Alto )
Medida Canuto: 40mm.
Diametro Rollo: 95mm.
Etiquetas x Rollo 1.250 Unidades</t>
  </si>
  <si>
    <t>Rollo x 1.250 Unidades</t>
  </si>
  <si>
    <t>Papel Carbón Para Escritura Carta X 100</t>
  </si>
  <si>
    <t>Papel Esmaltado 115 Gramos, Carta Color  BLANCO 
Medidas: Carta
Tipo de Papel: Esmaltado
Se emplea principalmente en litografía, libros, revistas, folletos, volantes.</t>
  </si>
  <si>
    <t>paquete x 100 unidades</t>
  </si>
  <si>
    <t>Caja para archivo central referencia x-200
-Cartón corrugado que cumple con la NTC 4436:1998 y la NTC 5397
-Resistencia mínima a la compresión vertical de 790 kgf/m-Resistencia mínima al aplastamiento horizontal de  2 kgf/cm2 
-26.5 cm de alto, 21 cm de ancho y 40 cm de largo, pared de 4mm de grosor
-Con apertura frontal, pliegue en el costado izquierdo y pestaña para su manipulación Troquelada y fácil de armar, en aleta superior izquierda. Pegante PH neutro o alcalino, sin residuo de pegante a la vista. Recubrimiento al interior con una película transparente de material inerte PH de 7 a 8.</t>
  </si>
  <si>
    <t>Caja para archivo central referencia x-100
-Cartón corrugado que cumple con la NTC 4436:1998 y la NTC 5397
-Resistencia mínima a la compresión vertical de 790 kgf/m.
-Resistencia mínima al aplastamiento horizontal de  2 kgf/cm2
-26.5 cm de alto, 12.5 cm de ancho y 42.5 cm de largo,  pared de 4mm de grosor.
-Con apertura superior y dos aletas fuelle Troquelada y fácil de armar, no requiere pegante Recubrimiento al interior con una película transparente de material inerte PH de 7 a 8.</t>
  </si>
  <si>
    <t>Caja para archivo central referencia X-300: (Resistencia mínima a la compresión vertical de 790 kgf/m . Resistencia mínima al aplastamiento horizontal de 2 kgf/cm2, Con apertura frontal, pliegue en el costado izquierdo y pestaña para su manipulación Troquelada y fácil de armar, en aleta superior izquierda. Pegante PH neutro o alcalino, sin residuo de pegante a la vista. Recubrimiento al interior con una película transparente de material inerte PH de 7 a 8</t>
  </si>
  <si>
    <t>UN</t>
  </si>
  <si>
    <t>Carpeta tipo 4 aletas en cartulina blanca tipo esmaltado /
-Material: Cartulina blanca con recubrimiento que contenga pigmentos (carbonatos) y ligantes desde la fabricación; cara interna mate, cara externa brillante; de pH neutro, con reserva alcalina; gramaje de 320 g/m2. El material debe cumplir con las especificaciones contenidas en la NTC 4436:1998 y NTC 5397 respecto el material con el cual se elaboran las carpetas.
-Dimenciones Ancho de 69,5 cm; Largo de 69,5 cm base central de 22 cm de ancho por 35cm de largo; solapas laterales de 22 cm a 25,5 cm de ancho por 35 cm de largo; solapas inferior y superior de 22,5 cm de ancho por 17cm de largo. 
-Plegada por la mitad</t>
  </si>
  <si>
    <t>Papel bond 75g carta caja x 10 resmas
-Material Papel bond de 75g . El material debe cumplir con la NTC 4436:1998.
-Tamaño Carta.
-Contenido Resmas de 500 hojas.</t>
  </si>
  <si>
    <t>Caja x 10 resmas</t>
  </si>
  <si>
    <t>Papel bond 75g Oficio caja x 10 resmas
-Material Papel bond de 75g . El material debe cumplir con la NTC 4436:1998.
-Tamaño Oficio.
-Contenido Resmas de 500 hojas.</t>
  </si>
  <si>
    <t>Sobre de manila carta paquete x 100
-Material Papel manila de 75 gr.
-Tamaño Carta.
-Caracteristicas Tipo solapa universal Sin autoadhesivo.</t>
  </si>
  <si>
    <t>paquete x 100</t>
  </si>
  <si>
    <t>Sobre de manila Oficio paquete x 100
-Material Papel manila de 75 gr.
-Tamaño Oficio.
-Caracteristicas Tipo solapa universal Sin autoadhesivo.</t>
  </si>
  <si>
    <t>Taco de papel
-Material Papel bond, papel bond engomado. Mínimo de 60g
-Tamaño Mayor o igual a 8 x 8 cm y menor o igual a 12 x 12 cm
-Mínimo 500 hojas
-Varios colores</t>
  </si>
  <si>
    <t>Paquete X 100 sobres</t>
  </si>
  <si>
    <t xml:space="preserve">Cartulina 1/8 x 10 unidades
-Tamaño Octavos 25 cm x 35 cms,
-Color Surtidos.
-Paquete x 10 unidades </t>
  </si>
  <si>
    <t xml:space="preserve">Paquete x 10 unidades </t>
  </si>
  <si>
    <t>Sobre para tarjetas en papel Bond 75 gramos referencia lord bond, medidas 18,5 cms x 12.7 cms color blanco.</t>
  </si>
  <si>
    <t>Paquete X 500</t>
  </si>
  <si>
    <t>Papel Kimberly blanco 
-Tamaño Carta
-Color blanco</t>
  </si>
  <si>
    <t>Paquete X 50</t>
  </si>
  <si>
    <t>Papel Kimberly blanco 
-Tamaño Oficio
-Color blanco</t>
  </si>
  <si>
    <t xml:space="preserve">VALOR TOTAL INCLUIDO IVA RUBRO 02-02-01-003-002-01 PASTA DE PAPEL, PAPEL Y CARTON </t>
  </si>
  <si>
    <t>RUBROA-02-02-01-003-002-07 LIBROS DE REGISTROS, LIBROS DE CONTABILIDAD, CUADERNILLOS DE NOTAS, BLOQUES PARA CARTAS, AGENDAS Y ARTÍCULOS SIMILARES, SECANTES, ENCUADERNADORES, CLASIFICADORES PARA ARCHIVOS, FORMULARIOS Y OTROS ARTÍCULOS DE ESCRITORIO, DE PAPEL O CARTÓN.</t>
  </si>
  <si>
    <t>Block amarillo rayado 
-Material Bond amarillo/ Bond canario mínimo de 55 gr
-Lineado Rayado 
-Tamaño media carta
-Contenido Mínimo de 50 hojas</t>
  </si>
  <si>
    <t>Block blanco cuadriculado
- material Papel bond blanco
- lineado Cuadriculado
- tamaño Carta
- contenido Mínimo de 50 hojas</t>
  </si>
  <si>
    <t>Libro de actas 50 folios Libro de actas escritura a mano de 21,5 x 33 cm con 50 hojas con folio, tapa en cartón plastificado</t>
  </si>
  <si>
    <t>Libro de actas 100 folios Libro de actas escritura a mano de 21,5 x 33 cm con 100 hojas con folio, tapa en cartón plastificado</t>
  </si>
  <si>
    <t>Libro de actas 200 folios Libro de actas escritura a mano de 21,5 x 33 cm con 200 hojas con folio, tapa en cartón plastificado</t>
  </si>
  <si>
    <t>Libro de actas 300 folios Libro de actas escritura a mano de 21,5 x 33 cm con 300 hojas con folio, tapa en cartón plastificado</t>
  </si>
  <si>
    <t>Libreta Cuadriculada Tamaño A5 (21 cms de alto por 14 de ancho) cantidad 100 Hojas.</t>
  </si>
  <si>
    <t>Libreta argollada incluye un (1) esfero. Notas adhesivas. 
Material Portada: Cartón reciclado.
Color: Verde.
Dimensiones: Ancho: 14,7cm / Alto: 18cm</t>
  </si>
  <si>
    <t>SUB VALOR TOTAL INCLUIDO IVA RUBROA-02-02-01-003-002-07</t>
  </si>
  <si>
    <t>VALOR TOTAL INCLUIDO IVA RUBROA-02-02-01-003-002-07</t>
  </si>
  <si>
    <t>A-02-02-01-003-005-01PINTURAS Y BARNICES Y PRODUCTOS RELACIONADOS; COLORES PARA LA PINTURA ARTÍSTICA; TINTAS</t>
  </si>
  <si>
    <t>Tinta impresora Canon g4100 - g4111.
-Botella Canon NEGRO  GI-190BK.
-Tecnología de Impresión.
-Presentación: Botella de tinta Canon de 135ml.</t>
  </si>
  <si>
    <t>BOTELLA</t>
  </si>
  <si>
    <t>Tinta impresora Canon g4100 - g4111.
-Botella Canon CYAN GI-190C.
-Tecnología de Impresión.
-Presentación: Botella de tinta Canon de 70ml.</t>
  </si>
  <si>
    <t>Tinta impresora Canon g4100 - g4111.
-Botella Canon AMARILLO GI-190Y.
-Tecnología de Impresión.
-Presentación: Botella de tinta Canon de 70ml.</t>
  </si>
  <si>
    <t>Tinta impresora Canon g4100 - g4111.
-Botella Canon MAGENTAGI-190M.
-Tecnología de Impresión.
-Presentación: Botella de tinta Canon de 70ml.</t>
  </si>
  <si>
    <t>Tinta  HP GT52 
Botella HP Color magenta
Tecnologia de impresión
Presentación: Botella 90 Ml</t>
  </si>
  <si>
    <t>Tinta  HP GT52 
Botella HP Color cyan
Tecnologia de impresión
Presentación: Botella 90 Ml</t>
  </si>
  <si>
    <t>Tinta  HP GT52 
Botella HP Color amarilla
Tecnologia de impresión
Presentación: Botella 90 Ml</t>
  </si>
  <si>
    <t>Tinta  HP GT53 
Botella HP Color negro
Tecnologia de impresión
Presentación: Botella 90 Ml</t>
  </si>
  <si>
    <t>Tinta Epson T544120 -AL BOTELLA Botellas sistema Ecofit Unica presentacion NEGRA.
 presentacion 65ML</t>
  </si>
  <si>
    <t>Tinta Epson  T544220-AL BOTELLA Botellas sistema Ecofit Unica presentacion CYAN .
-presentacion 65ML</t>
  </si>
  <si>
    <t>Tinta Epson  T544320-AL BOTELLA Botellas sistema Ecofit Unica presentacion MAGENTA . 
-presentacion 65ML</t>
  </si>
  <si>
    <t>Tinta Epson  T544420-AL BOTELLA Botellas sistema Ecofit Unica presentacion AMARILLO.
-presentacion 65ML</t>
  </si>
  <si>
    <t>Tinta impresora Epson  - Botellas sistema Ecofit T504120 Epson NEGRO
Tecnología de Impresión
Presentación: Botella de tinta epson de 127ML.</t>
  </si>
  <si>
    <t>Tinta impresora Epson  - Botellas sistema Ecofit T504220 Epson CYAN
Tecnología de Impresión
Presentación: Botella de tinta epson de 70ml.</t>
  </si>
  <si>
    <t>Tinta impresora Epson  - Botellas sistema Ecofit T50420 Epson MAGENTA
Tecnología de Impresión
Presentación: Botella de tinta epson de 70ml.</t>
  </si>
  <si>
    <t>Tinta impresora Epson  - Botellas sistema Ecofit T504420 Epson AMARILLO
Tecnología de Impresión
Presentación: Botella de tinta epson de 70ml.</t>
  </si>
  <si>
    <t>Tinta impresora Epson T673120-AL BOTELLA Epson T673120 NEGRO
Tecnología de Impresión
Presentación: Botella de tinta Epson de 70ml.</t>
  </si>
  <si>
    <t>Tinta impresora Epson T673220-AL BOTELLA Epson T673220 CYAN  
Tecnología de Impresión
Presentación: Botella de tinta Epson de 70ml.</t>
  </si>
  <si>
    <t>Tinta impresora Epson T673320-AL BOTELLA Epson T673320 MAGENTA
Tecnología de Impresión
Presentación: Botella de tinta Epson de 70ml.</t>
  </si>
  <si>
    <t>Tinta impresora Epson T673420-AL BOTELLA Epson T673420 AMARILLO
Tecnología de Impresión
Presentación: Botella de tinta Epson de 70ml.</t>
  </si>
  <si>
    <t>Tinta impresora Epson L575 - L220 - L380 - L395, Epson T664120-AL.
-Botella Referencia 644
-Única presentación 70ML. 
-Epson  NEGRO.</t>
  </si>
  <si>
    <t>Tinta impresora Epson L575 - L220 - L380 - L395, Epson T664220-AL.
-Botella Referencia 644
-Única presentación 70ML.  
-Epson  CYAN.</t>
  </si>
  <si>
    <t>Tinta impresora Epson L575 - L220 - L380 - L395, Epson T664320-AL.
-Botella Referencia 644
-Única presentación 70ML.
-Epson  MAGENTA.</t>
  </si>
  <si>
    <t>Tinta impresora Epson L575 - L220 - L380 - L395, Epson T664420-AL.
-Botella Referencia 644
-Única presentación 70ML.
-Epson  AMARILLO.</t>
  </si>
  <si>
    <t>Tinta a base de agua
-Botella de 1 litro
-Color: Cyan</t>
  </si>
  <si>
    <t>Tinta a base de agua
-Botella de 1 litro
-Color: Magenta</t>
  </si>
  <si>
    <t>Tinta a base de agua
-Botella de 1 litro
-Color: yellow</t>
  </si>
  <si>
    <t>Tinta a base de agua
-Botella de 1 litro
-Color: Black</t>
  </si>
  <si>
    <t xml:space="preserve">Cera Para Contar - Cera Dactilar Cuenta Fácil - humedecedor dactilar de agarre dactilar potenciado para contar fácilmente, archivar, ensamblar y clasificar diferentes materiales.
No tóxico, inodoro, no es grasoso.
Mejora la lectura de la huella en lectores biométricos sin dejar residuos.
No mancha piel, papel, documentos, ropa ni los deteriora.
No se derrite y puede ser almacenado por varios años en condiciones normales sin alterarse. </t>
  </si>
  <si>
    <t>PEGANTE LIQUIDO : Líquido de polivinil , color blanco, embasado en frasco de plastico cilindrico con tapa giratoria en forma de cono, Presentacion 115 gms.</t>
  </si>
  <si>
    <t>pegante liquido adhesivo:  de avanzada tecnologia con formula de infusion que se hace un gel extra fuerte y flexible resisitente al agua, transparente, sin solventes contenido de  225g color transparente.</t>
  </si>
  <si>
    <t xml:space="preserve">Unidad </t>
  </si>
  <si>
    <t>Pegante en barra : en presentación de 40 gramos. Barra adhesiva de color blanco de fácil aplicación, con tapa que cierre a presion y en su base  tiene  una  rueda  elaborada  del  mismo  material  que  se desliza facilmente para sacar el pegante y al terminar la labor debe girarse en sentido contrario para su cierre.</t>
  </si>
  <si>
    <t>Pegante Instantáneo: Adhesivo instantáneo de avanzada tecnología, con fórmula de infusión de hule que lo hace un gel extra fuerte y flexible, resistente al agua, seca transparente, sin solventes, contenido 5 gramos, color Transparente.</t>
  </si>
  <si>
    <t>Corrector liquido:  presentacion en lapiz con punta metalica. Líquido  envasado  dentro  de  un  contenedor  angosto  y alargado, similar a un bolígrafo, el cual, al aplicarse sobre una superficie escrita con tinta deja una película blanca y lisa, que se  mimetiza  con  el  papel  de  escritura,  permitiendo  su corrección  y  modificación. Está  dotado  de  una  válvula dispensadora  que  actúa  al  ser  presionada,  permitiendo  la salida dosificada de líquido. Su punta debe ser metalica. El lápiz corrector puede estar provisto de una bolilla mezcladora que facilite la fluidez del líquido. El corrector debe ser a base de aguaContenido Neto: 18 ml</t>
  </si>
  <si>
    <t>VALOR TOTAL INCLUIDO IVA RUBRO A-02-02-01-003-005-01</t>
  </si>
  <si>
    <t>02-02-01-003-006-02 OTROS PRODUCTOS DE CAUCHO</t>
  </si>
  <si>
    <t xml:space="preserve">Bandas elásticas Ref. 22 :  Caja por 25gr dimensiones de las bandas elásticas de caucho 90mm * 2mm. </t>
  </si>
  <si>
    <t>Caja</t>
  </si>
  <si>
    <t xml:space="preserve">Borrador para lapiz tipo nata: Instrumento para eliminar suavemente trazos realizados con minas de grafito. no  puede  tener  olor  desagradable  ni  presentar sustancias que puedan ser perjudiciales para la piel o tóxicas a los seres humanos. Medidas aproximadas 5.5 cm largo * 1 cm espesor * 2.3 cm ancho. </t>
  </si>
  <si>
    <t>Borrador De Miga De Pan dimenciones 56,1mm X 22,1mm</t>
  </si>
  <si>
    <t>Tabla planillera:  Tamaño 35 cm alto x 23 cm largo - tamaño oficio Clip : 8 cm alto x 20 cm largo Tabla de plástico con bordes redondos.</t>
  </si>
  <si>
    <t>Láminas y hojas de acetato : lamina transparente compuesto por celulosa y la combinación de varios ácidos, Tamaño CARTA 8,5" x 11".  Presentacion: paquete de 50 Unidades</t>
  </si>
  <si>
    <t>Bolsillo doble de Felpa para cd, dvd, Tamaño del bolsillo 12.2X12. Cm, con doble bolsillo, 
paquete x 100</t>
  </si>
  <si>
    <t>Funda protectora de plástico tamaño carta 
Fabricadas en polipropileno inerte tienen un PH neutro, calidad archivo y máxima transparencia, calibre 4 a 6
Medidas: 21.59 cm X 27.9 cm
Paquete X 100</t>
  </si>
  <si>
    <t>Funda protectora de plástico tamaño oficio paquete x 100 unidades.
Fabricadas en polipropileno inerte tienen un PH neutro, calidad archivo y máxima transparencia, calibre 4 a 6
Medidas: 21.59 cm  X 35.56 cm
Paquete X 100</t>
  </si>
  <si>
    <t>Thonner impresora HP LASERJET ENTERPRISE M630H</t>
  </si>
  <si>
    <t xml:space="preserve">TONER KYOCERA 
Referencia TAS KALFA 5054ci TK-8555
Color negro 
</t>
  </si>
  <si>
    <t>TONER HP Q2612A BLACK 
-Referencia Q2612A.</t>
  </si>
  <si>
    <t xml:space="preserve">toner HP 81A Black LaserJet Toner Cartridge 
-referencia CF281A </t>
  </si>
  <si>
    <t>Toner TOSHIBA 
Referencia e-STUDIO 2555C tipo T-FC50 .</t>
  </si>
  <si>
    <t>TONER IMPRESORA LASERJET 500 MFP M525  REFERENCIA TONER CE255X/CRG-124II/324II/524II/724II
Referencia e-STUDIO 2555C tipo T-FC50 .</t>
  </si>
  <si>
    <t>Cinta adhesiva de empaque. carrete de 2 pulgadas de ancho x 100 mts. Película  flexible recubierta  de un material adherente que se utiliza  para  unir  objetos,  está  enrollada  sobre  un  tubo denominado centro. Contiene una emulsión adhesiva por una cara. NTC 2113</t>
  </si>
  <si>
    <t>Cinta adhesiva transparente carrete de 12 mm x 40 mts. Película  flexible recubierta  de un material adherente que se utiliza  para  unir  objetos,  está  enrollada  sobre  un  tubo denominado centro. Contiene una emulsión adhesiva por una cara. NTC 2113</t>
  </si>
  <si>
    <t>Papel contact transparente Material  en  pvc  con  adhesivo  trasnparente,  100  % impermeable y duradero. Debe  estar  libre  de  sustancias  que  presenten  reactividad química, Presentacion: rollo 20 Mts Grosor: 100-240 micrones.</t>
  </si>
  <si>
    <t>Rollo X 20 metros</t>
  </si>
  <si>
    <t>Cinta Doble Faz adhesivo en goma Cinta natural doble faz con recubrimiento de goma de 153 µ para iniciación de rollos, etiquetado final de papeles, películas y láminas metálicas.
Usos:  Industrias en general, usos generales, multiusos y aplicaciones para una  multiplicidad de fines.
Dimension: 24 mm x 33 mt</t>
  </si>
  <si>
    <t>Rollo X 33 metros</t>
  </si>
  <si>
    <t>caratulas policover carta
color transparente
se utiliza como caratula para anillado de informes
archivos y documentos aportándole0s una excelente presentación calibre 6</t>
  </si>
  <si>
    <t xml:space="preserve">VALOR TOTAL INCLUIDO IVA  RUBRO 02-02-01-003-006-02 </t>
  </si>
  <si>
    <t>RUBRO 02-02-01-003-008-09 OTROS ARTÍCULOS MANUFACTURADOS N.C.P.</t>
  </si>
  <si>
    <t>Cinta de Resina para elaboracion de etiquetas RESINA 110 X 74 para imprimir sobre polipropileno, polietileno y poliéster. Su gran característica es resistir el roce y la fracción, conservando con gran propiedad la impresión.</t>
  </si>
  <si>
    <t>CINTA CERA para impreosra zebra GC420t 110 X 74 mt por rollo</t>
  </si>
  <si>
    <t>Rollo se etiquetas de 50 mm de ancho por 25 mm de alto, en Poliester Plata Mate sin impresión, a dos cavidades, rollos por 1.700</t>
  </si>
  <si>
    <t>CINTA TT SAT RESINA 110MMX300M OUT RESINA 110MMX300M OUT, Ancho x Largo: 110 mm x 450 m, Material de la tinta: Cera/Resina, Espesor: 4.5 um +/- 0.1 um, Espesor de tinta: 3.0 um +/- 0.2 um, Color: Negro</t>
  </si>
  <si>
    <t>Almohadilla para impresión dactilar: Unidad contenedora de la tinta que se impregna en los dedos para estampar huellas dactilares en papel.  Cuenta  con  un  cojín  de  materiales absorbentes  en  el  cual  se distribuye la tinta uniformemente y no permite que esta se salga del  mismo,  cuando  el  cojín  entra  en  contacto  con  el  dedo  le confiere  a  este  la  tinta  necesaria  y  suficiente para  producir  la impresión de la huella. La tinta no puede atravesar el papel de escritura si es aplicada sobre  papel  bond  (NTC  1673). De forma redonda de5 a 6 cm de diámetro.</t>
  </si>
  <si>
    <t>Bisturí metalico; cuchilla metálica,  Dimensiones Longitud 150 mm, Ancho 25 mm, Ancho de cuchilla 18 mm, Largo de la cuchilla 100 mm, Cuchilla corrediza y cambiable Con bloqueo de cuchilla. Herramienta  de  oficina  que  sirve  para  cortar  todo  tipo  de papeles, compuesta por una cuchilla que va soportada dentro de una carcasa. Está provista de un mecanismo retráctil que le permite sacar la cuchilla para su uso y guardarla cuando este no se esté utilizando.</t>
  </si>
  <si>
    <t xml:space="preserve">Bolígrafo desechable negro:  Instrumento para escribir que tiene un depósito de tinta negra y una esfera metálica en la punta, que gira para liberar la tinta progresivamente. No cuenta con repuesto de tinta sustituible por lo cual, está diseñado  para  desecharse  una  vez  se  acaba  la  tinta  del depósito, Los bolígrafos desechables deben estar previsto de tapa. Color  de  Tinta:  Negro;  Con  tapa; Cuerpo  del  bolígrafo  en plástico transparente. NTC 2174. </t>
  </si>
  <si>
    <t xml:space="preserve">Bolígrafo desechable rojo:  Instrumento para escribir que tiene un depósito de tinta negra y una esfera metálica en la punta, que gira para liberar la tinta progresivamente. No cuenta con repuesto de tinta sustituible por lo cual, está diseñado  para  desecharse  una  vez  se  acaba  la  tinta  del depósito, Los bolígrafos desechables deben estar previsto de tapa. Color  de  Tinta:  Negro;  Con  tapa; Cuerpo  del  bolígrafo  en plástico transparente. NTC 2174. </t>
  </si>
  <si>
    <t>Fechador de entintado manual:  elaborado en pvc de alta densidad, sello rectangular, de tamaño 40x20 mm</t>
  </si>
  <si>
    <t>Lápiz de chequeo mina roja:  Instrumento para escribir que consiste en una mina de color, para este caso roja encerrada dentro de una barra de madera. El lápiz debe tener un borrador en uno de sus extremos, este  debe  estar  asegurado firmemente con una abrazadera metálica.</t>
  </si>
  <si>
    <t>Lápiz de escritura mina negra:  Instrumento para escribir que consiste en una mina de grafito encerrada dentro de una barra de madera. El lápiz debe tener un borrador en uno de sus extremos, este  debe  estar  asegurado firmemente con una abrazadera metálica. El lápiz debe ser de forma hexagonal, referencia No. 2. caja por 12 unidades.
Caja x 12</t>
  </si>
  <si>
    <t>Marcador Desechable Borrable: de punta biselada, Instrumento  para  escribir  que  tiene  un  depósito  de  tinta, suministrada por capilaridad a través de una punta en material poroso. Son utilizados para hacer marcas que puedan ser borradas o que  no  requieran  de  permanencia,  su  tinta  borra  al  escribir sobre  tableros  para  marcador  de  tinta  seca  borrable, punta biselada poliéster, para hacer lineas de 4 mm. Colores surtidos. Caja X 12 Unidades
Caja x 12</t>
  </si>
  <si>
    <t xml:space="preserve">Caja </t>
  </si>
  <si>
    <t xml:space="preserve">Marcador Desechable permanente: de punta biselada, Instrumento  para  escribir  que  tiene  un  depósito  de  tinta, suministrada por capilaridad a través de una punta en material poroso. Son utilizados para hacer marcas que puedan ser borradas o que  no  requieran  de  permanencia,  su  tinta  borra  al  escribir sobre  tableros  para  marcador  de  tinta  seca  borrable, punta biselada poliéster, para hacer lineas de 4 mm. colores surtidos. 
Caja X 12 </t>
  </si>
  <si>
    <t>Marcador Resaltador en color desechable: Instrumento de escritura, tipo marcador, utilizado para destacar textos de documentos en un color vívido, destacando el contenido que se encuentra debajo de una marca. El texto puede leerse debido a que su tinta es translúcida. La tinta es suministrada por capilaridad a través de una punta en material poroso. No cuenta con repuesto de tinta sustituible por lo cual, está diseñado para desecharse una vez se acaba la tinta del depósito. Color: Amarilo Dimensiones Longitud: entre 90 y 175 mm Ancho: entre 10 y 20 mm Ancho de escritura: 5 mm Contenido de tinta: 2.5 gramos Debe secarse en menos de 5 segundos sobre papel.
Caja x 12</t>
  </si>
  <si>
    <t>ROTULADOR  DE PUNTA  MEDIA
Rotulador  con punta de fibra muy resistente, de 2 mm. Trazo y escrtura media, 0,6 mm. Tinta líquida con regulador para un flujo de la tinta perfecto. Visor del nivel de tinta restante. Clip en el capuchón. 
Color: azul, negro y rojo.
Caja x 12</t>
  </si>
  <si>
    <t>MARCADOR PERMANENTE PUNTA FINA O DELGADA: Fabricado en polipropileno negro, Tipo de punta FINE Y ULTRA FINE, descripcion en letra blanca. Tinta color: negro, azul, rojo, y verde, tapa y punta del color de la tinta x caja x 12</t>
  </si>
  <si>
    <t>Numerador entintado manual 8 dígitos Material PVC de alta densidad, 8 dígitos de 4mm.</t>
  </si>
  <si>
    <t>Padmouse, de forma ergonómica y base antideslizante, materiales: tela poliester, Plantilla en PVC fusionada con tela sintética, dimensiones: ancho 22cms, fondo 27 cms, alto 2 cms, peso 0,14 kg. Color negro.</t>
  </si>
  <si>
    <t>Borrador para tablero tipo felpa sintética y base en plastico. Instrumento  para  eliminar  trazos  realizados  sobre  pizarras compuesto de una base en plastico o caucho y un cojín de felpa, queentra en contacto con la superficie en donde se desea borrar. Tamaño 120mmx35mmx50mm</t>
  </si>
  <si>
    <t>LAPICERO DE PUNTA FINA SEMI GEL:  
Caracteristica. Pluma semi gel de secado rapido, con  punta de carburo de tungsteno.
Clip de seguridad en la tapa anti asfixia.
Diseño triangular para mejor agarre.
Ergonomico ideal para mejor escritura, comodo al momento del trazo.
Mina 0.7 de grosor para una escritura o lineas mas delgadas, mas fina y precisa. 
Presentacion caja X 12 unidades varios colores negro - azul - rojo.</t>
  </si>
  <si>
    <t>VALOR INCLUIDO IVA RUBRO 02-02-01-003-008-09</t>
  </si>
  <si>
    <t>RUBRO 02-02-01-004-002-09 OTROS PRODUCTOS METÁLICOS ELABORADOS</t>
  </si>
  <si>
    <t>Clip estándar pequeño plastificado:  instrumento utilizado para mantener sujetado una cantidad de hojas, consiste en un alambre curvado para ejercer la presión que otorga esta funcionalidad x caja de 100 unidades. Gancho tipo clip estandar metalico.
Caja x 100.</t>
  </si>
  <si>
    <t>Clip mariposa gigante, Gancho  clip metalico largo 6 cm
caja x 12 unidades</t>
  </si>
  <si>
    <t>Manecilla doble clip 2 pulg Caja x 12.</t>
  </si>
  <si>
    <t>Manecilla doble clip 1 pulg Caja x 12.</t>
  </si>
  <si>
    <t>Manecilla doble clip 1/2 pulg Caja x 12.</t>
  </si>
  <si>
    <t>Manecilla doble clip 3/4 pulg Caja x 12.</t>
  </si>
  <si>
    <t>Repuesto bisturí 18mm Paquete x 10 Metal, Tamaño cuchilla 18 mm de ancho.</t>
  </si>
  <si>
    <t>Paquete por 10</t>
  </si>
  <si>
    <t>Tijera de acero inoxidable:  Herramienta de corte con dos brazos móviles, cuyos bordes se deslizan  uno  por  delante  del  otro.  Sus  brazos  contienen sendas hojas metálicas afiladas en su parte interior y terminan en  un  orificio  en  el  cual  se  introducen  los  dedos  para manipularlas, Las tijeras cuentan con tres partes principales: Mango: dos piezas plásticas sujetadas a los extremos de las tijeras con unos orificios para introducir los dedos.  Hojas: Trozos finos metálicos que permiten el corte con hojas metálicas afiladas, Tornillo o husillo: une las hojas y sirve de eje para que puedan funcionar, Longitud total: 17 cm o 6" 3/4.</t>
  </si>
  <si>
    <t>Anillo doble O 14mm (9/16") paso 3:1 color negro, contiene 100 unidades Metalico. Capacidad 80 hojas</t>
  </si>
  <si>
    <t>Regla metalica de 50 CMS</t>
  </si>
  <si>
    <t>unidad</t>
  </si>
  <si>
    <t>BANDEJA ORGANIZADORA DE DOCUMENTOS: Bandeja papelera de dos niveles.
Material en malla matalica. 
Tamaño para documentos A4 medidas aproximadas 35cm x 25cm x 8,5 cm. Color negro.</t>
  </si>
  <si>
    <t>PORTA LAPICES Y LAPICEROS: 
Elemento organizador de boligrafos. 
Cantidad de compartimentos 3
Material en malla matalica aluminio forma cilindrica. 
medidas aproximadas 15cm x 11cm x 11cm. Color negro.</t>
  </si>
  <si>
    <t xml:space="preserve">CAJA FUERTE DIGITAL PEQUEÑA: Fabricada en metal con terminación en acero
-Cuenta con un panel digital que funciona con pilas AA
- Caja de Seguridad Digital con Panel LCD 8 Lt. 
-ancho31 cm, alto 20cm 
-garantia 1 año
-medidas 31x20x20 cm 
-color: gris
-peso 6.4 kg
-profundidad 20cm 
-tipo cerradura: digital </t>
  </si>
  <si>
    <t xml:space="preserve">VALOR TOTAL INCLUIDO IVA RUBRO 02-02-01-004-002-09 </t>
  </si>
  <si>
    <t>RUBRO 02-02-01-004-005-01 MÁQUINAS PARA OFICINA Y CONTABILIDAD, Y SUS PARTES Y ACCESORIOS</t>
  </si>
  <si>
    <t>Calculadora escritorio: 14 dígitos Básica tipo escritorio, dimensión: 219 × 146 × 38 mm  260 g.</t>
  </si>
  <si>
    <t>Sacaganchos para grapa: Pinza  utilizada  para  retirar  los  ganchos  grapados  en  hojas, mediante un par de garras curvas entrelazadas. Es utilizado con el fin de minimizar el daño del papel y evitar lesiones en el usuario o daños en sus uñas. Consta de las siguientes partes: Dos  piezas  plásticas  ergonómicas,  unidas  a  las  hojas.  Dos hojas metálicas con garras en un extremo y perforadas en el otro para unirse a través de un eje. Un resorte que permite que las hojas vuelvan a su estado original. Un husillo o eje que une las dos piezas metálicas. Peso: entre 75 gramos</t>
  </si>
  <si>
    <t>Tajalápiz 1 orificio para minas de 2mm Forma anatómica para uso manual, de Metal, con cuchilla de acero inoxidable</t>
  </si>
  <si>
    <t>TAJALAPIZ ELÉCTRICO 110 VOLTIOS UNA
VELOCIDAD AUTOMÁTICO</t>
  </si>
  <si>
    <t>Memoria USB de 16 GB.</t>
  </si>
  <si>
    <t xml:space="preserve">Memoria USB de 32 GB. </t>
  </si>
  <si>
    <t>Disco  compacto:  comúnmente  conocido  como  CD (Compact Disc), es un soporte óptico utilizado para almacenar información (datos, juegos, audio o video). Regrabable (CD-RW). de 700 mb 80 min.</t>
  </si>
  <si>
    <t xml:space="preserve">Dvd-r Soporte  óptico  utilizado  para  almacenar  información  datos, incluyendo largometrajes de video en alta calidad. ISO/IEC 23912 (ECMA-359) Velocidad y grabacion de 16X con capacidad de almacenamiento de 4.7 GB Paquete X 50 </t>
  </si>
  <si>
    <t>Paquete por 50</t>
  </si>
  <si>
    <t>DVD+R doble capa Torre x 50 Discos 8,5 GB y velocidad de escritura de 8x Capacidad de hasta 4 horas de vídeo en calidad DVD o hasta 8,5 GB de datos Escritura estable, fiable y precisa a alta velocidad.</t>
  </si>
  <si>
    <t>VALOR TOTAL INCLUIDO IVA RUBRO 02-02-01-004-005-01</t>
  </si>
  <si>
    <t xml:space="preserve">VALOR TOTAL INCLUIDO IVA  DE LOS RUBROS </t>
  </si>
  <si>
    <t>VALOR TOTAL INCLUIDO IVA PRESUPUESTO ESTIMADO</t>
  </si>
  <si>
    <t>Nota de aclaración:</t>
  </si>
  <si>
    <t>En el formulario de oferta economica se encuentra 21 items con cantidad cero, es necesario que los oferentes que presente oferta económica diligencien el valor unitario, con el fin de que el comité técnico evaluador, pueda incluir los elementos de las diferentes unidades sin sobrepasar el presupuesto por rubro si así lo requiere.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</si>
</sst>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_-[$$-240A]\ * #,##0_-;\-[$$-240A]\ * #,##0_-;_-[$$-240A]\ * &quot;-&quot;_-;_-@_-"/>
  </numFmts>
  <fonts count="11" x14ac:knownFonts="1">
    <font>
      <sz val="11"/>
      <color theme="1"/>
      <name val="Calibri"/>
      <family val="2"/>
      <scheme val="minor"/>
    </font>
    <font>
      <sz val="10"/>
      <color rgb="FFFF0000"/>
      <name val="Arial Narrow"/>
      <family val="2"/>
    </font>
    <font>
      <sz val="9"/>
      <color theme="1"/>
      <name val="Arial Narrow"/>
      <family val="2"/>
    </font>
    <font>
      <sz val="10"/>
      <color theme="1"/>
      <name val="Arial Narrow"/>
      <family val="2"/>
    </font>
    <font>
      <b/>
      <sz val="9"/>
      <name val="Arial Narrow"/>
      <family val="2"/>
    </font>
    <font>
      <b/>
      <sz val="9"/>
      <color theme="1"/>
      <name val="Arial Narrow"/>
      <family val="2"/>
    </font>
    <font>
      <b/>
      <sz val="9"/>
      <color theme="0"/>
      <name val="Arial Narrow"/>
      <family val="2"/>
    </font>
    <font>
      <sz val="9"/>
      <name val="Arial Narrow"/>
      <family val="2"/>
    </font>
    <font>
      <sz val="9"/>
      <color theme="0"/>
      <name val="Arial Narrow"/>
      <family val="2"/>
    </font>
    <font>
      <b/>
      <u/>
      <sz val="10"/>
      <color rgb="FF000000"/>
      <name val="Arial Narrow"/>
      <family val="2"/>
    </font>
    <font>
      <sz val="10"/>
      <color rgb="FF000000"/>
      <name val="Arial Narrow"/>
      <family val="2"/>
    </font>
  </fonts>
  <fills count="8">
    <fill>
      <patternFill patternType="none"/>
    </fill>
    <fill>
      <patternFill patternType="gray125"/>
    </fill>
    <fill>
      <patternFill patternType="solid">
        <fgColor theme="0" tint="-4.9989318521683403E-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1"/>
        <bgColor indexed="64"/>
      </patternFill>
    </fill>
    <fill>
      <patternFill patternType="solid">
        <fgColor theme="0"/>
        <bgColor indexed="64"/>
      </patternFill>
    </fill>
    <fill>
      <patternFill patternType="solid">
        <fgColor theme="4" tint="-0.249977111117893"/>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61">
    <xf numFmtId="0" fontId="0" fillId="0" borderId="0" xfId="0"/>
    <xf numFmtId="0" fontId="1" fillId="0" borderId="1" xfId="0" applyFont="1" applyBorder="1" applyAlignment="1" applyProtection="1">
      <alignment horizontal="center" vertical="center"/>
      <protection locked="0"/>
    </xf>
    <xf numFmtId="0" fontId="2" fillId="0" borderId="0" xfId="0" applyFont="1" applyAlignment="1" applyProtection="1">
      <alignment vertical="center"/>
      <protection locked="0"/>
    </xf>
    <xf numFmtId="0" fontId="3" fillId="0" borderId="2" xfId="0" applyFont="1" applyBorder="1" applyAlignment="1" applyProtection="1">
      <alignment horizontal="left" vertical="top"/>
      <protection locked="0"/>
    </xf>
    <xf numFmtId="0" fontId="3" fillId="0" borderId="0" xfId="0" applyFont="1" applyAlignment="1" applyProtection="1">
      <alignment horizontal="left" vertical="top"/>
      <protection locked="0"/>
    </xf>
    <xf numFmtId="0" fontId="3" fillId="0" borderId="2" xfId="0" applyFont="1" applyBorder="1" applyAlignment="1" applyProtection="1">
      <alignment horizontal="left"/>
      <protection locked="0"/>
    </xf>
    <xf numFmtId="0" fontId="3" fillId="0" borderId="0" xfId="0" applyFont="1" applyAlignment="1" applyProtection="1">
      <alignment horizontal="left"/>
      <protection locked="0"/>
    </xf>
    <xf numFmtId="0" fontId="3" fillId="0" borderId="2" xfId="0" applyFont="1" applyBorder="1" applyAlignment="1" applyProtection="1">
      <alignment horizontal="left"/>
      <protection locked="0"/>
    </xf>
    <xf numFmtId="0" fontId="3" fillId="0" borderId="0" xfId="0" applyFont="1" applyAlignment="1" applyProtection="1">
      <alignment horizontal="left"/>
      <protection locked="0"/>
    </xf>
    <xf numFmtId="0" fontId="4" fillId="0" borderId="0" xfId="0" applyFont="1" applyAlignment="1" applyProtection="1">
      <alignment vertical="center"/>
      <protection locked="0"/>
    </xf>
    <xf numFmtId="0" fontId="4"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3" fillId="0" borderId="2" xfId="0" applyFont="1" applyBorder="1" applyProtection="1">
      <protection locked="0"/>
    </xf>
    <xf numFmtId="0" fontId="3" fillId="0" borderId="0" xfId="0" applyFont="1" applyProtection="1">
      <protection locked="0"/>
    </xf>
    <xf numFmtId="0" fontId="4" fillId="0" borderId="0" xfId="0" applyFont="1" applyAlignment="1" applyProtection="1">
      <alignment horizontal="center" vertical="center"/>
      <protection locked="0"/>
    </xf>
    <xf numFmtId="0" fontId="3" fillId="0" borderId="2" xfId="0" applyFont="1" applyBorder="1" applyProtection="1">
      <protection locked="0"/>
    </xf>
    <xf numFmtId="0" fontId="3" fillId="0" borderId="0" xfId="0" applyFont="1" applyProtection="1">
      <protection locked="0"/>
    </xf>
    <xf numFmtId="0" fontId="2" fillId="0" borderId="1" xfId="0" applyFont="1" applyBorder="1" applyAlignment="1" applyProtection="1">
      <alignment vertical="center"/>
      <protection locked="0"/>
    </xf>
    <xf numFmtId="0" fontId="5" fillId="4"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vertical="center"/>
      <protection locked="0"/>
    </xf>
    <xf numFmtId="0" fontId="2" fillId="6" borderId="0" xfId="0" applyFont="1" applyFill="1" applyAlignment="1" applyProtection="1">
      <alignment vertical="center"/>
      <protection locked="0"/>
    </xf>
    <xf numFmtId="0" fontId="2" fillId="5" borderId="1" xfId="0" applyFont="1" applyFill="1" applyBorder="1" applyAlignment="1" applyProtection="1">
      <alignment vertical="center"/>
      <protection locked="0"/>
    </xf>
    <xf numFmtId="0" fontId="2" fillId="5" borderId="0" xfId="0" applyFont="1" applyFill="1" applyAlignment="1" applyProtection="1">
      <alignment vertical="center"/>
      <protection locked="0"/>
    </xf>
    <xf numFmtId="0" fontId="9" fillId="2" borderId="1" xfId="0" applyFont="1" applyFill="1" applyBorder="1" applyAlignment="1" applyProtection="1">
      <alignment horizontal="center" vertical="center"/>
      <protection locked="0"/>
    </xf>
    <xf numFmtId="0" fontId="10" fillId="2"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textRotation="90" wrapText="1"/>
    </xf>
    <xf numFmtId="0" fontId="4" fillId="2" borderId="1" xfId="0" applyFont="1" applyFill="1" applyBorder="1" applyAlignment="1" applyProtection="1">
      <alignment horizontal="center" vertical="center" wrapText="1"/>
    </xf>
    <xf numFmtId="0" fontId="5" fillId="3" borderId="1" xfId="0" applyFont="1" applyFill="1" applyBorder="1" applyAlignment="1" applyProtection="1">
      <alignment vertical="center" wrapText="1"/>
    </xf>
    <xf numFmtId="0" fontId="5" fillId="3" borderId="3" xfId="0" applyFont="1" applyFill="1" applyBorder="1" applyAlignment="1" applyProtection="1">
      <alignment horizontal="center" vertical="center" wrapText="1"/>
    </xf>
    <xf numFmtId="0" fontId="6" fillId="5" borderId="1" xfId="0" applyFont="1" applyFill="1" applyBorder="1" applyAlignment="1" applyProtection="1">
      <alignment horizontal="center" vertical="center" wrapText="1"/>
    </xf>
    <xf numFmtId="0" fontId="6" fillId="5" borderId="3" xfId="0" applyFont="1" applyFill="1" applyBorder="1" applyAlignment="1" applyProtection="1">
      <alignment horizontal="center" vertical="center" wrapText="1"/>
    </xf>
    <xf numFmtId="0" fontId="7" fillId="2" borderId="1" xfId="0" applyFont="1" applyFill="1" applyBorder="1" applyAlignment="1" applyProtection="1">
      <alignment horizontal="center" vertical="center" wrapText="1"/>
    </xf>
    <xf numFmtId="0" fontId="7" fillId="2" borderId="1" xfId="0" applyFont="1" applyFill="1" applyBorder="1" applyAlignment="1" applyProtection="1">
      <alignment horizontal="justify" vertical="center" wrapText="1"/>
    </xf>
    <xf numFmtId="41" fontId="7" fillId="2" borderId="1" xfId="0" applyNumberFormat="1" applyFont="1" applyFill="1" applyBorder="1" applyAlignment="1" applyProtection="1">
      <alignment horizontal="center" vertical="center" wrapText="1"/>
    </xf>
    <xf numFmtId="164" fontId="2" fillId="3" borderId="1" xfId="0" applyNumberFormat="1" applyFont="1" applyFill="1" applyBorder="1" applyAlignment="1" applyProtection="1">
      <alignment vertical="center"/>
    </xf>
    <xf numFmtId="164" fontId="2" fillId="3" borderId="3" xfId="0" applyNumberFormat="1" applyFont="1" applyFill="1" applyBorder="1" applyAlignment="1" applyProtection="1">
      <alignment vertical="center"/>
    </xf>
    <xf numFmtId="0" fontId="6" fillId="7" borderId="1" xfId="0" applyFont="1" applyFill="1" applyBorder="1" applyAlignment="1" applyProtection="1">
      <alignment horizontal="center" vertical="center" wrapText="1"/>
    </xf>
    <xf numFmtId="164" fontId="6" fillId="7" borderId="1" xfId="0" applyNumberFormat="1" applyFont="1" applyFill="1" applyBorder="1" applyAlignment="1" applyProtection="1">
      <alignment vertical="center"/>
    </xf>
    <xf numFmtId="164" fontId="6" fillId="7" borderId="3" xfId="0" applyNumberFormat="1" applyFont="1" applyFill="1" applyBorder="1" applyAlignment="1" applyProtection="1">
      <alignment vertical="center"/>
    </xf>
    <xf numFmtId="0" fontId="6" fillId="5" borderId="1" xfId="0" applyFont="1" applyFill="1" applyBorder="1" applyAlignment="1" applyProtection="1">
      <alignment horizontal="center" wrapText="1"/>
    </xf>
    <xf numFmtId="0" fontId="6" fillId="5" borderId="3" xfId="0" applyFont="1" applyFill="1" applyBorder="1" applyAlignment="1" applyProtection="1">
      <alignment horizontal="center" wrapText="1"/>
    </xf>
    <xf numFmtId="0" fontId="6" fillId="7" borderId="1" xfId="0" applyFont="1" applyFill="1" applyBorder="1" applyAlignment="1" applyProtection="1">
      <alignment horizontal="center" vertical="center" wrapText="1"/>
    </xf>
    <xf numFmtId="164" fontId="6" fillId="7" borderId="3" xfId="0" applyNumberFormat="1" applyFont="1" applyFill="1" applyBorder="1" applyAlignment="1" applyProtection="1">
      <alignment horizontal="center" vertical="center" wrapText="1"/>
    </xf>
    <xf numFmtId="0" fontId="8" fillId="5" borderId="1" xfId="0" applyFont="1" applyFill="1" applyBorder="1" applyAlignment="1" applyProtection="1">
      <alignment horizontal="center" wrapText="1"/>
    </xf>
    <xf numFmtId="0" fontId="8" fillId="5" borderId="3" xfId="0" applyFont="1" applyFill="1" applyBorder="1" applyAlignment="1" applyProtection="1">
      <alignment horizontal="center" wrapText="1"/>
    </xf>
    <xf numFmtId="0" fontId="7" fillId="2" borderId="1" xfId="0" applyFont="1" applyFill="1" applyBorder="1" applyAlignment="1" applyProtection="1">
      <alignment horizontal="left" vertical="center" wrapText="1"/>
    </xf>
    <xf numFmtId="0" fontId="6" fillId="5" borderId="1" xfId="0" applyFont="1" applyFill="1" applyBorder="1" applyAlignment="1" applyProtection="1">
      <alignment horizontal="center"/>
    </xf>
    <xf numFmtId="0" fontId="6" fillId="5" borderId="3" xfId="0" applyFont="1" applyFill="1" applyBorder="1" applyAlignment="1" applyProtection="1">
      <alignment horizontal="center"/>
    </xf>
    <xf numFmtId="0" fontId="8" fillId="5" borderId="1" xfId="0" applyFont="1" applyFill="1" applyBorder="1" applyAlignment="1" applyProtection="1">
      <alignment horizontal="center" vertical="center" wrapText="1"/>
    </xf>
    <xf numFmtId="0" fontId="8" fillId="5" borderId="3" xfId="0" applyFont="1" applyFill="1" applyBorder="1" applyAlignment="1" applyProtection="1">
      <alignment horizontal="center" vertical="center" wrapText="1"/>
    </xf>
    <xf numFmtId="0" fontId="8" fillId="7" borderId="1" xfId="0" applyFont="1" applyFill="1" applyBorder="1" applyAlignment="1" applyProtection="1">
      <alignment horizontal="center" vertical="center" wrapText="1"/>
    </xf>
    <xf numFmtId="164" fontId="8" fillId="7" borderId="1" xfId="0" applyNumberFormat="1" applyFont="1" applyFill="1" applyBorder="1" applyAlignment="1" applyProtection="1">
      <alignment vertical="center"/>
    </xf>
    <xf numFmtId="164" fontId="8" fillId="7" borderId="3" xfId="0" applyNumberFormat="1" applyFont="1" applyFill="1" applyBorder="1" applyAlignment="1" applyProtection="1">
      <alignment vertical="center"/>
    </xf>
    <xf numFmtId="0" fontId="8" fillId="5" borderId="4" xfId="0" applyFont="1" applyFill="1" applyBorder="1" applyAlignment="1" applyProtection="1">
      <alignment horizontal="center" vertical="center" wrapText="1"/>
    </xf>
    <xf numFmtId="0" fontId="6" fillId="7" borderId="3" xfId="0" applyFont="1" applyFill="1" applyBorder="1" applyAlignment="1" applyProtection="1">
      <alignment horizontal="center" vertical="center" wrapText="1"/>
    </xf>
    <xf numFmtId="0" fontId="6" fillId="7" borderId="4" xfId="0" applyFont="1" applyFill="1" applyBorder="1" applyAlignment="1" applyProtection="1">
      <alignment horizontal="center" vertical="center" wrapText="1"/>
    </xf>
    <xf numFmtId="0" fontId="6" fillId="7" borderId="5" xfId="0" applyFont="1" applyFill="1" applyBorder="1" applyAlignment="1" applyProtection="1">
      <alignment horizontal="center" vertical="center" wrapText="1"/>
    </xf>
    <xf numFmtId="0" fontId="6" fillId="7" borderId="4" xfId="0" applyFont="1" applyFill="1" applyBorder="1" applyAlignment="1" applyProtection="1">
      <alignment horizontal="center" vertical="center" wrapText="1"/>
    </xf>
    <xf numFmtId="0" fontId="6" fillId="7" borderId="6" xfId="0" applyFont="1" applyFill="1" applyBorder="1" applyAlignment="1" applyProtection="1">
      <alignment horizontal="center" vertical="center"/>
    </xf>
    <xf numFmtId="0" fontId="6" fillId="7" borderId="7" xfId="0" applyFont="1" applyFill="1" applyBorder="1" applyAlignment="1" applyProtection="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66190-B8F0-4EDA-8AB3-7EC2C405C82D}">
  <dimension ref="A1:L175"/>
  <sheetViews>
    <sheetView tabSelected="1" topLeftCell="A10" zoomScale="130" zoomScaleNormal="130" workbookViewId="0">
      <selection activeCell="F15" sqref="F15"/>
    </sheetView>
  </sheetViews>
  <sheetFormatPr baseColWidth="10" defaultColWidth="11.5546875" defaultRowHeight="13.2" x14ac:dyDescent="0.3"/>
  <cols>
    <col min="1" max="1" width="3.109375" style="2" bestFit="1" customWidth="1"/>
    <col min="2" max="2" width="10.6640625" style="2" bestFit="1" customWidth="1"/>
    <col min="3" max="3" width="10.5546875" style="2" bestFit="1" customWidth="1"/>
    <col min="4" max="4" width="69.109375" style="2" customWidth="1"/>
    <col min="5" max="5" width="11.44140625" style="2" bestFit="1" customWidth="1"/>
    <col min="6" max="6" width="11.44140625" style="2" customWidth="1"/>
    <col min="7" max="8" width="14.44140625" style="2" customWidth="1"/>
    <col min="9" max="11" width="11.5546875" style="2" customWidth="1"/>
    <col min="12" max="16384" width="11.5546875" style="2"/>
  </cols>
  <sheetData>
    <row r="1" spans="1:10" ht="13.2" customHeight="1" x14ac:dyDescent="0.3">
      <c r="A1" s="1" t="s">
        <v>0</v>
      </c>
      <c r="B1" s="1"/>
      <c r="C1" s="1"/>
      <c r="D1" s="1"/>
      <c r="E1" s="1"/>
      <c r="F1" s="1"/>
      <c r="G1" s="1"/>
      <c r="H1" s="1"/>
      <c r="I1" s="1"/>
      <c r="J1" s="1"/>
    </row>
    <row r="2" spans="1:10" ht="13.2" customHeight="1" x14ac:dyDescent="0.3">
      <c r="A2" s="1"/>
      <c r="B2" s="1"/>
      <c r="C2" s="1"/>
      <c r="D2" s="1"/>
      <c r="E2" s="1"/>
      <c r="F2" s="1"/>
      <c r="G2" s="1"/>
      <c r="H2" s="1"/>
      <c r="I2" s="1"/>
      <c r="J2" s="1"/>
    </row>
    <row r="3" spans="1:10" ht="13.2" customHeight="1" x14ac:dyDescent="0.3">
      <c r="A3" s="1"/>
      <c r="B3" s="1"/>
      <c r="C3" s="1"/>
      <c r="D3" s="1"/>
      <c r="E3" s="1"/>
      <c r="F3" s="1"/>
      <c r="G3" s="1"/>
      <c r="H3" s="1"/>
      <c r="I3" s="1"/>
      <c r="J3" s="1"/>
    </row>
    <row r="4" spans="1:10" ht="13.2" customHeight="1" x14ac:dyDescent="0.3">
      <c r="A4" s="1"/>
      <c r="B4" s="1"/>
      <c r="C4" s="1"/>
      <c r="D4" s="1"/>
      <c r="E4" s="1"/>
      <c r="F4" s="1"/>
      <c r="G4" s="1"/>
      <c r="H4" s="1"/>
      <c r="I4" s="1"/>
      <c r="J4" s="1"/>
    </row>
    <row r="5" spans="1:10" ht="13.2" customHeight="1" x14ac:dyDescent="0.3">
      <c r="A5" s="1"/>
      <c r="B5" s="1"/>
      <c r="C5" s="1"/>
      <c r="D5" s="1"/>
      <c r="E5" s="1"/>
      <c r="F5" s="1"/>
      <c r="G5" s="1"/>
      <c r="H5" s="1"/>
      <c r="I5" s="1"/>
      <c r="J5" s="1"/>
    </row>
    <row r="6" spans="1:10" ht="13.2" customHeight="1" x14ac:dyDescent="0.3">
      <c r="A6" s="1"/>
      <c r="B6" s="1"/>
      <c r="C6" s="1"/>
      <c r="D6" s="1"/>
      <c r="E6" s="1"/>
      <c r="F6" s="1"/>
      <c r="G6" s="1"/>
      <c r="H6" s="1"/>
      <c r="I6" s="1"/>
      <c r="J6" s="1"/>
    </row>
    <row r="7" spans="1:10" ht="13.8" x14ac:dyDescent="0.3">
      <c r="A7" s="3" t="s">
        <v>1</v>
      </c>
      <c r="B7" s="4"/>
      <c r="C7" s="4"/>
      <c r="D7" s="4"/>
    </row>
    <row r="8" spans="1:10" ht="13.8" x14ac:dyDescent="0.3">
      <c r="A8" s="5" t="s">
        <v>2</v>
      </c>
      <c r="B8" s="6"/>
      <c r="C8" s="6"/>
      <c r="D8" s="6"/>
    </row>
    <row r="9" spans="1:10" ht="13.8" x14ac:dyDescent="0.3">
      <c r="A9" s="7" t="s">
        <v>3</v>
      </c>
      <c r="B9" s="8"/>
      <c r="C9" s="8"/>
      <c r="D9" s="8"/>
    </row>
    <row r="10" spans="1:10" ht="13.8" x14ac:dyDescent="0.3">
      <c r="A10" s="5" t="s">
        <v>4</v>
      </c>
      <c r="B10" s="6"/>
      <c r="C10" s="6"/>
      <c r="D10" s="6"/>
    </row>
    <row r="11" spans="1:10" ht="13.8" x14ac:dyDescent="0.3">
      <c r="A11" s="5" t="s">
        <v>5</v>
      </c>
      <c r="B11" s="6"/>
      <c r="C11" s="6"/>
      <c r="D11" s="6"/>
    </row>
    <row r="12" spans="1:10" ht="13.8" x14ac:dyDescent="0.3">
      <c r="A12" s="3" t="s">
        <v>6</v>
      </c>
      <c r="B12" s="4"/>
      <c r="C12" s="4"/>
      <c r="D12" s="4"/>
    </row>
    <row r="13" spans="1:10" ht="13.8" x14ac:dyDescent="0.3">
      <c r="A13" s="5" t="s">
        <v>7</v>
      </c>
      <c r="B13" s="6"/>
      <c r="C13" s="6"/>
      <c r="D13" s="6"/>
    </row>
    <row r="14" spans="1:10" ht="13.8" x14ac:dyDescent="0.3">
      <c r="A14" s="5" t="s">
        <v>8</v>
      </c>
      <c r="B14" s="6"/>
      <c r="C14" s="6"/>
      <c r="D14" s="6"/>
      <c r="E14" s="9"/>
      <c r="F14" s="9"/>
      <c r="G14" s="9"/>
      <c r="H14" s="9"/>
    </row>
    <row r="15" spans="1:10" ht="13.8" x14ac:dyDescent="0.3">
      <c r="A15" s="5" t="s">
        <v>9</v>
      </c>
      <c r="B15" s="6"/>
      <c r="C15" s="6"/>
      <c r="D15" s="6"/>
      <c r="E15" s="9"/>
      <c r="F15" s="10"/>
      <c r="G15" s="11"/>
      <c r="H15" s="12"/>
    </row>
    <row r="16" spans="1:10" ht="13.8" x14ac:dyDescent="0.3">
      <c r="A16" s="13" t="s">
        <v>10</v>
      </c>
      <c r="B16" s="14"/>
      <c r="C16" s="14"/>
      <c r="D16" s="14"/>
      <c r="E16" s="15"/>
      <c r="F16" s="10"/>
      <c r="G16" s="11"/>
      <c r="H16" s="12"/>
    </row>
    <row r="17" spans="1:12" ht="13.8" x14ac:dyDescent="0.3">
      <c r="A17" s="13" t="s">
        <v>11</v>
      </c>
      <c r="B17" s="14"/>
      <c r="C17" s="14"/>
      <c r="D17" s="14"/>
      <c r="E17" s="15"/>
      <c r="F17" s="10"/>
      <c r="G17" s="11"/>
      <c r="H17" s="12"/>
    </row>
    <row r="18" spans="1:12" ht="13.8" x14ac:dyDescent="0.3">
      <c r="A18" s="16" t="s">
        <v>12</v>
      </c>
      <c r="B18" s="17"/>
      <c r="C18" s="17"/>
      <c r="D18" s="17"/>
      <c r="E18" s="15"/>
      <c r="F18" s="10"/>
      <c r="G18" s="11"/>
      <c r="H18" s="12"/>
    </row>
    <row r="19" spans="1:12" ht="13.8" x14ac:dyDescent="0.3">
      <c r="A19" s="13" t="s">
        <v>13</v>
      </c>
      <c r="B19" s="14"/>
      <c r="C19" s="14"/>
      <c r="D19" s="14"/>
      <c r="E19" s="15"/>
      <c r="F19" s="10"/>
      <c r="G19" s="11"/>
      <c r="H19" s="12"/>
      <c r="L19" s="18"/>
    </row>
    <row r="20" spans="1:12" ht="45" customHeight="1" x14ac:dyDescent="0.3">
      <c r="A20" s="26" t="s">
        <v>14</v>
      </c>
      <c r="B20" s="27" t="s">
        <v>15</v>
      </c>
      <c r="C20" s="27" t="s">
        <v>16</v>
      </c>
      <c r="D20" s="27" t="s">
        <v>17</v>
      </c>
      <c r="E20" s="27" t="s">
        <v>18</v>
      </c>
      <c r="F20" s="27" t="s">
        <v>19</v>
      </c>
      <c r="G20" s="28" t="s">
        <v>20</v>
      </c>
      <c r="H20" s="29" t="s">
        <v>21</v>
      </c>
      <c r="I20" s="19" t="s">
        <v>22</v>
      </c>
      <c r="J20" s="19" t="s">
        <v>23</v>
      </c>
    </row>
    <row r="21" spans="1:12" s="21" customFormat="1" ht="27.75" customHeight="1" x14ac:dyDescent="0.3">
      <c r="A21" s="30" t="s">
        <v>24</v>
      </c>
      <c r="B21" s="30"/>
      <c r="C21" s="30"/>
      <c r="D21" s="30"/>
      <c r="E21" s="30"/>
      <c r="F21" s="30"/>
      <c r="G21" s="30"/>
      <c r="H21" s="31"/>
      <c r="I21" s="20"/>
      <c r="J21" s="20"/>
    </row>
    <row r="22" spans="1:12" ht="39.6" x14ac:dyDescent="0.3">
      <c r="A22" s="32">
        <v>1</v>
      </c>
      <c r="B22" s="32">
        <v>3219924</v>
      </c>
      <c r="C22" s="32">
        <v>31201503</v>
      </c>
      <c r="D22" s="33" t="s">
        <v>25</v>
      </c>
      <c r="E22" s="32" t="s">
        <v>26</v>
      </c>
      <c r="F22" s="34">
        <v>72</v>
      </c>
      <c r="G22" s="35">
        <v>6272</v>
      </c>
      <c r="H22" s="36">
        <f t="shared" ref="H22:H53" si="0">G22*F22</f>
        <v>451584</v>
      </c>
      <c r="I22" s="18"/>
      <c r="J22" s="18"/>
    </row>
    <row r="23" spans="1:12" ht="39.6" x14ac:dyDescent="0.3">
      <c r="A23" s="32">
        <v>2</v>
      </c>
      <c r="B23" s="32">
        <v>3219924</v>
      </c>
      <c r="C23" s="32">
        <v>31201503</v>
      </c>
      <c r="D23" s="33" t="s">
        <v>27</v>
      </c>
      <c r="E23" s="32" t="s">
        <v>26</v>
      </c>
      <c r="F23" s="34">
        <v>66</v>
      </c>
      <c r="G23" s="35">
        <v>10421</v>
      </c>
      <c r="H23" s="36">
        <f t="shared" si="0"/>
        <v>687786</v>
      </c>
      <c r="I23" s="18"/>
      <c r="J23" s="18"/>
    </row>
    <row r="24" spans="1:12" ht="52.8" x14ac:dyDescent="0.3">
      <c r="A24" s="32">
        <v>3</v>
      </c>
      <c r="B24" s="32">
        <v>3212899</v>
      </c>
      <c r="C24" s="32">
        <v>14111530</v>
      </c>
      <c r="D24" s="33" t="s">
        <v>28</v>
      </c>
      <c r="E24" s="32" t="s">
        <v>26</v>
      </c>
      <c r="F24" s="34">
        <v>266</v>
      </c>
      <c r="G24" s="35">
        <v>6409</v>
      </c>
      <c r="H24" s="36">
        <f t="shared" si="0"/>
        <v>1704794</v>
      </c>
      <c r="I24" s="18"/>
      <c r="J24" s="18"/>
    </row>
    <row r="25" spans="1:12" ht="39.6" x14ac:dyDescent="0.3">
      <c r="A25" s="32">
        <v>4</v>
      </c>
      <c r="B25" s="32">
        <v>3212899</v>
      </c>
      <c r="C25" s="32">
        <v>14111530</v>
      </c>
      <c r="D25" s="33" t="s">
        <v>29</v>
      </c>
      <c r="E25" s="32" t="s">
        <v>30</v>
      </c>
      <c r="F25" s="34">
        <v>312</v>
      </c>
      <c r="G25" s="35">
        <v>6744</v>
      </c>
      <c r="H25" s="36">
        <f t="shared" si="0"/>
        <v>2104128</v>
      </c>
      <c r="I25" s="18"/>
      <c r="J25" s="18"/>
    </row>
    <row r="26" spans="1:12" x14ac:dyDescent="0.3">
      <c r="A26" s="32">
        <v>5</v>
      </c>
      <c r="B26" s="32">
        <v>3212898</v>
      </c>
      <c r="C26" s="32">
        <v>14111519</v>
      </c>
      <c r="D26" s="33" t="s">
        <v>31</v>
      </c>
      <c r="E26" s="32" t="s">
        <v>26</v>
      </c>
      <c r="F26" s="34">
        <v>5</v>
      </c>
      <c r="G26" s="35">
        <v>2644</v>
      </c>
      <c r="H26" s="36">
        <f t="shared" si="0"/>
        <v>13220</v>
      </c>
      <c r="I26" s="18"/>
      <c r="J26" s="18"/>
    </row>
    <row r="27" spans="1:12" x14ac:dyDescent="0.3">
      <c r="A27" s="32">
        <v>6</v>
      </c>
      <c r="B27" s="32">
        <v>3212898</v>
      </c>
      <c r="C27" s="32">
        <v>14111519</v>
      </c>
      <c r="D27" s="33" t="s">
        <v>32</v>
      </c>
      <c r="E27" s="32" t="s">
        <v>26</v>
      </c>
      <c r="F27" s="34">
        <v>2</v>
      </c>
      <c r="G27" s="35">
        <v>2463</v>
      </c>
      <c r="H27" s="36">
        <f t="shared" si="0"/>
        <v>4926</v>
      </c>
      <c r="I27" s="18"/>
      <c r="J27" s="18"/>
    </row>
    <row r="28" spans="1:12" x14ac:dyDescent="0.3">
      <c r="A28" s="32">
        <v>7</v>
      </c>
      <c r="B28" s="32">
        <v>3212806</v>
      </c>
      <c r="C28" s="32">
        <v>14111519</v>
      </c>
      <c r="D28" s="33" t="s">
        <v>33</v>
      </c>
      <c r="E28" s="32" t="s">
        <v>34</v>
      </c>
      <c r="F28" s="34">
        <v>2</v>
      </c>
      <c r="G28" s="35">
        <v>24928</v>
      </c>
      <c r="H28" s="36">
        <f t="shared" si="0"/>
        <v>49856</v>
      </c>
      <c r="I28" s="18"/>
      <c r="J28" s="18"/>
    </row>
    <row r="29" spans="1:12" ht="26.4" x14ac:dyDescent="0.3">
      <c r="A29" s="32">
        <v>8</v>
      </c>
      <c r="B29" s="32">
        <v>3212806</v>
      </c>
      <c r="C29" s="32">
        <v>14111519</v>
      </c>
      <c r="D29" s="33" t="s">
        <v>35</v>
      </c>
      <c r="E29" s="32" t="s">
        <v>26</v>
      </c>
      <c r="F29" s="34">
        <v>0</v>
      </c>
      <c r="G29" s="35">
        <v>35364</v>
      </c>
      <c r="H29" s="36">
        <f t="shared" si="0"/>
        <v>0</v>
      </c>
      <c r="I29" s="18"/>
      <c r="J29" s="18"/>
    </row>
    <row r="30" spans="1:12" ht="39.6" x14ac:dyDescent="0.3">
      <c r="A30" s="32">
        <v>9</v>
      </c>
      <c r="B30" s="32">
        <v>3212999</v>
      </c>
      <c r="C30" s="32">
        <v>14121812</v>
      </c>
      <c r="D30" s="33" t="s">
        <v>36</v>
      </c>
      <c r="E30" s="32" t="s">
        <v>37</v>
      </c>
      <c r="F30" s="34">
        <v>75</v>
      </c>
      <c r="G30" s="35">
        <v>16945</v>
      </c>
      <c r="H30" s="36">
        <f t="shared" si="0"/>
        <v>1270875</v>
      </c>
      <c r="I30" s="18"/>
      <c r="J30" s="18"/>
    </row>
    <row r="31" spans="1:12" ht="26.4" x14ac:dyDescent="0.3">
      <c r="A31" s="32">
        <v>10</v>
      </c>
      <c r="B31" s="32">
        <v>3212999</v>
      </c>
      <c r="C31" s="32">
        <v>14121812</v>
      </c>
      <c r="D31" s="33" t="s">
        <v>38</v>
      </c>
      <c r="E31" s="32" t="s">
        <v>39</v>
      </c>
      <c r="F31" s="34">
        <v>13</v>
      </c>
      <c r="G31" s="35">
        <v>63136</v>
      </c>
      <c r="H31" s="36">
        <f t="shared" si="0"/>
        <v>820768</v>
      </c>
      <c r="I31" s="18"/>
      <c r="J31" s="18"/>
    </row>
    <row r="32" spans="1:12" ht="26.4" x14ac:dyDescent="0.3">
      <c r="A32" s="32">
        <v>11</v>
      </c>
      <c r="B32" s="32">
        <v>3212898</v>
      </c>
      <c r="C32" s="32">
        <v>60121104</v>
      </c>
      <c r="D32" s="33" t="s">
        <v>40</v>
      </c>
      <c r="E32" s="32" t="s">
        <v>41</v>
      </c>
      <c r="F32" s="34">
        <v>1</v>
      </c>
      <c r="G32" s="35">
        <v>123360</v>
      </c>
      <c r="H32" s="36">
        <f t="shared" si="0"/>
        <v>123360</v>
      </c>
      <c r="I32" s="18"/>
      <c r="J32" s="18"/>
    </row>
    <row r="33" spans="1:10" ht="26.4" x14ac:dyDescent="0.3">
      <c r="A33" s="32">
        <v>12</v>
      </c>
      <c r="B33" s="32">
        <v>3215317</v>
      </c>
      <c r="C33" s="32">
        <v>44122003</v>
      </c>
      <c r="D33" s="33" t="s">
        <v>42</v>
      </c>
      <c r="E33" s="32" t="s">
        <v>26</v>
      </c>
      <c r="F33" s="34">
        <v>10</v>
      </c>
      <c r="G33" s="35">
        <v>14558</v>
      </c>
      <c r="H33" s="36">
        <f t="shared" si="0"/>
        <v>145580</v>
      </c>
      <c r="I33" s="18"/>
      <c r="J33" s="18"/>
    </row>
    <row r="34" spans="1:10" ht="26.4" x14ac:dyDescent="0.3">
      <c r="A34" s="32">
        <v>13</v>
      </c>
      <c r="B34" s="32">
        <v>3215317</v>
      </c>
      <c r="C34" s="32">
        <v>44122003</v>
      </c>
      <c r="D34" s="33" t="s">
        <v>43</v>
      </c>
      <c r="E34" s="32" t="s">
        <v>26</v>
      </c>
      <c r="F34" s="34">
        <v>5</v>
      </c>
      <c r="G34" s="35">
        <v>17153</v>
      </c>
      <c r="H34" s="36">
        <f t="shared" si="0"/>
        <v>85765</v>
      </c>
      <c r="I34" s="18"/>
      <c r="J34" s="18"/>
    </row>
    <row r="35" spans="1:10" ht="26.4" x14ac:dyDescent="0.3">
      <c r="A35" s="32">
        <v>14</v>
      </c>
      <c r="B35" s="32">
        <v>3215317</v>
      </c>
      <c r="C35" s="32">
        <v>44122003</v>
      </c>
      <c r="D35" s="33" t="s">
        <v>44</v>
      </c>
      <c r="E35" s="32" t="s">
        <v>26</v>
      </c>
      <c r="F35" s="34">
        <v>2</v>
      </c>
      <c r="G35" s="35">
        <v>21964</v>
      </c>
      <c r="H35" s="36">
        <f t="shared" si="0"/>
        <v>43928</v>
      </c>
      <c r="I35" s="18"/>
      <c r="J35" s="18"/>
    </row>
    <row r="36" spans="1:10" ht="52.8" x14ac:dyDescent="0.3">
      <c r="A36" s="32">
        <v>15</v>
      </c>
      <c r="B36" s="32">
        <v>3219701</v>
      </c>
      <c r="C36" s="32">
        <v>55121612</v>
      </c>
      <c r="D36" s="33" t="s">
        <v>45</v>
      </c>
      <c r="E36" s="32" t="s">
        <v>26</v>
      </c>
      <c r="F36" s="34">
        <v>3</v>
      </c>
      <c r="G36" s="35">
        <v>129066</v>
      </c>
      <c r="H36" s="36">
        <f t="shared" si="0"/>
        <v>387198</v>
      </c>
      <c r="I36" s="18"/>
      <c r="J36" s="18"/>
    </row>
    <row r="37" spans="1:10" ht="52.8" x14ac:dyDescent="0.3">
      <c r="A37" s="32">
        <v>16</v>
      </c>
      <c r="B37" s="32">
        <v>3219703</v>
      </c>
      <c r="C37" s="32">
        <v>55121612</v>
      </c>
      <c r="D37" s="33" t="s">
        <v>46</v>
      </c>
      <c r="E37" s="32" t="s">
        <v>47</v>
      </c>
      <c r="F37" s="34">
        <v>1</v>
      </c>
      <c r="G37" s="35">
        <v>103405</v>
      </c>
      <c r="H37" s="36">
        <f t="shared" si="0"/>
        <v>103405</v>
      </c>
      <c r="I37" s="18"/>
      <c r="J37" s="18"/>
    </row>
    <row r="38" spans="1:10" ht="92.4" x14ac:dyDescent="0.3">
      <c r="A38" s="32">
        <v>17</v>
      </c>
      <c r="B38" s="32">
        <v>3219703</v>
      </c>
      <c r="C38" s="32">
        <v>14111537</v>
      </c>
      <c r="D38" s="33" t="s">
        <v>48</v>
      </c>
      <c r="E38" s="32" t="s">
        <v>49</v>
      </c>
      <c r="F38" s="34">
        <v>0</v>
      </c>
      <c r="G38" s="35">
        <v>103634</v>
      </c>
      <c r="H38" s="36">
        <f t="shared" si="0"/>
        <v>0</v>
      </c>
      <c r="I38" s="18"/>
      <c r="J38" s="18"/>
    </row>
    <row r="39" spans="1:10" x14ac:dyDescent="0.3">
      <c r="A39" s="32">
        <v>18</v>
      </c>
      <c r="B39" s="32">
        <v>3212811</v>
      </c>
      <c r="C39" s="32">
        <v>14111527</v>
      </c>
      <c r="D39" s="33" t="s">
        <v>50</v>
      </c>
      <c r="E39" s="32" t="s">
        <v>26</v>
      </c>
      <c r="F39" s="34">
        <v>2</v>
      </c>
      <c r="G39" s="35">
        <v>58315</v>
      </c>
      <c r="H39" s="36">
        <f t="shared" si="0"/>
        <v>116630</v>
      </c>
      <c r="I39" s="18"/>
      <c r="J39" s="18"/>
    </row>
    <row r="40" spans="1:10" ht="52.8" x14ac:dyDescent="0.3">
      <c r="A40" s="32">
        <v>19</v>
      </c>
      <c r="B40" s="32">
        <v>3214401</v>
      </c>
      <c r="C40" s="32">
        <v>60121132</v>
      </c>
      <c r="D40" s="33" t="s">
        <v>51</v>
      </c>
      <c r="E40" s="32" t="s">
        <v>52</v>
      </c>
      <c r="F40" s="34">
        <v>6</v>
      </c>
      <c r="G40" s="35">
        <v>89782</v>
      </c>
      <c r="H40" s="36">
        <f t="shared" si="0"/>
        <v>538692</v>
      </c>
      <c r="I40" s="18"/>
      <c r="J40" s="18"/>
    </row>
    <row r="41" spans="1:10" ht="105.6" x14ac:dyDescent="0.3">
      <c r="A41" s="32">
        <v>20</v>
      </c>
      <c r="B41" s="32">
        <v>3215305</v>
      </c>
      <c r="C41" s="32">
        <v>44111515</v>
      </c>
      <c r="D41" s="33" t="s">
        <v>53</v>
      </c>
      <c r="E41" s="32" t="s">
        <v>26</v>
      </c>
      <c r="F41" s="34">
        <v>1253</v>
      </c>
      <c r="G41" s="35">
        <v>9299</v>
      </c>
      <c r="H41" s="36">
        <f t="shared" si="0"/>
        <v>11651647</v>
      </c>
      <c r="I41" s="18"/>
      <c r="J41" s="18"/>
    </row>
    <row r="42" spans="1:10" ht="92.4" x14ac:dyDescent="0.3">
      <c r="A42" s="32">
        <v>21</v>
      </c>
      <c r="B42" s="32">
        <v>3215305</v>
      </c>
      <c r="C42" s="32">
        <v>44111515</v>
      </c>
      <c r="D42" s="33" t="s">
        <v>54</v>
      </c>
      <c r="E42" s="32" t="s">
        <v>26</v>
      </c>
      <c r="F42" s="34">
        <v>104</v>
      </c>
      <c r="G42" s="35">
        <v>7208</v>
      </c>
      <c r="H42" s="36">
        <f t="shared" si="0"/>
        <v>749632</v>
      </c>
      <c r="I42" s="18"/>
      <c r="J42" s="18"/>
    </row>
    <row r="43" spans="1:10" ht="66" x14ac:dyDescent="0.3">
      <c r="A43" s="32">
        <v>22</v>
      </c>
      <c r="B43" s="32">
        <v>3215305</v>
      </c>
      <c r="C43" s="32">
        <v>44111515</v>
      </c>
      <c r="D43" s="33" t="s">
        <v>55</v>
      </c>
      <c r="E43" s="32" t="s">
        <v>56</v>
      </c>
      <c r="F43" s="34">
        <v>15</v>
      </c>
      <c r="G43" s="35">
        <v>18750</v>
      </c>
      <c r="H43" s="36">
        <f t="shared" si="0"/>
        <v>281250</v>
      </c>
      <c r="I43" s="18"/>
      <c r="J43" s="18"/>
    </row>
    <row r="44" spans="1:10" ht="118.8" x14ac:dyDescent="0.3">
      <c r="A44" s="32">
        <v>23</v>
      </c>
      <c r="B44" s="32">
        <v>3212898</v>
      </c>
      <c r="C44" s="32">
        <v>14111519</v>
      </c>
      <c r="D44" s="33" t="s">
        <v>57</v>
      </c>
      <c r="E44" s="32" t="s">
        <v>26</v>
      </c>
      <c r="F44" s="34">
        <v>1126</v>
      </c>
      <c r="G44" s="35">
        <v>5577</v>
      </c>
      <c r="H44" s="36">
        <f t="shared" si="0"/>
        <v>6279702</v>
      </c>
      <c r="I44" s="18"/>
      <c r="J44" s="18"/>
    </row>
    <row r="45" spans="1:10" ht="52.8" x14ac:dyDescent="0.3">
      <c r="A45" s="32">
        <v>24</v>
      </c>
      <c r="B45" s="32">
        <v>3212801</v>
      </c>
      <c r="C45" s="32">
        <v>14111507</v>
      </c>
      <c r="D45" s="33" t="s">
        <v>58</v>
      </c>
      <c r="E45" s="32" t="s">
        <v>59</v>
      </c>
      <c r="F45" s="34">
        <v>220</v>
      </c>
      <c r="G45" s="35">
        <v>304147</v>
      </c>
      <c r="H45" s="36">
        <f t="shared" si="0"/>
        <v>66912340</v>
      </c>
      <c r="I45" s="18"/>
      <c r="J45" s="18"/>
    </row>
    <row r="46" spans="1:10" ht="52.8" x14ac:dyDescent="0.3">
      <c r="A46" s="32">
        <v>25</v>
      </c>
      <c r="B46" s="32">
        <v>3212801</v>
      </c>
      <c r="C46" s="32">
        <v>14111507</v>
      </c>
      <c r="D46" s="33" t="s">
        <v>60</v>
      </c>
      <c r="E46" s="32" t="s">
        <v>59</v>
      </c>
      <c r="F46" s="34">
        <v>68</v>
      </c>
      <c r="G46" s="35">
        <v>335079</v>
      </c>
      <c r="H46" s="36">
        <f t="shared" si="0"/>
        <v>22785372</v>
      </c>
      <c r="I46" s="18"/>
      <c r="J46" s="18"/>
    </row>
    <row r="47" spans="1:10" ht="52.8" x14ac:dyDescent="0.3">
      <c r="A47" s="32">
        <v>26</v>
      </c>
      <c r="B47" s="32">
        <v>3219202</v>
      </c>
      <c r="C47" s="32">
        <v>44121503</v>
      </c>
      <c r="D47" s="33" t="s">
        <v>61</v>
      </c>
      <c r="E47" s="32" t="s">
        <v>62</v>
      </c>
      <c r="F47" s="34">
        <v>39</v>
      </c>
      <c r="G47" s="35">
        <v>42338</v>
      </c>
      <c r="H47" s="36">
        <f t="shared" si="0"/>
        <v>1651182</v>
      </c>
      <c r="I47" s="18"/>
      <c r="J47" s="18"/>
    </row>
    <row r="48" spans="1:10" ht="52.8" x14ac:dyDescent="0.3">
      <c r="A48" s="32">
        <v>27</v>
      </c>
      <c r="B48" s="32">
        <v>3219202</v>
      </c>
      <c r="C48" s="32">
        <v>44121503</v>
      </c>
      <c r="D48" s="33" t="s">
        <v>63</v>
      </c>
      <c r="E48" s="32" t="s">
        <v>62</v>
      </c>
      <c r="F48" s="34">
        <v>43</v>
      </c>
      <c r="G48" s="35">
        <v>30395</v>
      </c>
      <c r="H48" s="36">
        <f t="shared" si="0"/>
        <v>1306985</v>
      </c>
      <c r="I48" s="18"/>
      <c r="J48" s="18"/>
    </row>
    <row r="49" spans="1:10" ht="66" x14ac:dyDescent="0.3">
      <c r="A49" s="32">
        <v>28</v>
      </c>
      <c r="B49" s="32">
        <v>3212899</v>
      </c>
      <c r="C49" s="32">
        <v>44121500</v>
      </c>
      <c r="D49" s="33" t="s">
        <v>64</v>
      </c>
      <c r="E49" s="32" t="s">
        <v>65</v>
      </c>
      <c r="F49" s="34">
        <v>10</v>
      </c>
      <c r="G49" s="35">
        <v>8438</v>
      </c>
      <c r="H49" s="36">
        <f t="shared" si="0"/>
        <v>84380</v>
      </c>
      <c r="I49" s="18"/>
      <c r="J49" s="18"/>
    </row>
    <row r="50" spans="1:10" ht="52.8" x14ac:dyDescent="0.3">
      <c r="A50" s="32">
        <v>29</v>
      </c>
      <c r="B50" s="32">
        <v>3212898</v>
      </c>
      <c r="C50" s="32">
        <v>14111519</v>
      </c>
      <c r="D50" s="33" t="s">
        <v>66</v>
      </c>
      <c r="E50" s="32" t="s">
        <v>67</v>
      </c>
      <c r="F50" s="34">
        <v>2</v>
      </c>
      <c r="G50" s="35">
        <v>8315</v>
      </c>
      <c r="H50" s="36">
        <f t="shared" si="0"/>
        <v>16630</v>
      </c>
      <c r="I50" s="18"/>
      <c r="J50" s="18"/>
    </row>
    <row r="51" spans="1:10" ht="26.4" x14ac:dyDescent="0.3">
      <c r="A51" s="32">
        <v>30</v>
      </c>
      <c r="B51" s="32">
        <v>3219206</v>
      </c>
      <c r="C51" s="32">
        <v>44121506</v>
      </c>
      <c r="D51" s="33" t="s">
        <v>68</v>
      </c>
      <c r="E51" s="32" t="s">
        <v>69</v>
      </c>
      <c r="F51" s="34">
        <v>9</v>
      </c>
      <c r="G51" s="35">
        <v>38766</v>
      </c>
      <c r="H51" s="36">
        <f t="shared" si="0"/>
        <v>348894</v>
      </c>
      <c r="I51" s="18"/>
      <c r="J51" s="18"/>
    </row>
    <row r="52" spans="1:10" ht="39.6" x14ac:dyDescent="0.3">
      <c r="A52" s="32">
        <v>31</v>
      </c>
      <c r="B52" s="32">
        <v>3219206</v>
      </c>
      <c r="C52" s="32">
        <v>44121506</v>
      </c>
      <c r="D52" s="33" t="s">
        <v>70</v>
      </c>
      <c r="E52" s="32" t="s">
        <v>71</v>
      </c>
      <c r="F52" s="34">
        <v>2</v>
      </c>
      <c r="G52" s="35">
        <v>34571</v>
      </c>
      <c r="H52" s="36">
        <f t="shared" si="0"/>
        <v>69142</v>
      </c>
      <c r="I52" s="18"/>
      <c r="J52" s="18"/>
    </row>
    <row r="53" spans="1:10" ht="39.6" x14ac:dyDescent="0.3">
      <c r="A53" s="32">
        <v>32</v>
      </c>
      <c r="B53" s="32">
        <v>3212897</v>
      </c>
      <c r="C53" s="32">
        <v>14111507</v>
      </c>
      <c r="D53" s="33" t="s">
        <v>72</v>
      </c>
      <c r="E53" s="32" t="s">
        <v>71</v>
      </c>
      <c r="F53" s="34">
        <v>2</v>
      </c>
      <c r="G53" s="35">
        <v>37816</v>
      </c>
      <c r="H53" s="36">
        <f t="shared" si="0"/>
        <v>75632</v>
      </c>
      <c r="I53" s="18"/>
      <c r="J53" s="18"/>
    </row>
    <row r="54" spans="1:10" ht="14.4" customHeight="1" x14ac:dyDescent="0.3">
      <c r="A54" s="37" t="s">
        <v>73</v>
      </c>
      <c r="B54" s="37"/>
      <c r="C54" s="37"/>
      <c r="D54" s="37"/>
      <c r="E54" s="37"/>
      <c r="F54" s="37"/>
      <c r="G54" s="38">
        <f>SUM(G22:G53)</f>
        <v>1717262</v>
      </c>
      <c r="H54" s="39">
        <f>SUM(H22:H53)</f>
        <v>120865283</v>
      </c>
      <c r="I54" s="18"/>
      <c r="J54" s="18"/>
    </row>
    <row r="55" spans="1:10" s="23" customFormat="1" ht="34.200000000000003" customHeight="1" x14ac:dyDescent="0.3">
      <c r="A55" s="40" t="s">
        <v>74</v>
      </c>
      <c r="B55" s="40"/>
      <c r="C55" s="40"/>
      <c r="D55" s="40"/>
      <c r="E55" s="40"/>
      <c r="F55" s="40"/>
      <c r="G55" s="40"/>
      <c r="H55" s="41"/>
      <c r="I55" s="22"/>
      <c r="J55" s="22"/>
    </row>
    <row r="56" spans="1:10" ht="66" x14ac:dyDescent="0.3">
      <c r="A56" s="32">
        <v>33</v>
      </c>
      <c r="B56" s="32">
        <v>3270112</v>
      </c>
      <c r="C56" s="32">
        <v>14111514</v>
      </c>
      <c r="D56" s="33" t="s">
        <v>75</v>
      </c>
      <c r="E56" s="32" t="s">
        <v>26</v>
      </c>
      <c r="F56" s="34">
        <v>29</v>
      </c>
      <c r="G56" s="35">
        <v>11338</v>
      </c>
      <c r="H56" s="36">
        <f t="shared" ref="H56:H63" si="1">G56*F56</f>
        <v>328802</v>
      </c>
      <c r="I56" s="18"/>
      <c r="J56" s="18"/>
    </row>
    <row r="57" spans="1:10" ht="66" x14ac:dyDescent="0.3">
      <c r="A57" s="32">
        <v>34</v>
      </c>
      <c r="B57" s="32">
        <v>3270112</v>
      </c>
      <c r="C57" s="32">
        <v>14111514</v>
      </c>
      <c r="D57" s="33" t="s">
        <v>76</v>
      </c>
      <c r="E57" s="32" t="s">
        <v>26</v>
      </c>
      <c r="F57" s="34">
        <v>24</v>
      </c>
      <c r="G57" s="35">
        <v>10890</v>
      </c>
      <c r="H57" s="36">
        <f t="shared" si="1"/>
        <v>261360</v>
      </c>
      <c r="I57" s="18"/>
      <c r="J57" s="18"/>
    </row>
    <row r="58" spans="1:10" ht="26.4" x14ac:dyDescent="0.3">
      <c r="A58" s="32">
        <v>35</v>
      </c>
      <c r="B58" s="32">
        <v>3270101</v>
      </c>
      <c r="C58" s="32">
        <v>14111807</v>
      </c>
      <c r="D58" s="33" t="s">
        <v>77</v>
      </c>
      <c r="E58" s="32" t="s">
        <v>26</v>
      </c>
      <c r="F58" s="34">
        <v>91</v>
      </c>
      <c r="G58" s="35">
        <v>18436</v>
      </c>
      <c r="H58" s="36">
        <f t="shared" si="1"/>
        <v>1677676</v>
      </c>
      <c r="I58" s="18"/>
      <c r="J58" s="18"/>
    </row>
    <row r="59" spans="1:10" ht="26.4" x14ac:dyDescent="0.3">
      <c r="A59" s="32">
        <v>36</v>
      </c>
      <c r="B59" s="32">
        <v>3270101</v>
      </c>
      <c r="C59" s="32">
        <v>14111807</v>
      </c>
      <c r="D59" s="33" t="s">
        <v>78</v>
      </c>
      <c r="E59" s="32" t="s">
        <v>26</v>
      </c>
      <c r="F59" s="34">
        <v>137</v>
      </c>
      <c r="G59" s="35">
        <v>19065</v>
      </c>
      <c r="H59" s="36">
        <f t="shared" si="1"/>
        <v>2611905</v>
      </c>
      <c r="I59" s="18"/>
      <c r="J59" s="18"/>
    </row>
    <row r="60" spans="1:10" ht="26.4" x14ac:dyDescent="0.3">
      <c r="A60" s="32">
        <v>37</v>
      </c>
      <c r="B60" s="32">
        <v>3270101</v>
      </c>
      <c r="C60" s="32">
        <v>14111807</v>
      </c>
      <c r="D60" s="33" t="s">
        <v>79</v>
      </c>
      <c r="E60" s="32" t="s">
        <v>26</v>
      </c>
      <c r="F60" s="34">
        <v>63</v>
      </c>
      <c r="G60" s="35">
        <v>24922</v>
      </c>
      <c r="H60" s="36">
        <f t="shared" si="1"/>
        <v>1570086</v>
      </c>
      <c r="I60" s="18"/>
      <c r="J60" s="18"/>
    </row>
    <row r="61" spans="1:10" ht="26.4" x14ac:dyDescent="0.3">
      <c r="A61" s="32">
        <v>38</v>
      </c>
      <c r="B61" s="32">
        <v>3270101</v>
      </c>
      <c r="C61" s="32">
        <v>14111807</v>
      </c>
      <c r="D61" s="33" t="s">
        <v>80</v>
      </c>
      <c r="E61" s="32" t="s">
        <v>26</v>
      </c>
      <c r="F61" s="34">
        <v>30</v>
      </c>
      <c r="G61" s="35">
        <v>33119</v>
      </c>
      <c r="H61" s="36">
        <f t="shared" si="1"/>
        <v>993570</v>
      </c>
      <c r="I61" s="18"/>
      <c r="J61" s="18"/>
    </row>
    <row r="62" spans="1:10" x14ac:dyDescent="0.3">
      <c r="A62" s="32">
        <v>39</v>
      </c>
      <c r="B62" s="32">
        <v>3270101</v>
      </c>
      <c r="C62" s="32">
        <v>14111531</v>
      </c>
      <c r="D62" s="33" t="s">
        <v>81</v>
      </c>
      <c r="E62" s="32" t="s">
        <v>26</v>
      </c>
      <c r="F62" s="34">
        <v>16</v>
      </c>
      <c r="G62" s="35">
        <v>18097</v>
      </c>
      <c r="H62" s="36">
        <f t="shared" si="1"/>
        <v>289552</v>
      </c>
      <c r="I62" s="18"/>
      <c r="J62" s="18"/>
    </row>
    <row r="63" spans="1:10" ht="52.8" x14ac:dyDescent="0.3">
      <c r="A63" s="32">
        <v>40</v>
      </c>
      <c r="B63" s="32">
        <v>3270101</v>
      </c>
      <c r="C63" s="32">
        <v>14111531</v>
      </c>
      <c r="D63" s="33" t="s">
        <v>82</v>
      </c>
      <c r="E63" s="32" t="s">
        <v>26</v>
      </c>
      <c r="F63" s="34">
        <v>16</v>
      </c>
      <c r="G63" s="35">
        <v>21732</v>
      </c>
      <c r="H63" s="36">
        <f t="shared" si="1"/>
        <v>347712</v>
      </c>
      <c r="I63" s="18"/>
      <c r="J63" s="18"/>
    </row>
    <row r="64" spans="1:10" ht="14.4" customHeight="1" x14ac:dyDescent="0.3">
      <c r="A64" s="37" t="s">
        <v>83</v>
      </c>
      <c r="B64" s="37"/>
      <c r="C64" s="37"/>
      <c r="D64" s="37"/>
      <c r="E64" s="37"/>
      <c r="F64" s="37"/>
      <c r="G64" s="38">
        <f>SUM(G56:G63)</f>
        <v>157599</v>
      </c>
      <c r="H64" s="39">
        <f>SUM(H56:H63)</f>
        <v>8080663</v>
      </c>
      <c r="I64" s="18"/>
      <c r="J64" s="18"/>
    </row>
    <row r="65" spans="1:10" ht="14.4" customHeight="1" x14ac:dyDescent="0.3">
      <c r="A65" s="37" t="s">
        <v>84</v>
      </c>
      <c r="B65" s="37"/>
      <c r="C65" s="37"/>
      <c r="D65" s="37"/>
      <c r="E65" s="37"/>
      <c r="F65" s="37"/>
      <c r="G65" s="42"/>
      <c r="H65" s="43">
        <f>H64+H54</f>
        <v>128945946</v>
      </c>
      <c r="I65" s="18"/>
      <c r="J65" s="18"/>
    </row>
    <row r="66" spans="1:10" s="23" customFormat="1" x14ac:dyDescent="0.3">
      <c r="A66" s="44" t="s">
        <v>85</v>
      </c>
      <c r="B66" s="44"/>
      <c r="C66" s="44"/>
      <c r="D66" s="44"/>
      <c r="E66" s="44"/>
      <c r="F66" s="44"/>
      <c r="G66" s="44"/>
      <c r="H66" s="45"/>
      <c r="I66" s="22"/>
      <c r="J66" s="22"/>
    </row>
    <row r="67" spans="1:10" ht="52.8" x14ac:dyDescent="0.3">
      <c r="A67" s="32">
        <v>41</v>
      </c>
      <c r="B67" s="32">
        <v>35130</v>
      </c>
      <c r="C67" s="32">
        <v>12171703</v>
      </c>
      <c r="D67" s="33" t="s">
        <v>86</v>
      </c>
      <c r="E67" s="32" t="s">
        <v>87</v>
      </c>
      <c r="F67" s="34">
        <v>0</v>
      </c>
      <c r="G67" s="35">
        <v>85196</v>
      </c>
      <c r="H67" s="36">
        <f t="shared" ref="H67:H100" si="2">G67*F67</f>
        <v>0</v>
      </c>
      <c r="I67" s="18"/>
      <c r="J67" s="18"/>
    </row>
    <row r="68" spans="1:10" ht="52.8" x14ac:dyDescent="0.3">
      <c r="A68" s="32">
        <v>42</v>
      </c>
      <c r="B68" s="32">
        <v>35130</v>
      </c>
      <c r="C68" s="32">
        <v>12171703</v>
      </c>
      <c r="D68" s="33" t="s">
        <v>88</v>
      </c>
      <c r="E68" s="32" t="s">
        <v>87</v>
      </c>
      <c r="F68" s="34">
        <v>0</v>
      </c>
      <c r="G68" s="35">
        <v>88612</v>
      </c>
      <c r="H68" s="36">
        <f t="shared" si="2"/>
        <v>0</v>
      </c>
      <c r="I68" s="18"/>
      <c r="J68" s="18"/>
    </row>
    <row r="69" spans="1:10" ht="52.8" x14ac:dyDescent="0.3">
      <c r="A69" s="32">
        <v>43</v>
      </c>
      <c r="B69" s="32">
        <v>35130</v>
      </c>
      <c r="C69" s="32">
        <v>12171703</v>
      </c>
      <c r="D69" s="33" t="s">
        <v>89</v>
      </c>
      <c r="E69" s="32" t="s">
        <v>87</v>
      </c>
      <c r="F69" s="34">
        <v>0</v>
      </c>
      <c r="G69" s="35">
        <v>82435</v>
      </c>
      <c r="H69" s="36">
        <f t="shared" si="2"/>
        <v>0</v>
      </c>
      <c r="I69" s="18"/>
      <c r="J69" s="18"/>
    </row>
    <row r="70" spans="1:10" ht="52.8" x14ac:dyDescent="0.3">
      <c r="A70" s="32">
        <v>44</v>
      </c>
      <c r="B70" s="32">
        <v>35130</v>
      </c>
      <c r="C70" s="32">
        <v>12171703</v>
      </c>
      <c r="D70" s="33" t="s">
        <v>90</v>
      </c>
      <c r="E70" s="32" t="s">
        <v>87</v>
      </c>
      <c r="F70" s="34">
        <v>0</v>
      </c>
      <c r="G70" s="35">
        <v>88371</v>
      </c>
      <c r="H70" s="36">
        <f t="shared" si="2"/>
        <v>0</v>
      </c>
      <c r="I70" s="18"/>
      <c r="J70" s="18"/>
    </row>
    <row r="71" spans="1:10" ht="52.8" x14ac:dyDescent="0.3">
      <c r="A71" s="32">
        <v>45</v>
      </c>
      <c r="B71" s="32">
        <v>35130</v>
      </c>
      <c r="C71" s="32">
        <v>12171703</v>
      </c>
      <c r="D71" s="33" t="s">
        <v>91</v>
      </c>
      <c r="E71" s="32" t="s">
        <v>87</v>
      </c>
      <c r="F71" s="34">
        <v>2</v>
      </c>
      <c r="G71" s="35">
        <v>84862</v>
      </c>
      <c r="H71" s="36">
        <f t="shared" si="2"/>
        <v>169724</v>
      </c>
      <c r="I71" s="18"/>
      <c r="J71" s="18"/>
    </row>
    <row r="72" spans="1:10" ht="52.8" x14ac:dyDescent="0.3">
      <c r="A72" s="32">
        <v>46</v>
      </c>
      <c r="B72" s="32">
        <v>35130</v>
      </c>
      <c r="C72" s="32">
        <v>12171703</v>
      </c>
      <c r="D72" s="33" t="s">
        <v>92</v>
      </c>
      <c r="E72" s="32" t="s">
        <v>87</v>
      </c>
      <c r="F72" s="34">
        <v>2</v>
      </c>
      <c r="G72" s="35">
        <v>86082</v>
      </c>
      <c r="H72" s="36">
        <f t="shared" si="2"/>
        <v>172164</v>
      </c>
      <c r="I72" s="18"/>
      <c r="J72" s="18"/>
    </row>
    <row r="73" spans="1:10" ht="52.8" x14ac:dyDescent="0.3">
      <c r="A73" s="32">
        <v>47</v>
      </c>
      <c r="B73" s="32">
        <v>35130</v>
      </c>
      <c r="C73" s="32">
        <v>12171703</v>
      </c>
      <c r="D73" s="33" t="s">
        <v>93</v>
      </c>
      <c r="E73" s="32" t="s">
        <v>87</v>
      </c>
      <c r="F73" s="34">
        <v>2</v>
      </c>
      <c r="G73" s="35">
        <v>84514</v>
      </c>
      <c r="H73" s="36">
        <f t="shared" si="2"/>
        <v>169028</v>
      </c>
      <c r="I73" s="18"/>
      <c r="J73" s="18"/>
    </row>
    <row r="74" spans="1:10" ht="52.8" x14ac:dyDescent="0.3">
      <c r="A74" s="32">
        <v>48</v>
      </c>
      <c r="B74" s="32">
        <v>35130</v>
      </c>
      <c r="C74" s="32">
        <v>12171703</v>
      </c>
      <c r="D74" s="33" t="s">
        <v>94</v>
      </c>
      <c r="E74" s="32" t="s">
        <v>87</v>
      </c>
      <c r="F74" s="34">
        <v>7</v>
      </c>
      <c r="G74" s="35">
        <v>85209</v>
      </c>
      <c r="H74" s="36">
        <f t="shared" si="2"/>
        <v>596463</v>
      </c>
      <c r="I74" s="18"/>
      <c r="J74" s="18"/>
    </row>
    <row r="75" spans="1:10" ht="26.4" x14ac:dyDescent="0.3">
      <c r="A75" s="32">
        <v>49</v>
      </c>
      <c r="B75" s="32">
        <v>35130</v>
      </c>
      <c r="C75" s="32">
        <v>12171703</v>
      </c>
      <c r="D75" s="33" t="s">
        <v>95</v>
      </c>
      <c r="E75" s="32" t="s">
        <v>87</v>
      </c>
      <c r="F75" s="34">
        <v>12</v>
      </c>
      <c r="G75" s="35">
        <v>78476</v>
      </c>
      <c r="H75" s="36">
        <f t="shared" si="2"/>
        <v>941712</v>
      </c>
      <c r="I75" s="18"/>
      <c r="J75" s="18"/>
    </row>
    <row r="76" spans="1:10" ht="26.4" x14ac:dyDescent="0.3">
      <c r="A76" s="32">
        <v>50</v>
      </c>
      <c r="B76" s="32">
        <v>35130</v>
      </c>
      <c r="C76" s="32">
        <v>12171703</v>
      </c>
      <c r="D76" s="33" t="s">
        <v>96</v>
      </c>
      <c r="E76" s="32" t="s">
        <v>87</v>
      </c>
      <c r="F76" s="34">
        <v>4</v>
      </c>
      <c r="G76" s="35">
        <v>79100</v>
      </c>
      <c r="H76" s="36">
        <f t="shared" si="2"/>
        <v>316400</v>
      </c>
      <c r="I76" s="18"/>
      <c r="J76" s="18"/>
    </row>
    <row r="77" spans="1:10" ht="26.4" x14ac:dyDescent="0.3">
      <c r="A77" s="32">
        <v>51</v>
      </c>
      <c r="B77" s="32">
        <v>35130</v>
      </c>
      <c r="C77" s="32">
        <v>12171703</v>
      </c>
      <c r="D77" s="33" t="s">
        <v>97</v>
      </c>
      <c r="E77" s="32" t="s">
        <v>87</v>
      </c>
      <c r="F77" s="34">
        <v>4</v>
      </c>
      <c r="G77" s="35">
        <v>79405</v>
      </c>
      <c r="H77" s="36">
        <f t="shared" si="2"/>
        <v>317620</v>
      </c>
      <c r="I77" s="18"/>
      <c r="J77" s="18"/>
    </row>
    <row r="78" spans="1:10" ht="26.4" x14ac:dyDescent="0.3">
      <c r="A78" s="32">
        <v>52</v>
      </c>
      <c r="B78" s="32">
        <v>35130</v>
      </c>
      <c r="C78" s="32">
        <v>12171703</v>
      </c>
      <c r="D78" s="33" t="s">
        <v>98</v>
      </c>
      <c r="E78" s="32" t="s">
        <v>87</v>
      </c>
      <c r="F78" s="34">
        <v>4</v>
      </c>
      <c r="G78" s="35">
        <v>77368</v>
      </c>
      <c r="H78" s="36">
        <f t="shared" si="2"/>
        <v>309472</v>
      </c>
      <c r="I78" s="18"/>
      <c r="J78" s="18"/>
    </row>
    <row r="79" spans="1:10" ht="39.6" x14ac:dyDescent="0.3">
      <c r="A79" s="32">
        <v>53</v>
      </c>
      <c r="B79" s="32">
        <v>35130</v>
      </c>
      <c r="C79" s="32">
        <v>12171703</v>
      </c>
      <c r="D79" s="33" t="s">
        <v>99</v>
      </c>
      <c r="E79" s="32" t="s">
        <v>87</v>
      </c>
      <c r="F79" s="34">
        <v>8</v>
      </c>
      <c r="G79" s="35">
        <v>83118</v>
      </c>
      <c r="H79" s="36">
        <f t="shared" si="2"/>
        <v>664944</v>
      </c>
      <c r="I79" s="18"/>
      <c r="J79" s="18"/>
    </row>
    <row r="80" spans="1:10" ht="39.6" x14ac:dyDescent="0.3">
      <c r="A80" s="32">
        <v>54</v>
      </c>
      <c r="B80" s="32">
        <v>35130</v>
      </c>
      <c r="C80" s="32">
        <v>12171703</v>
      </c>
      <c r="D80" s="33" t="s">
        <v>100</v>
      </c>
      <c r="E80" s="32" t="s">
        <v>87</v>
      </c>
      <c r="F80" s="34">
        <v>1</v>
      </c>
      <c r="G80" s="35">
        <v>80032</v>
      </c>
      <c r="H80" s="36">
        <f t="shared" si="2"/>
        <v>80032</v>
      </c>
      <c r="I80" s="18"/>
      <c r="J80" s="18"/>
    </row>
    <row r="81" spans="1:10" ht="39.6" x14ac:dyDescent="0.3">
      <c r="A81" s="32">
        <v>55</v>
      </c>
      <c r="B81" s="32">
        <v>35130</v>
      </c>
      <c r="C81" s="32">
        <v>12171703</v>
      </c>
      <c r="D81" s="33" t="s">
        <v>101</v>
      </c>
      <c r="E81" s="32" t="s">
        <v>87</v>
      </c>
      <c r="F81" s="34">
        <v>1</v>
      </c>
      <c r="G81" s="35">
        <v>79708</v>
      </c>
      <c r="H81" s="36">
        <f t="shared" si="2"/>
        <v>79708</v>
      </c>
      <c r="I81" s="18"/>
      <c r="J81" s="18"/>
    </row>
    <row r="82" spans="1:10" ht="39.6" x14ac:dyDescent="0.3">
      <c r="A82" s="32">
        <v>56</v>
      </c>
      <c r="B82" s="32">
        <v>35130</v>
      </c>
      <c r="C82" s="32">
        <v>12171703</v>
      </c>
      <c r="D82" s="33" t="s">
        <v>102</v>
      </c>
      <c r="E82" s="32" t="s">
        <v>87</v>
      </c>
      <c r="F82" s="34">
        <v>0</v>
      </c>
      <c r="G82" s="35">
        <v>80036</v>
      </c>
      <c r="H82" s="36">
        <f t="shared" si="2"/>
        <v>0</v>
      </c>
      <c r="I82" s="18"/>
      <c r="J82" s="18"/>
    </row>
    <row r="83" spans="1:10" ht="39.6" x14ac:dyDescent="0.3">
      <c r="A83" s="32">
        <v>57</v>
      </c>
      <c r="B83" s="32">
        <v>35130</v>
      </c>
      <c r="C83" s="32">
        <v>12171703</v>
      </c>
      <c r="D83" s="33" t="s">
        <v>103</v>
      </c>
      <c r="E83" s="32" t="s">
        <v>87</v>
      </c>
      <c r="F83" s="34">
        <v>3</v>
      </c>
      <c r="G83" s="35">
        <v>84797</v>
      </c>
      <c r="H83" s="36">
        <f t="shared" si="2"/>
        <v>254391</v>
      </c>
      <c r="I83" s="18"/>
      <c r="J83" s="18"/>
    </row>
    <row r="84" spans="1:10" ht="39.6" x14ac:dyDescent="0.3">
      <c r="A84" s="32">
        <v>58</v>
      </c>
      <c r="B84" s="32">
        <v>35130</v>
      </c>
      <c r="C84" s="32">
        <v>12171703</v>
      </c>
      <c r="D84" s="33" t="s">
        <v>104</v>
      </c>
      <c r="E84" s="32" t="s">
        <v>87</v>
      </c>
      <c r="F84" s="34">
        <v>3</v>
      </c>
      <c r="G84" s="35">
        <v>84290</v>
      </c>
      <c r="H84" s="36">
        <f t="shared" si="2"/>
        <v>252870</v>
      </c>
      <c r="I84" s="18"/>
      <c r="J84" s="18"/>
    </row>
    <row r="85" spans="1:10" ht="39.6" x14ac:dyDescent="0.3">
      <c r="A85" s="32">
        <v>59</v>
      </c>
      <c r="B85" s="32">
        <v>35130</v>
      </c>
      <c r="C85" s="32">
        <v>12171703</v>
      </c>
      <c r="D85" s="33" t="s">
        <v>105</v>
      </c>
      <c r="E85" s="32" t="s">
        <v>87</v>
      </c>
      <c r="F85" s="34">
        <v>0</v>
      </c>
      <c r="G85" s="35">
        <v>81838</v>
      </c>
      <c r="H85" s="36">
        <f t="shared" si="2"/>
        <v>0</v>
      </c>
      <c r="I85" s="18"/>
      <c r="J85" s="18"/>
    </row>
    <row r="86" spans="1:10" ht="39.6" x14ac:dyDescent="0.3">
      <c r="A86" s="32">
        <v>60</v>
      </c>
      <c r="B86" s="32">
        <v>35130</v>
      </c>
      <c r="C86" s="32">
        <v>12171703</v>
      </c>
      <c r="D86" s="46" t="s">
        <v>106</v>
      </c>
      <c r="E86" s="32" t="s">
        <v>87</v>
      </c>
      <c r="F86" s="34">
        <v>7</v>
      </c>
      <c r="G86" s="35">
        <v>83256</v>
      </c>
      <c r="H86" s="36">
        <f t="shared" si="2"/>
        <v>582792</v>
      </c>
      <c r="I86" s="18"/>
      <c r="J86" s="18"/>
    </row>
    <row r="87" spans="1:10" ht="52.8" x14ac:dyDescent="0.3">
      <c r="A87" s="32">
        <v>61</v>
      </c>
      <c r="B87" s="32">
        <v>35130</v>
      </c>
      <c r="C87" s="32">
        <v>12171703</v>
      </c>
      <c r="D87" s="46" t="s">
        <v>107</v>
      </c>
      <c r="E87" s="32" t="s">
        <v>87</v>
      </c>
      <c r="F87" s="34">
        <v>11</v>
      </c>
      <c r="G87" s="35">
        <v>77530</v>
      </c>
      <c r="H87" s="36">
        <f t="shared" si="2"/>
        <v>852830</v>
      </c>
      <c r="I87" s="18"/>
      <c r="J87" s="18"/>
    </row>
    <row r="88" spans="1:10" ht="52.8" x14ac:dyDescent="0.3">
      <c r="A88" s="32">
        <v>62</v>
      </c>
      <c r="B88" s="32">
        <v>35130</v>
      </c>
      <c r="C88" s="32">
        <v>12171703</v>
      </c>
      <c r="D88" s="46" t="s">
        <v>108</v>
      </c>
      <c r="E88" s="32" t="s">
        <v>87</v>
      </c>
      <c r="F88" s="34">
        <v>8</v>
      </c>
      <c r="G88" s="35">
        <v>78476</v>
      </c>
      <c r="H88" s="36">
        <f t="shared" si="2"/>
        <v>627808</v>
      </c>
      <c r="I88" s="18"/>
      <c r="J88" s="18"/>
    </row>
    <row r="89" spans="1:10" ht="52.8" x14ac:dyDescent="0.3">
      <c r="A89" s="32">
        <v>63</v>
      </c>
      <c r="B89" s="32">
        <v>35130</v>
      </c>
      <c r="C89" s="32">
        <v>12171703</v>
      </c>
      <c r="D89" s="46" t="s">
        <v>109</v>
      </c>
      <c r="E89" s="32" t="s">
        <v>87</v>
      </c>
      <c r="F89" s="34">
        <v>7</v>
      </c>
      <c r="G89" s="35">
        <v>78622</v>
      </c>
      <c r="H89" s="36">
        <f t="shared" si="2"/>
        <v>550354</v>
      </c>
      <c r="I89" s="18"/>
      <c r="J89" s="18"/>
    </row>
    <row r="90" spans="1:10" ht="52.8" x14ac:dyDescent="0.3">
      <c r="A90" s="32">
        <v>64</v>
      </c>
      <c r="B90" s="32">
        <v>35130</v>
      </c>
      <c r="C90" s="32">
        <v>12171703</v>
      </c>
      <c r="D90" s="46" t="s">
        <v>110</v>
      </c>
      <c r="E90" s="32" t="s">
        <v>87</v>
      </c>
      <c r="F90" s="34">
        <v>6</v>
      </c>
      <c r="G90" s="35">
        <v>80161</v>
      </c>
      <c r="H90" s="36">
        <f t="shared" si="2"/>
        <v>480966</v>
      </c>
      <c r="I90" s="18"/>
      <c r="J90" s="18"/>
    </row>
    <row r="91" spans="1:10" ht="39.6" x14ac:dyDescent="0.3">
      <c r="A91" s="32">
        <v>65</v>
      </c>
      <c r="B91" s="32">
        <v>3513003</v>
      </c>
      <c r="C91" s="32">
        <v>12171703</v>
      </c>
      <c r="D91" s="46" t="s">
        <v>111</v>
      </c>
      <c r="E91" s="32" t="s">
        <v>87</v>
      </c>
      <c r="F91" s="34">
        <v>1</v>
      </c>
      <c r="G91" s="35">
        <v>136928</v>
      </c>
      <c r="H91" s="36">
        <f t="shared" si="2"/>
        <v>136928</v>
      </c>
      <c r="I91" s="18"/>
      <c r="J91" s="18"/>
    </row>
    <row r="92" spans="1:10" ht="39.6" x14ac:dyDescent="0.3">
      <c r="A92" s="32">
        <v>66</v>
      </c>
      <c r="B92" s="32">
        <v>3513003</v>
      </c>
      <c r="C92" s="32">
        <v>12171703</v>
      </c>
      <c r="D92" s="46" t="s">
        <v>112</v>
      </c>
      <c r="E92" s="32" t="s">
        <v>87</v>
      </c>
      <c r="F92" s="34">
        <v>1</v>
      </c>
      <c r="G92" s="35">
        <v>143818</v>
      </c>
      <c r="H92" s="36">
        <f t="shared" si="2"/>
        <v>143818</v>
      </c>
      <c r="I92" s="18"/>
      <c r="J92" s="18"/>
    </row>
    <row r="93" spans="1:10" ht="39.6" x14ac:dyDescent="0.3">
      <c r="A93" s="32">
        <v>67</v>
      </c>
      <c r="B93" s="32">
        <v>3513003</v>
      </c>
      <c r="C93" s="32">
        <v>12171703</v>
      </c>
      <c r="D93" s="46" t="s">
        <v>113</v>
      </c>
      <c r="E93" s="32" t="s">
        <v>87</v>
      </c>
      <c r="F93" s="34">
        <v>1</v>
      </c>
      <c r="G93" s="35">
        <v>136092</v>
      </c>
      <c r="H93" s="36">
        <f t="shared" si="2"/>
        <v>136092</v>
      </c>
      <c r="I93" s="18"/>
      <c r="J93" s="18"/>
    </row>
    <row r="94" spans="1:10" ht="39.6" x14ac:dyDescent="0.3">
      <c r="A94" s="32">
        <v>68</v>
      </c>
      <c r="B94" s="32">
        <v>3513003</v>
      </c>
      <c r="C94" s="32">
        <v>12171703</v>
      </c>
      <c r="D94" s="46" t="s">
        <v>114</v>
      </c>
      <c r="E94" s="32" t="s">
        <v>87</v>
      </c>
      <c r="F94" s="34">
        <v>2</v>
      </c>
      <c r="G94" s="35">
        <v>87920</v>
      </c>
      <c r="H94" s="36">
        <f t="shared" si="2"/>
        <v>175840</v>
      </c>
      <c r="I94" s="18"/>
      <c r="J94" s="18"/>
    </row>
    <row r="95" spans="1:10" ht="79.2" x14ac:dyDescent="0.3">
      <c r="A95" s="32">
        <v>69</v>
      </c>
      <c r="B95" s="32">
        <v>3549999</v>
      </c>
      <c r="C95" s="32">
        <v>46151704</v>
      </c>
      <c r="D95" s="46" t="s">
        <v>115</v>
      </c>
      <c r="E95" s="32" t="s">
        <v>26</v>
      </c>
      <c r="F95" s="34">
        <v>228</v>
      </c>
      <c r="G95" s="35">
        <v>5921</v>
      </c>
      <c r="H95" s="36">
        <f t="shared" si="2"/>
        <v>1349988</v>
      </c>
      <c r="I95" s="18"/>
      <c r="J95" s="18"/>
    </row>
    <row r="96" spans="1:10" ht="26.4" x14ac:dyDescent="0.3">
      <c r="A96" s="32">
        <v>70</v>
      </c>
      <c r="B96" s="32">
        <v>3542004</v>
      </c>
      <c r="C96" s="32">
        <v>31201610</v>
      </c>
      <c r="D96" s="46" t="s">
        <v>116</v>
      </c>
      <c r="E96" s="32" t="s">
        <v>26</v>
      </c>
      <c r="F96" s="34">
        <v>193</v>
      </c>
      <c r="G96" s="35">
        <v>7051</v>
      </c>
      <c r="H96" s="36">
        <f t="shared" si="2"/>
        <v>1360843</v>
      </c>
      <c r="I96" s="18"/>
      <c r="J96" s="18"/>
    </row>
    <row r="97" spans="1:10" ht="26.4" x14ac:dyDescent="0.3">
      <c r="A97" s="32">
        <v>71</v>
      </c>
      <c r="B97" s="32">
        <v>3542004</v>
      </c>
      <c r="C97" s="32">
        <v>31201610</v>
      </c>
      <c r="D97" s="46" t="s">
        <v>117</v>
      </c>
      <c r="E97" s="32" t="s">
        <v>118</v>
      </c>
      <c r="F97" s="34">
        <v>166</v>
      </c>
      <c r="G97" s="35">
        <v>8709</v>
      </c>
      <c r="H97" s="36">
        <f t="shared" si="2"/>
        <v>1445694</v>
      </c>
      <c r="I97" s="18"/>
      <c r="J97" s="18"/>
    </row>
    <row r="98" spans="1:10" ht="39.6" x14ac:dyDescent="0.3">
      <c r="A98" s="32">
        <v>72</v>
      </c>
      <c r="B98" s="32">
        <v>3542006</v>
      </c>
      <c r="C98" s="32">
        <v>31201610</v>
      </c>
      <c r="D98" s="46" t="s">
        <v>119</v>
      </c>
      <c r="E98" s="32" t="s">
        <v>26</v>
      </c>
      <c r="F98" s="34">
        <v>387</v>
      </c>
      <c r="G98" s="35">
        <v>6308</v>
      </c>
      <c r="H98" s="36">
        <f t="shared" si="2"/>
        <v>2441196</v>
      </c>
      <c r="I98" s="18"/>
      <c r="J98" s="18"/>
    </row>
    <row r="99" spans="1:10" ht="39.6" x14ac:dyDescent="0.3">
      <c r="A99" s="32">
        <v>73</v>
      </c>
      <c r="B99" s="32">
        <v>3542006</v>
      </c>
      <c r="C99" s="32">
        <v>31201610</v>
      </c>
      <c r="D99" s="46" t="s">
        <v>120</v>
      </c>
      <c r="E99" s="32" t="s">
        <v>26</v>
      </c>
      <c r="F99" s="34">
        <v>204</v>
      </c>
      <c r="G99" s="35">
        <v>4564</v>
      </c>
      <c r="H99" s="36">
        <f t="shared" si="2"/>
        <v>931056</v>
      </c>
      <c r="I99" s="18"/>
      <c r="J99" s="18"/>
    </row>
    <row r="100" spans="1:10" ht="79.2" x14ac:dyDescent="0.3">
      <c r="A100" s="32">
        <v>74</v>
      </c>
      <c r="B100" s="32">
        <v>3549953</v>
      </c>
      <c r="C100" s="32">
        <v>44121802</v>
      </c>
      <c r="D100" s="46" t="s">
        <v>121</v>
      </c>
      <c r="E100" s="32" t="s">
        <v>26</v>
      </c>
      <c r="F100" s="34">
        <v>132</v>
      </c>
      <c r="G100" s="35">
        <v>5525</v>
      </c>
      <c r="H100" s="36">
        <f t="shared" si="2"/>
        <v>729300</v>
      </c>
      <c r="I100" s="18"/>
      <c r="J100" s="18"/>
    </row>
    <row r="101" spans="1:10" ht="14.4" customHeight="1" x14ac:dyDescent="0.3">
      <c r="A101" s="37" t="s">
        <v>122</v>
      </c>
      <c r="B101" s="37"/>
      <c r="C101" s="37"/>
      <c r="D101" s="37"/>
      <c r="E101" s="37"/>
      <c r="F101" s="37"/>
      <c r="G101" s="38">
        <f>SUM(G67:G100)</f>
        <v>2514330</v>
      </c>
      <c r="H101" s="39">
        <f>SUM(H67:H100)</f>
        <v>16270033</v>
      </c>
      <c r="I101" s="18"/>
      <c r="J101" s="18"/>
    </row>
    <row r="102" spans="1:10" s="23" customFormat="1" x14ac:dyDescent="0.3">
      <c r="A102" s="47" t="s">
        <v>123</v>
      </c>
      <c r="B102" s="47"/>
      <c r="C102" s="47"/>
      <c r="D102" s="47"/>
      <c r="E102" s="47"/>
      <c r="F102" s="47"/>
      <c r="G102" s="47"/>
      <c r="H102" s="48"/>
      <c r="I102" s="22"/>
      <c r="J102" s="22"/>
    </row>
    <row r="103" spans="1:10" x14ac:dyDescent="0.3">
      <c r="A103" s="32">
        <v>75</v>
      </c>
      <c r="B103" s="32">
        <v>3622004</v>
      </c>
      <c r="C103" s="32">
        <v>44122016</v>
      </c>
      <c r="D103" s="46" t="s">
        <v>124</v>
      </c>
      <c r="E103" s="32" t="s">
        <v>125</v>
      </c>
      <c r="F103" s="34">
        <v>304</v>
      </c>
      <c r="G103" s="35">
        <v>5560</v>
      </c>
      <c r="H103" s="36">
        <f t="shared" ref="H103:H121" si="3">G103*F103</f>
        <v>1690240</v>
      </c>
      <c r="I103" s="18"/>
      <c r="J103" s="18"/>
    </row>
    <row r="104" spans="1:10" ht="39.6" x14ac:dyDescent="0.3">
      <c r="A104" s="32">
        <v>76</v>
      </c>
      <c r="B104" s="32">
        <v>3627018</v>
      </c>
      <c r="C104" s="32">
        <v>44121804</v>
      </c>
      <c r="D104" s="46" t="s">
        <v>126</v>
      </c>
      <c r="E104" s="32" t="s">
        <v>26</v>
      </c>
      <c r="F104" s="34">
        <v>765</v>
      </c>
      <c r="G104" s="35">
        <v>1377</v>
      </c>
      <c r="H104" s="36">
        <f t="shared" si="3"/>
        <v>1053405</v>
      </c>
      <c r="I104" s="18"/>
      <c r="J104" s="18"/>
    </row>
    <row r="105" spans="1:10" x14ac:dyDescent="0.3">
      <c r="A105" s="32">
        <v>77</v>
      </c>
      <c r="B105" s="32">
        <v>3627018</v>
      </c>
      <c r="C105" s="32">
        <v>44121804</v>
      </c>
      <c r="D105" s="46" t="s">
        <v>127</v>
      </c>
      <c r="E105" s="32" t="s">
        <v>26</v>
      </c>
      <c r="F105" s="34">
        <v>690</v>
      </c>
      <c r="G105" s="35">
        <v>1402</v>
      </c>
      <c r="H105" s="36">
        <f t="shared" si="3"/>
        <v>967380</v>
      </c>
      <c r="I105" s="18"/>
      <c r="J105" s="18"/>
    </row>
    <row r="106" spans="1:10" ht="26.4" x14ac:dyDescent="0.3">
      <c r="A106" s="32">
        <v>78</v>
      </c>
      <c r="B106" s="32">
        <v>3633001</v>
      </c>
      <c r="C106" s="32">
        <v>44121600</v>
      </c>
      <c r="D106" s="33" t="s">
        <v>128</v>
      </c>
      <c r="E106" s="32" t="s">
        <v>26</v>
      </c>
      <c r="F106" s="34">
        <v>147</v>
      </c>
      <c r="G106" s="35">
        <v>18800</v>
      </c>
      <c r="H106" s="36">
        <f t="shared" si="3"/>
        <v>2763600</v>
      </c>
      <c r="I106" s="18"/>
      <c r="J106" s="18"/>
    </row>
    <row r="107" spans="1:10" ht="26.4" x14ac:dyDescent="0.3">
      <c r="A107" s="32">
        <v>79</v>
      </c>
      <c r="B107" s="32">
        <v>3633009</v>
      </c>
      <c r="C107" s="32">
        <v>44122019</v>
      </c>
      <c r="D107" s="33" t="s">
        <v>129</v>
      </c>
      <c r="E107" s="32" t="s">
        <v>34</v>
      </c>
      <c r="F107" s="34">
        <v>38</v>
      </c>
      <c r="G107" s="35">
        <v>69501</v>
      </c>
      <c r="H107" s="36">
        <f t="shared" si="3"/>
        <v>2641038</v>
      </c>
      <c r="I107" s="18"/>
      <c r="J107" s="18"/>
    </row>
    <row r="108" spans="1:10" ht="26.4" x14ac:dyDescent="0.3">
      <c r="A108" s="32">
        <v>80</v>
      </c>
      <c r="B108" s="32">
        <v>3649022</v>
      </c>
      <c r="C108" s="32">
        <v>44122025</v>
      </c>
      <c r="D108" s="33" t="s">
        <v>130</v>
      </c>
      <c r="E108" s="32" t="s">
        <v>34</v>
      </c>
      <c r="F108" s="34">
        <v>25</v>
      </c>
      <c r="G108" s="35">
        <v>18750</v>
      </c>
      <c r="H108" s="36">
        <f t="shared" si="3"/>
        <v>468750</v>
      </c>
      <c r="I108" s="18"/>
      <c r="J108" s="18"/>
    </row>
    <row r="109" spans="1:10" ht="52.8" x14ac:dyDescent="0.3">
      <c r="A109" s="32">
        <v>81</v>
      </c>
      <c r="B109" s="32">
        <v>3649030</v>
      </c>
      <c r="C109" s="32">
        <v>44122002</v>
      </c>
      <c r="D109" s="33" t="s">
        <v>131</v>
      </c>
      <c r="E109" s="32" t="s">
        <v>34</v>
      </c>
      <c r="F109" s="34">
        <v>94</v>
      </c>
      <c r="G109" s="35">
        <v>18803</v>
      </c>
      <c r="H109" s="36">
        <f t="shared" si="3"/>
        <v>1767482</v>
      </c>
      <c r="I109" s="18"/>
      <c r="J109" s="18"/>
    </row>
    <row r="110" spans="1:10" ht="52.8" x14ac:dyDescent="0.3">
      <c r="A110" s="32">
        <v>82</v>
      </c>
      <c r="B110" s="32">
        <v>3649030</v>
      </c>
      <c r="C110" s="32">
        <v>44122002</v>
      </c>
      <c r="D110" s="33" t="s">
        <v>132</v>
      </c>
      <c r="E110" s="32" t="s">
        <v>34</v>
      </c>
      <c r="F110" s="34">
        <v>76</v>
      </c>
      <c r="G110" s="35">
        <v>19070</v>
      </c>
      <c r="H110" s="36">
        <f t="shared" si="3"/>
        <v>1449320</v>
      </c>
      <c r="I110" s="18"/>
      <c r="J110" s="18"/>
    </row>
    <row r="111" spans="1:10" x14ac:dyDescent="0.3">
      <c r="A111" s="32">
        <v>83</v>
      </c>
      <c r="B111" s="32">
        <v>3699060</v>
      </c>
      <c r="C111" s="32">
        <v>44103111</v>
      </c>
      <c r="D111" s="33" t="s">
        <v>133</v>
      </c>
      <c r="E111" s="32" t="s">
        <v>26</v>
      </c>
      <c r="F111" s="34">
        <v>1</v>
      </c>
      <c r="G111" s="35">
        <v>955372</v>
      </c>
      <c r="H111" s="36">
        <f t="shared" si="3"/>
        <v>955372</v>
      </c>
      <c r="I111" s="18"/>
      <c r="J111" s="18"/>
    </row>
    <row r="112" spans="1:10" ht="52.8" x14ac:dyDescent="0.3">
      <c r="A112" s="32">
        <v>84</v>
      </c>
      <c r="B112" s="32">
        <v>3699060</v>
      </c>
      <c r="C112" s="32">
        <v>44103103</v>
      </c>
      <c r="D112" s="33" t="s">
        <v>134</v>
      </c>
      <c r="E112" s="32" t="s">
        <v>26</v>
      </c>
      <c r="F112" s="34">
        <v>6</v>
      </c>
      <c r="G112" s="35">
        <v>287824</v>
      </c>
      <c r="H112" s="36">
        <f t="shared" si="3"/>
        <v>1726944</v>
      </c>
      <c r="I112" s="18"/>
      <c r="J112" s="18"/>
    </row>
    <row r="113" spans="1:10" ht="26.4" x14ac:dyDescent="0.3">
      <c r="A113" s="32">
        <v>85</v>
      </c>
      <c r="B113" s="32">
        <v>3699060</v>
      </c>
      <c r="C113" s="32">
        <v>44103103</v>
      </c>
      <c r="D113" s="33" t="s">
        <v>135</v>
      </c>
      <c r="E113" s="32" t="s">
        <v>26</v>
      </c>
      <c r="F113" s="34">
        <v>0</v>
      </c>
      <c r="G113" s="35">
        <v>849454</v>
      </c>
      <c r="H113" s="36">
        <f t="shared" si="3"/>
        <v>0</v>
      </c>
      <c r="I113" s="18"/>
      <c r="J113" s="18"/>
    </row>
    <row r="114" spans="1:10" ht="26.4" x14ac:dyDescent="0.3">
      <c r="A114" s="32">
        <v>86</v>
      </c>
      <c r="B114" s="32">
        <v>3699060</v>
      </c>
      <c r="C114" s="32">
        <v>44103103</v>
      </c>
      <c r="D114" s="33" t="s">
        <v>136</v>
      </c>
      <c r="E114" s="32" t="s">
        <v>26</v>
      </c>
      <c r="F114" s="34">
        <v>0</v>
      </c>
      <c r="G114" s="35">
        <v>390624</v>
      </c>
      <c r="H114" s="36">
        <f t="shared" si="3"/>
        <v>0</v>
      </c>
      <c r="I114" s="18"/>
      <c r="J114" s="18"/>
    </row>
    <row r="115" spans="1:10" ht="26.4" x14ac:dyDescent="0.3">
      <c r="A115" s="32">
        <v>87</v>
      </c>
      <c r="B115" s="32">
        <v>3699060</v>
      </c>
      <c r="C115" s="32">
        <v>44103103</v>
      </c>
      <c r="D115" s="33" t="s">
        <v>137</v>
      </c>
      <c r="E115" s="32" t="s">
        <v>26</v>
      </c>
      <c r="F115" s="34">
        <v>0</v>
      </c>
      <c r="G115" s="35">
        <v>869155</v>
      </c>
      <c r="H115" s="36">
        <f t="shared" si="3"/>
        <v>0</v>
      </c>
      <c r="I115" s="18"/>
      <c r="J115" s="18"/>
    </row>
    <row r="116" spans="1:10" ht="39.6" x14ac:dyDescent="0.3">
      <c r="A116" s="32">
        <v>88</v>
      </c>
      <c r="B116" s="32">
        <v>3699060</v>
      </c>
      <c r="C116" s="32">
        <v>44103103</v>
      </c>
      <c r="D116" s="33" t="s">
        <v>138</v>
      </c>
      <c r="E116" s="32" t="s">
        <v>26</v>
      </c>
      <c r="F116" s="34">
        <v>0</v>
      </c>
      <c r="G116" s="35">
        <v>991747</v>
      </c>
      <c r="H116" s="36">
        <f t="shared" si="3"/>
        <v>0</v>
      </c>
      <c r="I116" s="18"/>
      <c r="J116" s="18"/>
    </row>
    <row r="117" spans="1:10" ht="39.6" x14ac:dyDescent="0.3">
      <c r="A117" s="32">
        <v>89</v>
      </c>
      <c r="B117" s="32">
        <v>3692007</v>
      </c>
      <c r="C117" s="32">
        <v>31201512</v>
      </c>
      <c r="D117" s="33" t="s">
        <v>139</v>
      </c>
      <c r="E117" s="32" t="s">
        <v>26</v>
      </c>
      <c r="F117" s="34">
        <v>141</v>
      </c>
      <c r="G117" s="35">
        <v>29309</v>
      </c>
      <c r="H117" s="36">
        <f t="shared" si="3"/>
        <v>4132569</v>
      </c>
      <c r="I117" s="18"/>
      <c r="J117" s="18"/>
    </row>
    <row r="118" spans="1:10" ht="39.6" x14ac:dyDescent="0.3">
      <c r="A118" s="32">
        <v>90</v>
      </c>
      <c r="B118" s="32">
        <v>3692007</v>
      </c>
      <c r="C118" s="32">
        <v>31201512</v>
      </c>
      <c r="D118" s="33" t="s">
        <v>140</v>
      </c>
      <c r="E118" s="32" t="s">
        <v>26</v>
      </c>
      <c r="F118" s="34">
        <v>155</v>
      </c>
      <c r="G118" s="35">
        <v>12152</v>
      </c>
      <c r="H118" s="36">
        <f t="shared" si="3"/>
        <v>1883560</v>
      </c>
      <c r="I118" s="18"/>
      <c r="J118" s="18"/>
    </row>
    <row r="119" spans="1:10" ht="39.6" x14ac:dyDescent="0.3">
      <c r="A119" s="32">
        <v>91</v>
      </c>
      <c r="B119" s="32">
        <v>3692009</v>
      </c>
      <c r="C119" s="32">
        <v>14121701</v>
      </c>
      <c r="D119" s="33" t="s">
        <v>141</v>
      </c>
      <c r="E119" s="32" t="s">
        <v>142</v>
      </c>
      <c r="F119" s="34">
        <v>58</v>
      </c>
      <c r="G119" s="35">
        <v>96739</v>
      </c>
      <c r="H119" s="36">
        <f t="shared" si="3"/>
        <v>5610862</v>
      </c>
      <c r="I119" s="18"/>
      <c r="J119" s="18"/>
    </row>
    <row r="120" spans="1:10" ht="52.8" x14ac:dyDescent="0.3">
      <c r="A120" s="32">
        <v>92</v>
      </c>
      <c r="B120" s="32">
        <v>3692002</v>
      </c>
      <c r="C120" s="32">
        <v>31201512</v>
      </c>
      <c r="D120" s="33" t="s">
        <v>143</v>
      </c>
      <c r="E120" s="32" t="s">
        <v>144</v>
      </c>
      <c r="F120" s="34">
        <v>81</v>
      </c>
      <c r="G120" s="35">
        <v>38964</v>
      </c>
      <c r="H120" s="36">
        <f t="shared" si="3"/>
        <v>3156084</v>
      </c>
      <c r="I120" s="18"/>
      <c r="J120" s="18"/>
    </row>
    <row r="121" spans="1:10" ht="52.8" x14ac:dyDescent="0.3">
      <c r="A121" s="32">
        <v>93</v>
      </c>
      <c r="B121" s="32">
        <v>3699010</v>
      </c>
      <c r="C121" s="32">
        <v>14111609</v>
      </c>
      <c r="D121" s="33" t="s">
        <v>145</v>
      </c>
      <c r="E121" s="32" t="s">
        <v>52</v>
      </c>
      <c r="F121" s="34">
        <v>25</v>
      </c>
      <c r="G121" s="35">
        <v>84391</v>
      </c>
      <c r="H121" s="36">
        <f t="shared" si="3"/>
        <v>2109775</v>
      </c>
      <c r="I121" s="18"/>
      <c r="J121" s="18"/>
    </row>
    <row r="122" spans="1:10" ht="14.4" customHeight="1" x14ac:dyDescent="0.3">
      <c r="A122" s="37" t="s">
        <v>146</v>
      </c>
      <c r="B122" s="37"/>
      <c r="C122" s="37"/>
      <c r="D122" s="37"/>
      <c r="E122" s="37"/>
      <c r="F122" s="37"/>
      <c r="G122" s="38">
        <f>SUM(G103:G121)</f>
        <v>4758994</v>
      </c>
      <c r="H122" s="39">
        <f>SUM(H103:H121)</f>
        <v>32376381</v>
      </c>
      <c r="I122" s="18"/>
      <c r="J122" s="18"/>
    </row>
    <row r="123" spans="1:10" s="23" customFormat="1" x14ac:dyDescent="0.3">
      <c r="A123" s="49" t="s">
        <v>147</v>
      </c>
      <c r="B123" s="49"/>
      <c r="C123" s="49"/>
      <c r="D123" s="49"/>
      <c r="E123" s="49"/>
      <c r="F123" s="49"/>
      <c r="G123" s="49"/>
      <c r="H123" s="50"/>
      <c r="I123" s="22"/>
      <c r="J123" s="22"/>
    </row>
    <row r="124" spans="1:10" ht="39.6" x14ac:dyDescent="0.3">
      <c r="A124" s="32">
        <v>94</v>
      </c>
      <c r="B124" s="32">
        <v>3891204</v>
      </c>
      <c r="C124" s="32">
        <v>55121612</v>
      </c>
      <c r="D124" s="33" t="s">
        <v>148</v>
      </c>
      <c r="E124" s="32" t="s">
        <v>47</v>
      </c>
      <c r="F124" s="34">
        <v>0</v>
      </c>
      <c r="G124" s="35">
        <v>92455</v>
      </c>
      <c r="H124" s="36">
        <f t="shared" ref="H124:H143" si="4">G124*F124</f>
        <v>0</v>
      </c>
      <c r="I124" s="18"/>
      <c r="J124" s="18"/>
    </row>
    <row r="125" spans="1:10" x14ac:dyDescent="0.3">
      <c r="A125" s="32">
        <v>95</v>
      </c>
      <c r="B125" s="32">
        <v>3891204</v>
      </c>
      <c r="C125" s="32">
        <v>55121612</v>
      </c>
      <c r="D125" s="33" t="s">
        <v>149</v>
      </c>
      <c r="E125" s="32" t="s">
        <v>47</v>
      </c>
      <c r="F125" s="34">
        <v>0</v>
      </c>
      <c r="G125" s="35">
        <v>125356</v>
      </c>
      <c r="H125" s="36">
        <f t="shared" si="4"/>
        <v>0</v>
      </c>
      <c r="I125" s="18"/>
      <c r="J125" s="18"/>
    </row>
    <row r="126" spans="1:10" ht="26.4" x14ac:dyDescent="0.3">
      <c r="A126" s="32">
        <v>96</v>
      </c>
      <c r="B126" s="32">
        <v>3891204</v>
      </c>
      <c r="C126" s="32">
        <v>55121612</v>
      </c>
      <c r="D126" s="33" t="s">
        <v>150</v>
      </c>
      <c r="E126" s="32" t="s">
        <v>47</v>
      </c>
      <c r="F126" s="34">
        <v>2</v>
      </c>
      <c r="G126" s="35">
        <v>127164</v>
      </c>
      <c r="H126" s="36">
        <f t="shared" si="4"/>
        <v>254328</v>
      </c>
      <c r="I126" s="18"/>
      <c r="J126" s="18"/>
    </row>
    <row r="127" spans="1:10" ht="26.4" x14ac:dyDescent="0.3">
      <c r="A127" s="32">
        <v>97</v>
      </c>
      <c r="B127" s="32">
        <v>3891204</v>
      </c>
      <c r="C127" s="32">
        <v>55121612</v>
      </c>
      <c r="D127" s="33" t="s">
        <v>151</v>
      </c>
      <c r="E127" s="32" t="s">
        <v>26</v>
      </c>
      <c r="F127" s="34">
        <v>0</v>
      </c>
      <c r="G127" s="35">
        <v>118839</v>
      </c>
      <c r="H127" s="36">
        <f t="shared" si="4"/>
        <v>0</v>
      </c>
      <c r="I127" s="18"/>
      <c r="J127" s="18"/>
    </row>
    <row r="128" spans="1:10" ht="79.2" x14ac:dyDescent="0.3">
      <c r="A128" s="32">
        <v>98</v>
      </c>
      <c r="B128" s="32">
        <v>3899998</v>
      </c>
      <c r="C128" s="32">
        <v>44121905</v>
      </c>
      <c r="D128" s="33" t="s">
        <v>152</v>
      </c>
      <c r="E128" s="32" t="s">
        <v>26</v>
      </c>
      <c r="F128" s="34">
        <v>89</v>
      </c>
      <c r="G128" s="35">
        <v>6435</v>
      </c>
      <c r="H128" s="36">
        <f t="shared" si="4"/>
        <v>572715</v>
      </c>
      <c r="I128" s="18"/>
      <c r="J128" s="18"/>
    </row>
    <row r="129" spans="1:10" ht="66" x14ac:dyDescent="0.3">
      <c r="A129" s="32">
        <v>99</v>
      </c>
      <c r="B129" s="32">
        <v>3899998</v>
      </c>
      <c r="C129" s="32">
        <v>44121612</v>
      </c>
      <c r="D129" s="33" t="s">
        <v>153</v>
      </c>
      <c r="E129" s="32" t="s">
        <v>26</v>
      </c>
      <c r="F129" s="34">
        <v>111</v>
      </c>
      <c r="G129" s="35">
        <v>11748</v>
      </c>
      <c r="H129" s="36">
        <f t="shared" si="4"/>
        <v>1304028</v>
      </c>
      <c r="I129" s="18"/>
      <c r="J129" s="18"/>
    </row>
    <row r="130" spans="1:10" ht="66" x14ac:dyDescent="0.3">
      <c r="A130" s="32">
        <v>100</v>
      </c>
      <c r="B130" s="32">
        <v>3891102</v>
      </c>
      <c r="C130" s="32">
        <v>44121701</v>
      </c>
      <c r="D130" s="33" t="s">
        <v>154</v>
      </c>
      <c r="E130" s="32" t="s">
        <v>26</v>
      </c>
      <c r="F130" s="34">
        <v>656</v>
      </c>
      <c r="G130" s="35">
        <v>3895</v>
      </c>
      <c r="H130" s="36">
        <f t="shared" si="4"/>
        <v>2555120</v>
      </c>
      <c r="I130" s="18"/>
      <c r="J130" s="18"/>
    </row>
    <row r="131" spans="1:10" ht="66" x14ac:dyDescent="0.3">
      <c r="A131" s="32">
        <v>101</v>
      </c>
      <c r="B131" s="32">
        <v>3891102</v>
      </c>
      <c r="C131" s="32">
        <v>44121701</v>
      </c>
      <c r="D131" s="33" t="s">
        <v>155</v>
      </c>
      <c r="E131" s="32" t="s">
        <v>26</v>
      </c>
      <c r="F131" s="34">
        <v>249</v>
      </c>
      <c r="G131" s="35">
        <v>1582</v>
      </c>
      <c r="H131" s="36">
        <f t="shared" si="4"/>
        <v>393918</v>
      </c>
      <c r="I131" s="18"/>
      <c r="J131" s="18"/>
    </row>
    <row r="132" spans="1:10" x14ac:dyDescent="0.3">
      <c r="A132" s="32">
        <v>102</v>
      </c>
      <c r="B132" s="32">
        <v>3891205</v>
      </c>
      <c r="C132" s="32">
        <v>44121600</v>
      </c>
      <c r="D132" s="33" t="s">
        <v>156</v>
      </c>
      <c r="E132" s="32" t="s">
        <v>26</v>
      </c>
      <c r="F132" s="34">
        <v>0</v>
      </c>
      <c r="G132" s="35">
        <v>21416</v>
      </c>
      <c r="H132" s="36">
        <f t="shared" si="4"/>
        <v>0</v>
      </c>
      <c r="I132" s="18"/>
      <c r="J132" s="18"/>
    </row>
    <row r="133" spans="1:10" ht="39.6" x14ac:dyDescent="0.3">
      <c r="A133" s="32">
        <v>103</v>
      </c>
      <c r="B133" s="32">
        <v>3891107</v>
      </c>
      <c r="C133" s="32">
        <v>44121706</v>
      </c>
      <c r="D133" s="33" t="s">
        <v>157</v>
      </c>
      <c r="E133" s="32" t="s">
        <v>26</v>
      </c>
      <c r="F133" s="34">
        <v>267</v>
      </c>
      <c r="G133" s="35">
        <v>1241</v>
      </c>
      <c r="H133" s="36">
        <f t="shared" si="4"/>
        <v>331347</v>
      </c>
      <c r="I133" s="18"/>
      <c r="J133" s="18"/>
    </row>
    <row r="134" spans="1:10" ht="66" x14ac:dyDescent="0.3">
      <c r="A134" s="32">
        <v>104</v>
      </c>
      <c r="B134" s="32">
        <v>3891106</v>
      </c>
      <c r="C134" s="32">
        <v>44121706</v>
      </c>
      <c r="D134" s="33" t="s">
        <v>158</v>
      </c>
      <c r="E134" s="32" t="s">
        <v>125</v>
      </c>
      <c r="F134" s="34">
        <v>130</v>
      </c>
      <c r="G134" s="35">
        <v>12471</v>
      </c>
      <c r="H134" s="36">
        <f t="shared" si="4"/>
        <v>1621230</v>
      </c>
      <c r="I134" s="18"/>
      <c r="J134" s="18"/>
    </row>
    <row r="135" spans="1:10" ht="79.2" x14ac:dyDescent="0.3">
      <c r="A135" s="32">
        <v>105</v>
      </c>
      <c r="B135" s="32">
        <v>3891104</v>
      </c>
      <c r="C135" s="32">
        <v>44121708</v>
      </c>
      <c r="D135" s="33" t="s">
        <v>159</v>
      </c>
      <c r="E135" s="32" t="s">
        <v>160</v>
      </c>
      <c r="F135" s="34">
        <v>33</v>
      </c>
      <c r="G135" s="35">
        <v>39073</v>
      </c>
      <c r="H135" s="36">
        <f t="shared" si="4"/>
        <v>1289409</v>
      </c>
      <c r="I135" s="18"/>
      <c r="J135" s="18"/>
    </row>
    <row r="136" spans="1:10" ht="79.2" x14ac:dyDescent="0.3">
      <c r="A136" s="32">
        <v>106</v>
      </c>
      <c r="B136" s="32">
        <v>3891104</v>
      </c>
      <c r="C136" s="32">
        <v>44121708</v>
      </c>
      <c r="D136" s="33" t="s">
        <v>161</v>
      </c>
      <c r="E136" s="32" t="s">
        <v>160</v>
      </c>
      <c r="F136" s="34">
        <v>6</v>
      </c>
      <c r="G136" s="35">
        <v>38906</v>
      </c>
      <c r="H136" s="36">
        <f t="shared" si="4"/>
        <v>233436</v>
      </c>
      <c r="I136" s="18"/>
      <c r="J136" s="18"/>
    </row>
    <row r="137" spans="1:10" ht="105.6" x14ac:dyDescent="0.3">
      <c r="A137" s="32">
        <v>107</v>
      </c>
      <c r="B137" s="32">
        <v>3891104</v>
      </c>
      <c r="C137" s="32">
        <v>44121708</v>
      </c>
      <c r="D137" s="33" t="s">
        <v>162</v>
      </c>
      <c r="E137" s="32" t="s">
        <v>160</v>
      </c>
      <c r="F137" s="34">
        <v>47</v>
      </c>
      <c r="G137" s="35">
        <v>36068</v>
      </c>
      <c r="H137" s="36">
        <f t="shared" si="4"/>
        <v>1695196</v>
      </c>
      <c r="I137" s="18"/>
      <c r="J137" s="18"/>
    </row>
    <row r="138" spans="1:10" ht="66" x14ac:dyDescent="0.3">
      <c r="A138" s="32">
        <v>108</v>
      </c>
      <c r="B138" s="32">
        <v>3891104</v>
      </c>
      <c r="C138" s="32">
        <v>44121708</v>
      </c>
      <c r="D138" s="33" t="s">
        <v>163</v>
      </c>
      <c r="E138" s="32" t="s">
        <v>160</v>
      </c>
      <c r="F138" s="34">
        <v>3</v>
      </c>
      <c r="G138" s="35">
        <v>43912</v>
      </c>
      <c r="H138" s="36">
        <f t="shared" si="4"/>
        <v>131736</v>
      </c>
      <c r="I138" s="18"/>
      <c r="J138" s="18"/>
    </row>
    <row r="139" spans="1:10" ht="39.6" x14ac:dyDescent="0.3">
      <c r="A139" s="32">
        <v>109</v>
      </c>
      <c r="B139" s="32">
        <v>3891104</v>
      </c>
      <c r="C139" s="32">
        <v>44121708</v>
      </c>
      <c r="D139" s="33" t="s">
        <v>164</v>
      </c>
      <c r="E139" s="32" t="s">
        <v>125</v>
      </c>
      <c r="F139" s="34">
        <v>7</v>
      </c>
      <c r="G139" s="35">
        <v>44272</v>
      </c>
      <c r="H139" s="36">
        <f t="shared" si="4"/>
        <v>309904</v>
      </c>
      <c r="I139" s="18"/>
      <c r="J139" s="18"/>
    </row>
    <row r="140" spans="1:10" x14ac:dyDescent="0.3">
      <c r="A140" s="32">
        <v>110</v>
      </c>
      <c r="B140" s="32">
        <v>3891205</v>
      </c>
      <c r="C140" s="32">
        <v>44121600</v>
      </c>
      <c r="D140" s="33" t="s">
        <v>165</v>
      </c>
      <c r="E140" s="32" t="s">
        <v>26</v>
      </c>
      <c r="F140" s="34">
        <v>0</v>
      </c>
      <c r="G140" s="35">
        <v>25319</v>
      </c>
      <c r="H140" s="36">
        <f t="shared" si="4"/>
        <v>0</v>
      </c>
      <c r="I140" s="18"/>
      <c r="J140" s="18"/>
    </row>
    <row r="141" spans="1:10" ht="26.4" x14ac:dyDescent="0.3">
      <c r="A141" s="32">
        <v>111</v>
      </c>
      <c r="B141" s="32">
        <v>3899998</v>
      </c>
      <c r="C141" s="32">
        <v>43211802</v>
      </c>
      <c r="D141" s="33" t="s">
        <v>166</v>
      </c>
      <c r="E141" s="32" t="s">
        <v>26</v>
      </c>
      <c r="F141" s="34">
        <v>22</v>
      </c>
      <c r="G141" s="35">
        <v>24494</v>
      </c>
      <c r="H141" s="36">
        <f t="shared" si="4"/>
        <v>538868</v>
      </c>
      <c r="I141" s="18"/>
      <c r="J141" s="18"/>
    </row>
    <row r="142" spans="1:10" ht="39.6" x14ac:dyDescent="0.3">
      <c r="A142" s="32">
        <v>112</v>
      </c>
      <c r="B142" s="32">
        <v>3899998</v>
      </c>
      <c r="C142" s="32">
        <v>44121804</v>
      </c>
      <c r="D142" s="33" t="s">
        <v>167</v>
      </c>
      <c r="E142" s="32" t="s">
        <v>26</v>
      </c>
      <c r="F142" s="34">
        <v>25</v>
      </c>
      <c r="G142" s="35">
        <v>6563</v>
      </c>
      <c r="H142" s="36">
        <f t="shared" si="4"/>
        <v>164075</v>
      </c>
      <c r="I142" s="18"/>
      <c r="J142" s="18"/>
    </row>
    <row r="143" spans="1:10" ht="92.4" x14ac:dyDescent="0.3">
      <c r="A143" s="32">
        <v>113</v>
      </c>
      <c r="B143" s="32">
        <v>3891102</v>
      </c>
      <c r="C143" s="32">
        <v>44121701</v>
      </c>
      <c r="D143" s="33" t="s">
        <v>168</v>
      </c>
      <c r="E143" s="32" t="s">
        <v>125</v>
      </c>
      <c r="F143" s="34">
        <v>63</v>
      </c>
      <c r="G143" s="35">
        <v>33979</v>
      </c>
      <c r="H143" s="36">
        <f t="shared" si="4"/>
        <v>2140677</v>
      </c>
      <c r="I143" s="18"/>
      <c r="J143" s="18"/>
    </row>
    <row r="144" spans="1:10" ht="14.4" customHeight="1" x14ac:dyDescent="0.3">
      <c r="A144" s="37" t="s">
        <v>169</v>
      </c>
      <c r="B144" s="37"/>
      <c r="C144" s="37"/>
      <c r="D144" s="37"/>
      <c r="E144" s="37"/>
      <c r="F144" s="37"/>
      <c r="G144" s="38">
        <f>SUM(G124:G143)</f>
        <v>815188</v>
      </c>
      <c r="H144" s="39">
        <f>SUM(H124:H143)</f>
        <v>13535987</v>
      </c>
      <c r="I144" s="18"/>
      <c r="J144" s="18"/>
    </row>
    <row r="145" spans="1:10" s="23" customFormat="1" x14ac:dyDescent="0.3">
      <c r="A145" s="49" t="s">
        <v>170</v>
      </c>
      <c r="B145" s="49"/>
      <c r="C145" s="49"/>
      <c r="D145" s="49"/>
      <c r="E145" s="49"/>
      <c r="F145" s="49"/>
      <c r="G145" s="49"/>
      <c r="H145" s="50"/>
      <c r="I145" s="22"/>
      <c r="J145" s="22"/>
    </row>
    <row r="146" spans="1:10" ht="52.8" x14ac:dyDescent="0.3">
      <c r="A146" s="32">
        <v>114</v>
      </c>
      <c r="B146" s="32">
        <v>4299502</v>
      </c>
      <c r="C146" s="32">
        <v>44122104</v>
      </c>
      <c r="D146" s="33" t="s">
        <v>171</v>
      </c>
      <c r="E146" s="32" t="s">
        <v>160</v>
      </c>
      <c r="F146" s="34">
        <v>260</v>
      </c>
      <c r="G146" s="35">
        <v>3723</v>
      </c>
      <c r="H146" s="36">
        <f t="shared" ref="H146:H158" si="5">G146*F146</f>
        <v>967980</v>
      </c>
      <c r="I146" s="18"/>
      <c r="J146" s="18"/>
    </row>
    <row r="147" spans="1:10" ht="26.4" x14ac:dyDescent="0.3">
      <c r="A147" s="32">
        <v>115</v>
      </c>
      <c r="B147" s="32">
        <v>4299502</v>
      </c>
      <c r="C147" s="32">
        <v>44122104</v>
      </c>
      <c r="D147" s="33" t="s">
        <v>172</v>
      </c>
      <c r="E147" s="32" t="s">
        <v>160</v>
      </c>
      <c r="F147" s="34">
        <v>73</v>
      </c>
      <c r="G147" s="35">
        <v>4622</v>
      </c>
      <c r="H147" s="36">
        <f t="shared" si="5"/>
        <v>337406</v>
      </c>
      <c r="I147" s="18"/>
      <c r="J147" s="18"/>
    </row>
    <row r="148" spans="1:10" x14ac:dyDescent="0.3">
      <c r="A148" s="32">
        <v>116</v>
      </c>
      <c r="B148" s="32">
        <v>4299502</v>
      </c>
      <c r="C148" s="32">
        <v>44122104</v>
      </c>
      <c r="D148" s="33" t="s">
        <v>173</v>
      </c>
      <c r="E148" s="32" t="s">
        <v>160</v>
      </c>
      <c r="F148" s="34">
        <v>51</v>
      </c>
      <c r="G148" s="35">
        <v>7871</v>
      </c>
      <c r="H148" s="36">
        <f t="shared" si="5"/>
        <v>401421</v>
      </c>
      <c r="I148" s="18"/>
      <c r="J148" s="18"/>
    </row>
    <row r="149" spans="1:10" x14ac:dyDescent="0.3">
      <c r="A149" s="32">
        <v>117</v>
      </c>
      <c r="B149" s="32">
        <v>4299502</v>
      </c>
      <c r="C149" s="32">
        <v>44122104</v>
      </c>
      <c r="D149" s="33" t="s">
        <v>174</v>
      </c>
      <c r="E149" s="32" t="s">
        <v>160</v>
      </c>
      <c r="F149" s="34">
        <v>39</v>
      </c>
      <c r="G149" s="35">
        <v>5676</v>
      </c>
      <c r="H149" s="36">
        <f t="shared" si="5"/>
        <v>221364</v>
      </c>
      <c r="I149" s="18"/>
      <c r="J149" s="18"/>
    </row>
    <row r="150" spans="1:10" x14ac:dyDescent="0.3">
      <c r="A150" s="32">
        <v>118</v>
      </c>
      <c r="B150" s="32">
        <v>4299502</v>
      </c>
      <c r="C150" s="32">
        <v>44122104</v>
      </c>
      <c r="D150" s="33" t="s">
        <v>175</v>
      </c>
      <c r="E150" s="32" t="s">
        <v>160</v>
      </c>
      <c r="F150" s="34">
        <v>48</v>
      </c>
      <c r="G150" s="35">
        <v>4462</v>
      </c>
      <c r="H150" s="36">
        <f t="shared" si="5"/>
        <v>214176</v>
      </c>
      <c r="I150" s="18"/>
      <c r="J150" s="18"/>
    </row>
    <row r="151" spans="1:10" x14ac:dyDescent="0.3">
      <c r="A151" s="32">
        <v>119</v>
      </c>
      <c r="B151" s="32">
        <v>4299502</v>
      </c>
      <c r="C151" s="32">
        <v>44122104</v>
      </c>
      <c r="D151" s="33" t="s">
        <v>176</v>
      </c>
      <c r="E151" s="32" t="s">
        <v>160</v>
      </c>
      <c r="F151" s="34">
        <v>63</v>
      </c>
      <c r="G151" s="35">
        <v>4014</v>
      </c>
      <c r="H151" s="36">
        <f t="shared" si="5"/>
        <v>252882</v>
      </c>
      <c r="I151" s="18"/>
      <c r="J151" s="18"/>
    </row>
    <row r="152" spans="1:10" x14ac:dyDescent="0.3">
      <c r="A152" s="32">
        <v>120</v>
      </c>
      <c r="B152" s="32">
        <v>42913</v>
      </c>
      <c r="C152" s="32">
        <v>44121612</v>
      </c>
      <c r="D152" s="33" t="s">
        <v>177</v>
      </c>
      <c r="E152" s="32" t="s">
        <v>178</v>
      </c>
      <c r="F152" s="34">
        <v>69</v>
      </c>
      <c r="G152" s="35">
        <v>9881</v>
      </c>
      <c r="H152" s="36">
        <f t="shared" si="5"/>
        <v>681789</v>
      </c>
      <c r="I152" s="18"/>
      <c r="J152" s="18"/>
    </row>
    <row r="153" spans="1:10" ht="79.2" x14ac:dyDescent="0.3">
      <c r="A153" s="32">
        <v>121</v>
      </c>
      <c r="B153" s="32">
        <v>4291305</v>
      </c>
      <c r="C153" s="32">
        <v>44121618</v>
      </c>
      <c r="D153" s="33" t="s">
        <v>179</v>
      </c>
      <c r="E153" s="32" t="s">
        <v>26</v>
      </c>
      <c r="F153" s="34">
        <v>173</v>
      </c>
      <c r="G153" s="35">
        <v>10647</v>
      </c>
      <c r="H153" s="36">
        <f t="shared" si="5"/>
        <v>1841931</v>
      </c>
      <c r="I153" s="18"/>
      <c r="J153" s="18"/>
    </row>
    <row r="154" spans="1:10" ht="26.4" x14ac:dyDescent="0.3">
      <c r="A154" s="32">
        <v>122</v>
      </c>
      <c r="B154" s="32">
        <v>4299505</v>
      </c>
      <c r="C154" s="32">
        <v>44122117</v>
      </c>
      <c r="D154" s="33" t="s">
        <v>180</v>
      </c>
      <c r="E154" s="32" t="s">
        <v>52</v>
      </c>
      <c r="F154" s="34">
        <v>0</v>
      </c>
      <c r="G154" s="35">
        <v>71112</v>
      </c>
      <c r="H154" s="36">
        <f t="shared" si="5"/>
        <v>0</v>
      </c>
      <c r="I154" s="18"/>
      <c r="J154" s="18"/>
    </row>
    <row r="155" spans="1:10" x14ac:dyDescent="0.3">
      <c r="A155" s="32">
        <v>123</v>
      </c>
      <c r="B155" s="32">
        <v>4823206</v>
      </c>
      <c r="C155" s="32">
        <v>41111604</v>
      </c>
      <c r="D155" s="33" t="s">
        <v>181</v>
      </c>
      <c r="E155" s="32" t="s">
        <v>182</v>
      </c>
      <c r="F155" s="34">
        <v>138</v>
      </c>
      <c r="G155" s="35">
        <v>6843</v>
      </c>
      <c r="H155" s="36">
        <f t="shared" si="5"/>
        <v>944334</v>
      </c>
      <c r="I155" s="18"/>
      <c r="J155" s="18"/>
    </row>
    <row r="156" spans="1:10" ht="39.6" x14ac:dyDescent="0.3">
      <c r="A156" s="32">
        <v>124</v>
      </c>
      <c r="B156" s="32">
        <v>42994</v>
      </c>
      <c r="C156" s="32">
        <v>44121600</v>
      </c>
      <c r="D156" s="33" t="s">
        <v>183</v>
      </c>
      <c r="E156" s="32" t="s">
        <v>26</v>
      </c>
      <c r="F156" s="34">
        <v>4</v>
      </c>
      <c r="G156" s="35">
        <v>92741</v>
      </c>
      <c r="H156" s="36">
        <f t="shared" si="5"/>
        <v>370964</v>
      </c>
      <c r="I156" s="18"/>
      <c r="J156" s="18"/>
    </row>
    <row r="157" spans="1:10" ht="66" x14ac:dyDescent="0.3">
      <c r="A157" s="32">
        <v>125</v>
      </c>
      <c r="B157" s="32">
        <v>42994</v>
      </c>
      <c r="C157" s="32">
        <v>44121600</v>
      </c>
      <c r="D157" s="33" t="s">
        <v>184</v>
      </c>
      <c r="E157" s="32" t="s">
        <v>26</v>
      </c>
      <c r="F157" s="34">
        <v>45</v>
      </c>
      <c r="G157" s="35">
        <v>16021</v>
      </c>
      <c r="H157" s="36">
        <f t="shared" si="5"/>
        <v>720945</v>
      </c>
      <c r="I157" s="18"/>
      <c r="J157" s="18"/>
    </row>
    <row r="158" spans="1:10" ht="132" x14ac:dyDescent="0.3">
      <c r="A158" s="32">
        <v>126</v>
      </c>
      <c r="B158" s="32">
        <v>4299301</v>
      </c>
      <c r="C158" s="32">
        <v>46171506</v>
      </c>
      <c r="D158" s="33" t="s">
        <v>185</v>
      </c>
      <c r="E158" s="32" t="s">
        <v>182</v>
      </c>
      <c r="F158" s="34">
        <v>0</v>
      </c>
      <c r="G158" s="35">
        <v>2606723</v>
      </c>
      <c r="H158" s="36">
        <f t="shared" si="5"/>
        <v>0</v>
      </c>
      <c r="I158" s="18"/>
      <c r="J158" s="18"/>
    </row>
    <row r="159" spans="1:10" ht="14.4" customHeight="1" x14ac:dyDescent="0.3">
      <c r="A159" s="51" t="s">
        <v>186</v>
      </c>
      <c r="B159" s="51"/>
      <c r="C159" s="51"/>
      <c r="D159" s="51"/>
      <c r="E159" s="51"/>
      <c r="F159" s="51"/>
      <c r="G159" s="52">
        <f>SUM(G146:G158)</f>
        <v>2844336</v>
      </c>
      <c r="H159" s="53">
        <f>SUM(H146:H158)</f>
        <v>6955192</v>
      </c>
      <c r="I159" s="18"/>
      <c r="J159" s="18"/>
    </row>
    <row r="160" spans="1:10" s="23" customFormat="1" x14ac:dyDescent="0.3">
      <c r="A160" s="50" t="s">
        <v>187</v>
      </c>
      <c r="B160" s="54"/>
      <c r="C160" s="54"/>
      <c r="D160" s="54"/>
      <c r="E160" s="54"/>
      <c r="F160" s="54"/>
      <c r="G160" s="54"/>
      <c r="H160" s="54"/>
      <c r="I160" s="22"/>
      <c r="J160" s="22"/>
    </row>
    <row r="161" spans="1:10" x14ac:dyDescent="0.3">
      <c r="A161" s="32">
        <v>127</v>
      </c>
      <c r="B161" s="32">
        <v>4513002</v>
      </c>
      <c r="C161" s="32">
        <v>44101809</v>
      </c>
      <c r="D161" s="33" t="s">
        <v>188</v>
      </c>
      <c r="E161" s="32" t="s">
        <v>26</v>
      </c>
      <c r="F161" s="34">
        <v>4</v>
      </c>
      <c r="G161" s="35">
        <v>99879</v>
      </c>
      <c r="H161" s="36">
        <f t="shared" ref="H161:H169" si="6">G161*F161</f>
        <v>399516</v>
      </c>
      <c r="I161" s="18"/>
      <c r="J161" s="18"/>
    </row>
    <row r="162" spans="1:10" ht="79.2" x14ac:dyDescent="0.3">
      <c r="A162" s="32">
        <v>128</v>
      </c>
      <c r="B162" s="32">
        <v>4516005</v>
      </c>
      <c r="C162" s="32">
        <v>44121613</v>
      </c>
      <c r="D162" s="33" t="s">
        <v>189</v>
      </c>
      <c r="E162" s="32" t="s">
        <v>26</v>
      </c>
      <c r="F162" s="34">
        <v>150</v>
      </c>
      <c r="G162" s="35">
        <v>4529</v>
      </c>
      <c r="H162" s="36">
        <f t="shared" si="6"/>
        <v>679350</v>
      </c>
      <c r="I162" s="18"/>
      <c r="J162" s="18"/>
    </row>
    <row r="163" spans="1:10" ht="26.4" x14ac:dyDescent="0.3">
      <c r="A163" s="32">
        <v>129</v>
      </c>
      <c r="B163" s="32">
        <v>4516001</v>
      </c>
      <c r="C163" s="32">
        <v>44121619</v>
      </c>
      <c r="D163" s="33" t="s">
        <v>190</v>
      </c>
      <c r="E163" s="32" t="s">
        <v>26</v>
      </c>
      <c r="F163" s="34">
        <v>740</v>
      </c>
      <c r="G163" s="35">
        <v>900</v>
      </c>
      <c r="H163" s="36">
        <f t="shared" si="6"/>
        <v>666000</v>
      </c>
      <c r="I163" s="18"/>
      <c r="J163" s="18"/>
    </row>
    <row r="164" spans="1:10" ht="26.4" x14ac:dyDescent="0.3">
      <c r="A164" s="32">
        <v>130</v>
      </c>
      <c r="B164" s="32">
        <v>4516001</v>
      </c>
      <c r="C164" s="32">
        <v>44121636</v>
      </c>
      <c r="D164" s="33" t="s">
        <v>191</v>
      </c>
      <c r="E164" s="32" t="s">
        <v>26</v>
      </c>
      <c r="F164" s="34">
        <v>0</v>
      </c>
      <c r="G164" s="35">
        <v>243875</v>
      </c>
      <c r="H164" s="36">
        <f t="shared" si="6"/>
        <v>0</v>
      </c>
      <c r="I164" s="18"/>
      <c r="J164" s="18"/>
    </row>
    <row r="165" spans="1:10" x14ac:dyDescent="0.3">
      <c r="A165" s="32">
        <v>131</v>
      </c>
      <c r="B165" s="32">
        <v>45272</v>
      </c>
      <c r="C165" s="32">
        <v>32101622</v>
      </c>
      <c r="D165" s="33" t="s">
        <v>192</v>
      </c>
      <c r="E165" s="32" t="s">
        <v>26</v>
      </c>
      <c r="F165" s="34">
        <v>2</v>
      </c>
      <c r="G165" s="35">
        <v>51760</v>
      </c>
      <c r="H165" s="36">
        <f t="shared" si="6"/>
        <v>103520</v>
      </c>
      <c r="I165" s="18"/>
      <c r="J165" s="18"/>
    </row>
    <row r="166" spans="1:10" x14ac:dyDescent="0.3">
      <c r="A166" s="32">
        <v>132</v>
      </c>
      <c r="B166" s="32">
        <v>45272</v>
      </c>
      <c r="C166" s="32">
        <v>32101622</v>
      </c>
      <c r="D166" s="33" t="s">
        <v>193</v>
      </c>
      <c r="E166" s="32" t="s">
        <v>26</v>
      </c>
      <c r="F166" s="34">
        <v>19</v>
      </c>
      <c r="G166" s="35">
        <v>56363</v>
      </c>
      <c r="H166" s="36">
        <f t="shared" si="6"/>
        <v>1070897</v>
      </c>
      <c r="I166" s="18"/>
      <c r="J166" s="18"/>
    </row>
    <row r="167" spans="1:10" ht="26.4" x14ac:dyDescent="0.3">
      <c r="A167" s="32">
        <v>133</v>
      </c>
      <c r="B167" s="32">
        <v>45272</v>
      </c>
      <c r="C167" s="32">
        <v>43202001</v>
      </c>
      <c r="D167" s="33" t="s">
        <v>194</v>
      </c>
      <c r="E167" s="32" t="s">
        <v>26</v>
      </c>
      <c r="F167" s="34">
        <v>53</v>
      </c>
      <c r="G167" s="35">
        <v>4793</v>
      </c>
      <c r="H167" s="36">
        <f t="shared" si="6"/>
        <v>254029</v>
      </c>
      <c r="I167" s="18"/>
      <c r="J167" s="18"/>
    </row>
    <row r="168" spans="1:10" ht="39.6" x14ac:dyDescent="0.3">
      <c r="A168" s="32">
        <v>134</v>
      </c>
      <c r="B168" s="32">
        <v>45272</v>
      </c>
      <c r="C168" s="32">
        <v>43202007</v>
      </c>
      <c r="D168" s="33" t="s">
        <v>195</v>
      </c>
      <c r="E168" s="32" t="s">
        <v>196</v>
      </c>
      <c r="F168" s="34">
        <v>0</v>
      </c>
      <c r="G168" s="35">
        <v>201390</v>
      </c>
      <c r="H168" s="36">
        <f t="shared" si="6"/>
        <v>0</v>
      </c>
      <c r="I168" s="18"/>
      <c r="J168" s="18"/>
    </row>
    <row r="169" spans="1:10" ht="26.4" x14ac:dyDescent="0.3">
      <c r="A169" s="32">
        <v>135</v>
      </c>
      <c r="B169" s="32">
        <v>45272</v>
      </c>
      <c r="C169" s="32">
        <v>43202007</v>
      </c>
      <c r="D169" s="33" t="s">
        <v>197</v>
      </c>
      <c r="E169" s="32" t="s">
        <v>196</v>
      </c>
      <c r="F169" s="34">
        <v>7</v>
      </c>
      <c r="G169" s="35">
        <v>116610</v>
      </c>
      <c r="H169" s="36">
        <f t="shared" si="6"/>
        <v>816270</v>
      </c>
      <c r="I169" s="18"/>
      <c r="J169" s="18"/>
    </row>
    <row r="170" spans="1:10" ht="14.4" customHeight="1" x14ac:dyDescent="0.3">
      <c r="A170" s="55" t="s">
        <v>198</v>
      </c>
      <c r="B170" s="56"/>
      <c r="C170" s="56"/>
      <c r="D170" s="56"/>
      <c r="E170" s="56"/>
      <c r="F170" s="56"/>
      <c r="G170" s="38">
        <f>SUM(G161:G169)</f>
        <v>780099</v>
      </c>
      <c r="H170" s="39">
        <f>SUM(H161:H169)</f>
        <v>3989582</v>
      </c>
      <c r="I170" s="18"/>
      <c r="J170" s="18"/>
    </row>
    <row r="171" spans="1:10" ht="13.2" hidden="1" customHeight="1" x14ac:dyDescent="0.3">
      <c r="A171" s="55" t="s">
        <v>199</v>
      </c>
      <c r="B171" s="56"/>
      <c r="C171" s="56"/>
      <c r="D171" s="56"/>
      <c r="E171" s="56"/>
      <c r="F171" s="56"/>
      <c r="G171" s="57"/>
      <c r="H171" s="58"/>
      <c r="I171" s="18"/>
      <c r="J171" s="18"/>
    </row>
    <row r="172" spans="1:10" ht="14.4" customHeight="1" x14ac:dyDescent="0.3">
      <c r="A172" s="59" t="s">
        <v>200</v>
      </c>
      <c r="B172" s="59"/>
      <c r="C172" s="59"/>
      <c r="D172" s="59"/>
      <c r="E172" s="59"/>
      <c r="F172" s="59"/>
      <c r="G172" s="60"/>
      <c r="H172" s="38">
        <f>H54+H64+H101+H122+H144+H159+H170</f>
        <v>202073121</v>
      </c>
      <c r="I172" s="18"/>
      <c r="J172" s="18"/>
    </row>
    <row r="174" spans="1:10" ht="13.8" x14ac:dyDescent="0.3">
      <c r="A174" s="24" t="s">
        <v>201</v>
      </c>
      <c r="B174" s="24"/>
      <c r="C174" s="24"/>
      <c r="D174" s="24"/>
      <c r="E174" s="24"/>
      <c r="F174" s="24"/>
      <c r="G174" s="24"/>
      <c r="H174" s="24"/>
    </row>
    <row r="175" spans="1:10" ht="40.200000000000003" customHeight="1" x14ac:dyDescent="0.3">
      <c r="A175" s="25" t="s">
        <v>202</v>
      </c>
      <c r="B175" s="25"/>
      <c r="C175" s="25"/>
      <c r="D175" s="25"/>
      <c r="E175" s="25"/>
      <c r="F175" s="25"/>
      <c r="G175" s="25"/>
      <c r="H175" s="25"/>
    </row>
  </sheetData>
  <sheetProtection algorithmName="SHA-512" hashValue="OaPE2yXN3fe1wqHIOkp2xMiJbnHiOloKWFqvoLOFT3Q+ApcUw0TzHCbzEqBKSktKgw1gtKrjUQdgmtJ03+YUEQ==" saltValue="TziqjB/HHuMvOnyF5Ea0fg==" spinCount="100000" sheet="1" objects="1" scenarios="1" formatCells="0" formatColumns="0" formatRows="0"/>
  <mergeCells count="31">
    <mergeCell ref="A175:H175"/>
    <mergeCell ref="A159:F159"/>
    <mergeCell ref="A160:H160"/>
    <mergeCell ref="A170:F170"/>
    <mergeCell ref="A171:G171"/>
    <mergeCell ref="A172:G172"/>
    <mergeCell ref="A174:H174"/>
    <mergeCell ref="A101:F101"/>
    <mergeCell ref="A102:H102"/>
    <mergeCell ref="A122:F122"/>
    <mergeCell ref="A123:H123"/>
    <mergeCell ref="A144:F144"/>
    <mergeCell ref="A145:H145"/>
    <mergeCell ref="A21:H21"/>
    <mergeCell ref="A54:F54"/>
    <mergeCell ref="A55:H55"/>
    <mergeCell ref="A64:F64"/>
    <mergeCell ref="A65:F65"/>
    <mergeCell ref="A66:H66"/>
    <mergeCell ref="A13:D13"/>
    <mergeCell ref="A14:D14"/>
    <mergeCell ref="A15:D15"/>
    <mergeCell ref="A16:D16"/>
    <mergeCell ref="A17:D17"/>
    <mergeCell ref="A19:D19"/>
    <mergeCell ref="A1:J6"/>
    <mergeCell ref="A7:D7"/>
    <mergeCell ref="A8:D8"/>
    <mergeCell ref="A10:D10"/>
    <mergeCell ref="A11:D11"/>
    <mergeCell ref="A12:D1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 ANDREA CARVAJAL</dc:creator>
  <cp:lastModifiedBy>PAULA ANDREA CARVAJAL</cp:lastModifiedBy>
  <dcterms:created xsi:type="dcterms:W3CDTF">2026-08-20T01:55:17Z</dcterms:created>
  <dcterms:modified xsi:type="dcterms:W3CDTF">2026-08-20T01:57:33Z</dcterms:modified>
</cp:coreProperties>
</file>