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1. FSE NELSON MANDELA\2026\1. PROCESOS CONTRACTUALES\25. ROBOTICA\01. DOCUMENTOS SECOP II\"/>
    </mc:Choice>
  </mc:AlternateContent>
  <xr:revisionPtr revIDLastSave="0" documentId="13_ncr:1_{3DCD7FC2-424A-416D-896F-211F8CED4E02}" xr6:coauthVersionLast="47" xr6:coauthVersionMax="47" xr10:uidLastSave="{00000000-0000-0000-0000-000000000000}"/>
  <bookViews>
    <workbookView xWindow="-120" yWindow="-120" windowWidth="29040" windowHeight="15720" xr2:uid="{203795D5-3A35-4E04-9A6B-6044B8547EFC}"/>
  </bookViews>
  <sheets>
    <sheet name="PRESENTACIÓN PROPUESTA" sheetId="1" r:id="rId1"/>
    <sheet name="Hoja1" sheetId="2" r:id="rId2"/>
  </sheets>
  <definedNames>
    <definedName name="_xlnm._FilterDatabase" localSheetId="0" hidden="1">'PRESENTACIÓN PROPUESTA'!$A$6:$J$15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G9" i="1"/>
  <c r="G10" i="1"/>
  <c r="G11" i="1"/>
  <c r="G12" i="1"/>
  <c r="G7" i="1"/>
  <c r="H7" i="1" l="1"/>
  <c r="I7" i="1" s="1"/>
  <c r="H8" i="1"/>
  <c r="I8" i="1" s="1"/>
  <c r="H10" i="1"/>
  <c r="I10" i="1" s="1"/>
  <c r="H12" i="1"/>
  <c r="I12" i="1" s="1"/>
  <c r="H9" i="1"/>
  <c r="I9" i="1" s="1"/>
  <c r="H11" i="1"/>
  <c r="I11" i="1" s="1"/>
  <c r="H13" i="1" l="1"/>
  <c r="H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PAGADORA</author>
    <author>PAGADURIA</author>
  </authors>
  <commentList>
    <comment ref="G6" authorId="0" shapeId="0" xr:uid="{6D2CF794-1CE8-4A36-A9AF-1A7D8293A434}">
      <text>
        <r>
          <rPr>
            <b/>
            <sz val="9"/>
            <color indexed="81"/>
            <rFont val="Tahoma"/>
            <family val="2"/>
          </rPr>
          <t>PAGADORA:</t>
        </r>
        <r>
          <rPr>
            <sz val="9"/>
            <color indexed="81"/>
            <rFont val="Tahoma"/>
            <family val="2"/>
          </rPr>
          <t xml:space="preserve">
* Se debe verificar el % de IVA a aplicar por ítem cotizado según corresponda. La tabla esta formulada para un IVA del 19% </t>
        </r>
      </text>
    </comment>
    <comment ref="H6" authorId="1" shapeId="0" xr:uid="{FFB25CF4-0E4B-48DF-AD88-32E840895D49}">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<sst xmlns="http://schemas.openxmlformats.org/spreadsheetml/2006/main" count="40" uniqueCount="39">
  <si>
    <t>PROPONENTE: (Nombre membrete y datos de contacto)</t>
  </si>
  <si>
    <t>DESCRIPCION DEL OBJETO:</t>
  </si>
  <si>
    <t>ITEM</t>
  </si>
  <si>
    <t>DESCRIPCIÓN DEL SERVICIO</t>
  </si>
  <si>
    <t>CANTIDAD</t>
  </si>
  <si>
    <t>UNIDAD DE MEDIDA</t>
  </si>
  <si>
    <t>VALOR UNITARIO</t>
  </si>
  <si>
    <t>IVA</t>
  </si>
  <si>
    <t>VALOR UNITARIO INCLUIDO IVA</t>
  </si>
  <si>
    <t xml:space="preserve">valor total </t>
  </si>
  <si>
    <t>GARANTIA Y CALIDAD</t>
  </si>
  <si>
    <t>1</t>
  </si>
  <si>
    <t>2</t>
  </si>
  <si>
    <t>3</t>
  </si>
  <si>
    <t>4</t>
  </si>
  <si>
    <t>5</t>
  </si>
  <si>
    <t>6</t>
  </si>
  <si>
    <t xml:space="preserve">* Se debe verificar el % de IVA a aplicar por ítem cotizado según corresponda. La tabla esta formulada para un IVA del 19% </t>
  </si>
  <si>
    <t>a)   El Valor de cada elemento a ofertar debe incluir su transporte, elementos necesarios para su instalación y todos los demás costos a que hubiere lugar. (Precio a todo costo)</t>
  </si>
  <si>
    <t>c) Se debe cumplir con las especificaciones minimas requeridas en cada uno de los ítems, de lo contrario sera causal de rechazo</t>
  </si>
  <si>
    <t>d) Las marcas ofertadas deben ser las entregadas</t>
  </si>
  <si>
    <t>NOMBRE :</t>
  </si>
  <si>
    <t>C.C. :</t>
  </si>
  <si>
    <t>TELEFONO :</t>
  </si>
  <si>
    <t>VALOR TOTAL INCLUIDO IVA</t>
  </si>
  <si>
    <t>e) Se solicitan marcas especificas, teniendo en cuenta el concepto 2201913000009143 de Colombia Compra Eficiente (…)"Esta conducta no está prohibida por ninguna norma del Estatuto General de Contratación Pública, y no implica, per se, una violación de los principios de libre concurrencia y selección objetiva. Esta posición quedó consignada en el salvamento de voto a la sentencia de la Subsección C de la Sección Tercera del Consejo de Estado ya citada. Existen al menos tres razones por las cuales es posible que en los contratos estatales las entidades puedan pedir marcas de bienes o productos. La primera, porque ni la Ley 80 de 1993 ni la Ley 1150 de 2007, ni ninguna norma de rango legal -o reglamentario- prohíbe que las entidades soliciten marcas, por el contrario, de una interpretación integral de los artículos 13, 32 y 40 de la Ley 80 de 1993 se deduce lo contrario: que las entidades estatales pueden contratar como se hace en el derecho privado, salvo norma en contrario. El artículo 13, sobre la normatividad de los contratos estatales, dispone que los contratos que celebren las entidades a las que les aplica el estatuto se “regirán por las disposiciones comerciales y civiles pertinentes, salvo en las materias particularmente reguladas en esta ley”. Seguidamente, el artículo 32 define el contrato estatal como el acto jurídico generador de obligaciones que celebren las entidades estatales previstos en el derecho privado o derivados de la autonomía de la voluntad. Y el artículo 40, sobre el contenido del contrato estatal, establece que las estipulaciones de los contratos estatales serán aquellas que de acuerdo con las normas civiles y comerciales correspondan a su esencia y naturaleza.</t>
  </si>
  <si>
    <r>
      <t>b)</t>
    </r>
    <r>
      <rPr>
        <b/>
        <sz val="9"/>
        <color rgb="FFFF0000"/>
        <rFont val="Times New Roman"/>
        <family val="1"/>
      </rPr>
      <t xml:space="preserve">   </t>
    </r>
    <r>
      <rPr>
        <b/>
        <sz val="9"/>
        <color rgb="FFFF0000"/>
        <rFont val="Century Gothic"/>
        <family val="2"/>
      </rPr>
      <t>El presente formato es inmodificable so pena de incurrir en causal de rechazo.</t>
    </r>
  </si>
  <si>
    <t xml:space="preserve">MARCA </t>
  </si>
  <si>
    <t xml:space="preserve">IMAGEN DE REFERNECIA </t>
  </si>
  <si>
    <t>El Colegio Nelson Mandela I.E.D. requiere contratar la adquisición de elementos de robótica, en el marco del proyecto de inversión para el desarrollo de habilidades STEAM, destinados al fortalecimiento de la enseñanza transversal de la física, matemáticas y tecnología, así como al diseño y construcción de prototipos robóticos orientados a la identificación, planteamiento y solución de problemáticas ambientales en el entorno escolar, para la vigencia 2026.</t>
  </si>
  <si>
    <t>Módulo Bluetooth HC-05 Serial Rs232</t>
  </si>
  <si>
    <t>Par de llantas de plástico 6.5cm diámetro para carrito</t>
  </si>
  <si>
    <t>Motorreductor TT con caja reductora 6V 1:48 Eje Doble</t>
  </si>
  <si>
    <t>Shield L293D Puente H Para Motores DC Servos 4.5-24V 1.2A</t>
  </si>
  <si>
    <t>Arduino Mega 2560 – R3 Compatible CH340G</t>
  </si>
  <si>
    <t>Rueda Loca Nylon con 25mm Para Carrito</t>
  </si>
  <si>
    <t xml:space="preserve">FIRMA REPRESENTANTE LEGAL: </t>
  </si>
  <si>
    <t xml:space="preserve">NOTA: </t>
  </si>
  <si>
    <t>FORMATO PROPUESTA ECONOMICA INVITACION N° 028-2026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</si>
</sst>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 #,##0"/>
    <numFmt numFmtId="165" formatCode="&quot;$&quot;\ #,##0.00"/>
    <numFmt numFmtId="166" formatCode="_-&quot;$&quot;\ * #,##0_-;\-&quot;$&quot;\ * #,##0_-;_-&quot;$&quot;\ * &quot;-&quot;??_-;_-@_-"/>
    <numFmt numFmtId="167" formatCode="_(* #,##0.00_);_(* \(#,##0.00\);_(* &quot;-&quot;??_);_(@_)"/>
    <numFmt numFmtId="168" formatCode="_(&quot;$&quot;\ * #,##0.00_);_(&quot;$&quot;\ * \(#,##0.00\);_(&quot;$&quot;\ * &quot;-&quot;??_);_(@_)"/>
  </numFmts>
  <fonts count="19" x14ac:knownFonts="1">
    <font>
      <sz val="11"/>
      <color theme="1"/>
      <name val="Aptos Narrow"/>
      <family val="2"/>
      <scheme val="minor"/>
    </font>
    <font>
      <sz val="11"/>
      <color theme="1"/>
      <name val="Aptos Narrow"/>
      <family val="2"/>
      <scheme val="minor"/>
    </font>
    <font>
      <b/>
      <sz val="9"/>
      <color indexed="81"/>
      <name val="Tahoma"/>
      <family val="2"/>
    </font>
    <font>
      <sz val="9"/>
      <color indexed="81"/>
      <name val="Tahoma"/>
      <family val="2"/>
    </font>
    <font>
      <sz val="8"/>
      <name val="Aptos Narrow"/>
      <family val="2"/>
      <scheme val="minor"/>
    </font>
    <font>
      <sz val="4"/>
      <color theme="1"/>
      <name val="Arial"/>
      <family val="2"/>
    </font>
    <font>
      <sz val="14"/>
      <color theme="1"/>
      <name val="Arial"/>
      <family val="2"/>
    </font>
    <font>
      <b/>
      <sz val="14"/>
      <color theme="1"/>
      <name val="Arial"/>
      <family val="2"/>
    </font>
    <font>
      <b/>
      <sz val="10"/>
      <color theme="1"/>
      <name val="Arial"/>
      <family val="2"/>
    </font>
    <font>
      <b/>
      <sz val="9"/>
      <color rgb="FFFF0000"/>
      <name val="Arial"/>
      <family val="2"/>
    </font>
    <font>
      <sz val="9"/>
      <name val="Arial"/>
      <family val="2"/>
    </font>
    <font>
      <sz val="9"/>
      <color rgb="FF0070C0"/>
      <name val="Arial"/>
      <family val="2"/>
    </font>
    <font>
      <sz val="9"/>
      <color theme="1"/>
      <name val="Arial"/>
      <family val="2"/>
    </font>
    <font>
      <b/>
      <sz val="9"/>
      <color rgb="FFFF0000"/>
      <name val="Times New Roman"/>
      <family val="1"/>
    </font>
    <font>
      <b/>
      <sz val="9"/>
      <color rgb="FFFF0000"/>
      <name val="Century Gothic"/>
      <family val="2"/>
    </font>
    <font>
      <b/>
      <sz val="16"/>
      <color theme="1"/>
      <name val="Arial"/>
      <family val="2"/>
    </font>
    <font>
      <sz val="12"/>
      <color theme="1"/>
      <name val="Arial"/>
      <family val="2"/>
    </font>
    <font>
      <sz val="12"/>
      <name val="Arial"/>
      <family val="2"/>
    </font>
    <font>
      <b/>
      <sz val="12"/>
      <color theme="1"/>
      <name val="Arial"/>
      <family val="2"/>
    </font>
  </fonts>
  <fills count="2">
    <fill>
      <patternFill patternType="none"/>
    </fill>
    <fill>
      <patternFill patternType="gray125"/>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diagonal/>
    </border>
  </borders>
  <cellStyleXfs count="4">
    <xf numFmtId="0" fontId="0" fillId="0" borderId="0"/>
    <xf numFmtId="44"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cellStyleXfs>
  <cellXfs count="62">
    <xf numFmtId="0" fontId="0" fillId="0" borderId="0" xfId="0"/>
    <xf numFmtId="0" fontId="5" fillId="0" borderId="0" xfId="0" applyFont="1" applyAlignment="1">
      <alignment vertical="center" wrapText="1"/>
    </xf>
    <xf numFmtId="49" fontId="6" fillId="0" borderId="0" xfId="0" applyNumberFormat="1" applyFont="1"/>
    <xf numFmtId="0" fontId="6" fillId="0" borderId="0" xfId="0" applyFont="1"/>
    <xf numFmtId="49" fontId="6" fillId="0" borderId="0" xfId="0" applyNumberFormat="1" applyFont="1" applyAlignment="1">
      <alignment vertical="center" wrapText="1"/>
    </xf>
    <xf numFmtId="0" fontId="7" fillId="0" borderId="9" xfId="0" applyFont="1" applyBorder="1" applyAlignment="1">
      <alignment horizontal="center" vertical="center" wrapText="1"/>
    </xf>
    <xf numFmtId="0" fontId="6" fillId="0" borderId="0" xfId="0" applyFont="1" applyAlignment="1">
      <alignment vertical="center" wrapText="1"/>
    </xf>
    <xf numFmtId="49" fontId="7" fillId="0" borderId="9" xfId="0" applyNumberFormat="1" applyFont="1" applyBorder="1" applyAlignment="1">
      <alignment horizontal="center" vertical="center" wrapText="1"/>
    </xf>
    <xf numFmtId="49" fontId="8" fillId="0" borderId="9" xfId="0" applyNumberFormat="1" applyFont="1" applyBorder="1" applyAlignment="1">
      <alignment horizontal="right" vertical="center" wrapText="1"/>
    </xf>
    <xf numFmtId="164" fontId="8" fillId="0" borderId="14" xfId="0" applyNumberFormat="1" applyFont="1" applyBorder="1" applyAlignment="1">
      <alignment vertical="center"/>
    </xf>
    <xf numFmtId="164" fontId="8" fillId="0" borderId="9" xfId="0" applyNumberFormat="1" applyFont="1" applyBorder="1" applyAlignment="1">
      <alignment vertical="center"/>
    </xf>
    <xf numFmtId="0" fontId="8" fillId="0" borderId="9" xfId="0" applyFont="1" applyBorder="1" applyAlignment="1">
      <alignment vertical="center"/>
    </xf>
    <xf numFmtId="0" fontId="6" fillId="0" borderId="0" xfId="0" applyFont="1" applyAlignment="1">
      <alignment horizontal="center"/>
    </xf>
    <xf numFmtId="0" fontId="6" fillId="0" borderId="0" xfId="0" applyFont="1" applyAlignment="1">
      <alignment horizontal="center" vertical="center"/>
    </xf>
    <xf numFmtId="49" fontId="6" fillId="0" borderId="0" xfId="0" applyNumberFormat="1" applyFont="1" applyAlignment="1">
      <alignment vertical="center"/>
    </xf>
    <xf numFmtId="0" fontId="6" fillId="0" borderId="0" xfId="0" applyFont="1" applyAlignment="1">
      <alignment vertical="center"/>
    </xf>
    <xf numFmtId="0" fontId="9"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0" xfId="0" applyFont="1"/>
    <xf numFmtId="0" fontId="11" fillId="0" borderId="0" xfId="0" applyFont="1"/>
    <xf numFmtId="0" fontId="12" fillId="0" borderId="0" xfId="0" applyFont="1"/>
    <xf numFmtId="0" fontId="6" fillId="0" borderId="0" xfId="0" applyFont="1" applyAlignment="1">
      <alignment horizontal="center" vertical="center" wrapText="1"/>
    </xf>
    <xf numFmtId="0" fontId="9" fillId="0" borderId="0" xfId="0" applyFont="1" applyAlignment="1">
      <alignment horizontal="center" vertical="center" wrapText="1"/>
    </xf>
    <xf numFmtId="165" fontId="8" fillId="0" borderId="0" xfId="0" applyNumberFormat="1" applyFont="1" applyAlignment="1">
      <alignment horizontal="center" vertical="center"/>
    </xf>
    <xf numFmtId="0" fontId="15" fillId="0" borderId="0" xfId="0" applyFont="1" applyAlignment="1">
      <alignment horizontal="center" vertical="center" wrapText="1"/>
    </xf>
    <xf numFmtId="0" fontId="15" fillId="0" borderId="15" xfId="0" applyFont="1" applyBorder="1" applyAlignment="1">
      <alignment horizontal="center" vertical="center" wrapText="1"/>
    </xf>
    <xf numFmtId="49" fontId="7" fillId="0" borderId="0" xfId="0" applyNumberFormat="1"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right" vertical="center"/>
    </xf>
    <xf numFmtId="0" fontId="8" fillId="0" borderId="0" xfId="0" applyFont="1" applyAlignment="1">
      <alignment vertical="center"/>
    </xf>
    <xf numFmtId="0" fontId="15" fillId="0" borderId="0" xfId="0" applyFont="1" applyAlignment="1">
      <alignment horizontal="left" vertical="center" wrapText="1"/>
    </xf>
    <xf numFmtId="1" fontId="17" fillId="0" borderId="9" xfId="2" applyNumberFormat="1" applyFont="1" applyFill="1" applyBorder="1" applyAlignment="1" applyProtection="1">
      <alignment horizontal="center" vertical="center" wrapText="1"/>
    </xf>
    <xf numFmtId="2" fontId="17" fillId="0" borderId="9" xfId="2" applyNumberFormat="1" applyFont="1" applyFill="1" applyBorder="1" applyAlignment="1" applyProtection="1">
      <alignment horizontal="center" vertical="center" wrapText="1"/>
    </xf>
    <xf numFmtId="168" fontId="17" fillId="0" borderId="9" xfId="3" applyFont="1" applyFill="1" applyBorder="1" applyAlignment="1" applyProtection="1">
      <alignment horizontal="left" vertical="center" wrapText="1"/>
    </xf>
    <xf numFmtId="164" fontId="16" fillId="0" borderId="9" xfId="0" applyNumberFormat="1" applyFont="1" applyBorder="1" applyAlignment="1">
      <alignment horizontal="right" vertical="center" wrapText="1"/>
    </xf>
    <xf numFmtId="164" fontId="18" fillId="0" borderId="9" xfId="0" applyNumberFormat="1" applyFont="1" applyBorder="1" applyAlignment="1">
      <alignment horizontal="right" vertical="center" wrapText="1"/>
    </xf>
    <xf numFmtId="0" fontId="16" fillId="0" borderId="9" xfId="0" applyFont="1" applyBorder="1" applyAlignment="1">
      <alignment vertical="center" wrapText="1"/>
    </xf>
    <xf numFmtId="0" fontId="16" fillId="0" borderId="9" xfId="0" applyFont="1" applyBorder="1" applyAlignment="1">
      <alignment horizontal="center" vertical="center" wrapText="1"/>
    </xf>
    <xf numFmtId="166" fontId="16" fillId="0" borderId="9" xfId="1" applyNumberFormat="1" applyFont="1" applyFill="1" applyBorder="1" applyAlignment="1">
      <alignment vertical="center"/>
    </xf>
    <xf numFmtId="2" fontId="6" fillId="0" borderId="9" xfId="2" applyNumberFormat="1" applyFont="1" applyFill="1" applyBorder="1" applyAlignment="1" applyProtection="1">
      <alignment horizontal="center" vertical="center" wrapText="1"/>
    </xf>
    <xf numFmtId="49" fontId="7" fillId="0" borderId="16" xfId="0" applyNumberFormat="1" applyFont="1" applyBorder="1" applyAlignment="1">
      <alignment horizontal="center" vertical="center"/>
    </xf>
    <xf numFmtId="49" fontId="7" fillId="0" borderId="13" xfId="0" applyNumberFormat="1" applyFont="1" applyBorder="1" applyAlignment="1">
      <alignment horizontal="center" vertical="center"/>
    </xf>
    <xf numFmtId="49" fontId="7" fillId="0" borderId="14" xfId="0" applyNumberFormat="1" applyFont="1" applyBorder="1" applyAlignment="1">
      <alignment horizontal="center" vertical="center"/>
    </xf>
    <xf numFmtId="0" fontId="8" fillId="0" borderId="10" xfId="0" applyFont="1" applyBorder="1" applyAlignment="1">
      <alignment horizontal="right" vertical="center"/>
    </xf>
    <xf numFmtId="0" fontId="8" fillId="0" borderId="11" xfId="0" applyFont="1" applyBorder="1" applyAlignment="1">
      <alignment horizontal="right" vertical="center"/>
    </xf>
    <xf numFmtId="0" fontId="8" fillId="0" borderId="12" xfId="0" applyFont="1" applyBorder="1" applyAlignment="1">
      <alignment horizontal="right" vertical="center"/>
    </xf>
    <xf numFmtId="0" fontId="9" fillId="0" borderId="0" xfId="0" applyFont="1" applyAlignment="1">
      <alignment horizontal="left" vertical="center" wrapText="1"/>
    </xf>
    <xf numFmtId="0" fontId="6" fillId="0" borderId="9" xfId="0" applyFont="1" applyBorder="1" applyAlignment="1">
      <alignment horizontal="center" vertical="center" wrapText="1"/>
    </xf>
    <xf numFmtId="0" fontId="7" fillId="0" borderId="9" xfId="0" applyFont="1" applyBorder="1" applyAlignment="1">
      <alignment horizontal="center" vertical="center" wrapText="1"/>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5" fontId="8" fillId="0" borderId="4" xfId="0" applyNumberFormat="1" applyFont="1" applyBorder="1" applyAlignment="1">
      <alignment horizontal="center" vertical="center"/>
    </xf>
    <xf numFmtId="165" fontId="8" fillId="0" borderId="0" xfId="0" applyNumberFormat="1" applyFont="1" applyAlignment="1">
      <alignment horizontal="center" vertical="center"/>
    </xf>
    <xf numFmtId="165" fontId="8" fillId="0" borderId="5" xfId="0" applyNumberFormat="1" applyFont="1" applyBorder="1" applyAlignment="1">
      <alignment horizontal="center" vertical="center"/>
    </xf>
    <xf numFmtId="165" fontId="8" fillId="0" borderId="6" xfId="0" applyNumberFormat="1" applyFont="1" applyBorder="1" applyAlignment="1">
      <alignment horizontal="center" vertical="center"/>
    </xf>
    <xf numFmtId="165" fontId="8" fillId="0" borderId="7" xfId="0" applyNumberFormat="1" applyFont="1" applyBorder="1" applyAlignment="1">
      <alignment horizontal="center" vertical="center"/>
    </xf>
    <xf numFmtId="165" fontId="8" fillId="0" borderId="8" xfId="0" applyNumberFormat="1" applyFont="1" applyBorder="1" applyAlignment="1">
      <alignment horizontal="center" vertical="center"/>
    </xf>
    <xf numFmtId="0" fontId="15" fillId="0" borderId="16"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cellXfs>
  <cellStyles count="4">
    <cellStyle name="Millares 2 76" xfId="2" xr:uid="{2C8286E4-287E-4257-B649-8EC4656E2B30}"/>
    <cellStyle name="Moneda" xfId="1" builtinId="4"/>
    <cellStyle name="Moneda 3 4" xfId="3" xr:uid="{D4AB04A8-AF66-4FD0-99FF-95858F04A06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12</xdr:row>
      <xdr:rowOff>0</xdr:rowOff>
    </xdr:from>
    <xdr:to>
      <xdr:col>2</xdr:col>
      <xdr:colOff>304800</xdr:colOff>
      <xdr:row>14</xdr:row>
      <xdr:rowOff>117475</xdr:rowOff>
    </xdr:to>
    <xdr:sp macro="" textlink="">
      <xdr:nvSpPr>
        <xdr:cNvPr id="14" name="AutoShape 7">
          <a:extLst>
            <a:ext uri="{FF2B5EF4-FFF2-40B4-BE49-F238E27FC236}">
              <a16:creationId xmlns:a16="http://schemas.microsoft.com/office/drawing/2014/main" id="{AB57868E-9538-46AA-BB3E-8ED216A47A1C}"/>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117475</xdr:rowOff>
    </xdr:to>
    <xdr:sp macro="" textlink="">
      <xdr:nvSpPr>
        <xdr:cNvPr id="15" name="AutoShape 8">
          <a:extLst>
            <a:ext uri="{FF2B5EF4-FFF2-40B4-BE49-F238E27FC236}">
              <a16:creationId xmlns:a16="http://schemas.microsoft.com/office/drawing/2014/main" id="{BF724EBB-4A9C-4936-9B60-C9E0E1681748}"/>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117475</xdr:rowOff>
    </xdr:to>
    <xdr:sp macro="" textlink="">
      <xdr:nvSpPr>
        <xdr:cNvPr id="16" name="AutoShape 9">
          <a:extLst>
            <a:ext uri="{FF2B5EF4-FFF2-40B4-BE49-F238E27FC236}">
              <a16:creationId xmlns:a16="http://schemas.microsoft.com/office/drawing/2014/main" id="{ACD477A6-F5FD-44B7-94AE-C04EC3386A3E}"/>
            </a:ext>
          </a:extLst>
        </xdr:cNvPr>
        <xdr:cNvSpPr>
          <a:spLocks noChangeAspect="1" noChangeArrowheads="1"/>
        </xdr:cNvSpPr>
      </xdr:nvSpPr>
      <xdr:spPr bwMode="auto">
        <a:xfrm>
          <a:off x="1685925" y="2509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114300</xdr:rowOff>
    </xdr:to>
    <xdr:sp macro="" textlink="">
      <xdr:nvSpPr>
        <xdr:cNvPr id="17" name="AutoShape 7">
          <a:extLst>
            <a:ext uri="{FF2B5EF4-FFF2-40B4-BE49-F238E27FC236}">
              <a16:creationId xmlns:a16="http://schemas.microsoft.com/office/drawing/2014/main" id="{A8956126-CB98-418B-9A04-6F855826CA2F}"/>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114300</xdr:rowOff>
    </xdr:to>
    <xdr:sp macro="" textlink="">
      <xdr:nvSpPr>
        <xdr:cNvPr id="18" name="AutoShape 8">
          <a:extLst>
            <a:ext uri="{FF2B5EF4-FFF2-40B4-BE49-F238E27FC236}">
              <a16:creationId xmlns:a16="http://schemas.microsoft.com/office/drawing/2014/main" id="{8BA7E729-E627-4755-9058-BCFB202527B0}"/>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xdr:row>
      <xdr:rowOff>0</xdr:rowOff>
    </xdr:from>
    <xdr:to>
      <xdr:col>2</xdr:col>
      <xdr:colOff>304800</xdr:colOff>
      <xdr:row>14</xdr:row>
      <xdr:rowOff>114300</xdr:rowOff>
    </xdr:to>
    <xdr:sp macro="" textlink="">
      <xdr:nvSpPr>
        <xdr:cNvPr id="19" name="AutoShape 9">
          <a:extLst>
            <a:ext uri="{FF2B5EF4-FFF2-40B4-BE49-F238E27FC236}">
              <a16:creationId xmlns:a16="http://schemas.microsoft.com/office/drawing/2014/main" id="{5AD31C4D-E78E-47DE-B29F-4E3BB9374F46}"/>
            </a:ext>
          </a:extLst>
        </xdr:cNvPr>
        <xdr:cNvSpPr>
          <a:spLocks noChangeAspect="1" noChangeArrowheads="1"/>
        </xdr:cNvSpPr>
      </xdr:nvSpPr>
      <xdr:spPr bwMode="auto">
        <a:xfrm>
          <a:off x="1685925" y="2520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12</xdr:row>
      <xdr:rowOff>0</xdr:rowOff>
    </xdr:from>
    <xdr:to>
      <xdr:col>10</xdr:col>
      <xdr:colOff>304800</xdr:colOff>
      <xdr:row>12</xdr:row>
      <xdr:rowOff>304800</xdr:rowOff>
    </xdr:to>
    <xdr:sp macro="" textlink="">
      <xdr:nvSpPr>
        <xdr:cNvPr id="2" name="AutoShape 18">
          <a:extLst>
            <a:ext uri="{FF2B5EF4-FFF2-40B4-BE49-F238E27FC236}">
              <a16:creationId xmlns:a16="http://schemas.microsoft.com/office/drawing/2014/main" id="{D98AA56A-FF1A-4E82-BD5E-E841630239BA}"/>
            </a:ext>
          </a:extLst>
        </xdr:cNvPr>
        <xdr:cNvSpPr>
          <a:spLocks noChangeAspect="1" noChangeArrowheads="1"/>
        </xdr:cNvSpPr>
      </xdr:nvSpPr>
      <xdr:spPr bwMode="auto">
        <a:xfrm>
          <a:off x="11049000" y="3189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1620-BC57-4677-AE89-ED1F1B622106}">
  <sheetPr>
    <pageSetUpPr fitToPage="1"/>
  </sheetPr>
  <dimension ref="A1:L36"/>
  <sheetViews>
    <sheetView tabSelected="1" topLeftCell="A6" zoomScale="85" zoomScaleNormal="85" workbookViewId="0">
      <selection activeCell="C13" sqref="C13:C15"/>
    </sheetView>
  </sheetViews>
  <sheetFormatPr baseColWidth="10" defaultColWidth="11.42578125" defaultRowHeight="18" x14ac:dyDescent="0.25"/>
  <cols>
    <col min="1" max="1" width="1.85546875" style="1" customWidth="1"/>
    <col min="2" max="2" width="8.140625" style="2" customWidth="1"/>
    <col min="3" max="3" width="102.28515625" style="22" customWidth="1"/>
    <col min="4" max="4" width="17.140625" style="12" customWidth="1"/>
    <col min="5" max="5" width="18.7109375" style="12" customWidth="1"/>
    <col min="6" max="6" width="19.5703125" style="15" customWidth="1"/>
    <col min="7" max="7" width="15.7109375" style="3" customWidth="1"/>
    <col min="8" max="8" width="19.42578125" style="3" customWidth="1"/>
    <col min="9" max="9" width="23.5703125" style="3" customWidth="1"/>
    <col min="10" max="10" width="27.5703125" style="3" customWidth="1"/>
    <col min="11" max="11" width="15.5703125" style="3" customWidth="1"/>
    <col min="12" max="12" width="22.28515625" style="3" customWidth="1"/>
    <col min="13" max="16384" width="11.42578125" style="3"/>
  </cols>
  <sheetData>
    <row r="1" spans="1:12" ht="15" customHeight="1" thickBot="1" x14ac:dyDescent="0.3">
      <c r="C1" s="49" t="s">
        <v>38</v>
      </c>
      <c r="D1" s="49"/>
      <c r="E1" s="49"/>
      <c r="F1" s="49"/>
      <c r="G1" s="49"/>
      <c r="H1" s="49"/>
      <c r="I1" s="49"/>
      <c r="J1" s="49"/>
      <c r="K1" s="49"/>
      <c r="L1" s="49"/>
    </row>
    <row r="2" spans="1:12" ht="15" customHeight="1" thickBot="1" x14ac:dyDescent="0.3">
      <c r="C2" s="49"/>
      <c r="D2" s="49"/>
      <c r="E2" s="49"/>
      <c r="F2" s="49"/>
      <c r="G2" s="49"/>
      <c r="H2" s="49"/>
      <c r="I2" s="49"/>
      <c r="J2" s="49"/>
      <c r="K2" s="49"/>
      <c r="L2" s="49"/>
    </row>
    <row r="3" spans="1:12" ht="15" customHeight="1" thickBot="1" x14ac:dyDescent="0.3">
      <c r="C3" s="49"/>
      <c r="D3" s="49"/>
      <c r="E3" s="49"/>
      <c r="F3" s="49"/>
      <c r="G3" s="49"/>
      <c r="H3" s="49"/>
      <c r="I3" s="49"/>
      <c r="J3" s="49"/>
      <c r="K3" s="49"/>
      <c r="L3" s="49"/>
    </row>
    <row r="4" spans="1:12" s="6" customFormat="1" ht="122.25" customHeight="1" thickBot="1" x14ac:dyDescent="0.3">
      <c r="A4" s="1"/>
      <c r="B4" s="4"/>
      <c r="C4" s="5" t="s">
        <v>0</v>
      </c>
      <c r="D4" s="49"/>
      <c r="E4" s="49"/>
      <c r="F4" s="49"/>
      <c r="G4" s="49"/>
      <c r="H4" s="49"/>
      <c r="I4" s="49"/>
      <c r="J4" s="49"/>
      <c r="K4" s="49"/>
      <c r="L4" s="49"/>
    </row>
    <row r="5" spans="1:12" s="6" customFormat="1" ht="102" customHeight="1" thickBot="1" x14ac:dyDescent="0.3">
      <c r="A5" s="1"/>
      <c r="B5" s="4"/>
      <c r="C5" s="5" t="s">
        <v>1</v>
      </c>
      <c r="D5" s="48" t="s">
        <v>29</v>
      </c>
      <c r="E5" s="48"/>
      <c r="F5" s="48"/>
      <c r="G5" s="48"/>
      <c r="H5" s="48"/>
      <c r="I5" s="48"/>
      <c r="J5" s="48"/>
      <c r="K5" s="48"/>
      <c r="L5" s="48"/>
    </row>
    <row r="6" spans="1:12" s="6" customFormat="1" ht="56.25" customHeight="1" thickBot="1" x14ac:dyDescent="0.3">
      <c r="A6" s="1"/>
      <c r="B6" s="7" t="s">
        <v>2</v>
      </c>
      <c r="C6" s="5" t="s">
        <v>3</v>
      </c>
      <c r="D6" s="5" t="s">
        <v>4</v>
      </c>
      <c r="E6" s="5" t="s">
        <v>5</v>
      </c>
      <c r="F6" s="5" t="s">
        <v>6</v>
      </c>
      <c r="G6" s="5" t="s">
        <v>7</v>
      </c>
      <c r="H6" s="5" t="s">
        <v>8</v>
      </c>
      <c r="I6" s="5" t="s">
        <v>9</v>
      </c>
      <c r="J6" s="5" t="s">
        <v>10</v>
      </c>
      <c r="K6" s="5" t="s">
        <v>27</v>
      </c>
      <c r="L6" s="5" t="s">
        <v>28</v>
      </c>
    </row>
    <row r="7" spans="1:12" s="6" customFormat="1" ht="51.75" customHeight="1" thickBot="1" x14ac:dyDescent="0.3">
      <c r="A7" s="1"/>
      <c r="B7" s="8" t="s">
        <v>11</v>
      </c>
      <c r="C7" s="40" t="s">
        <v>30</v>
      </c>
      <c r="D7" s="32">
        <v>5</v>
      </c>
      <c r="E7" s="33"/>
      <c r="F7" s="34"/>
      <c r="G7" s="35">
        <f>F7*19%</f>
        <v>0</v>
      </c>
      <c r="H7" s="35">
        <f>+F7+G7</f>
        <v>0</v>
      </c>
      <c r="I7" s="36">
        <f>D7*H7</f>
        <v>0</v>
      </c>
      <c r="J7" s="36"/>
      <c r="K7" s="37"/>
      <c r="L7" s="38" t="e" vm="1">
        <v>#VALUE!</v>
      </c>
    </row>
    <row r="8" spans="1:12" s="6" customFormat="1" ht="51.75" customHeight="1" thickBot="1" x14ac:dyDescent="0.3">
      <c r="A8" s="1"/>
      <c r="B8" s="8" t="s">
        <v>12</v>
      </c>
      <c r="C8" s="40" t="s">
        <v>31</v>
      </c>
      <c r="D8" s="32">
        <v>10</v>
      </c>
      <c r="E8" s="33"/>
      <c r="F8" s="34"/>
      <c r="G8" s="35">
        <f t="shared" ref="G8:G12" si="0">F8*19%</f>
        <v>0</v>
      </c>
      <c r="H8" s="35">
        <f t="shared" ref="H8:H12" si="1">+F8+G8</f>
        <v>0</v>
      </c>
      <c r="I8" s="36">
        <f t="shared" ref="I8:I12" si="2">D8*H8</f>
        <v>0</v>
      </c>
      <c r="J8" s="36"/>
      <c r="K8" s="37"/>
      <c r="L8" s="38" t="e" vm="2">
        <v>#VALUE!</v>
      </c>
    </row>
    <row r="9" spans="1:12" s="6" customFormat="1" ht="65.25" customHeight="1" thickBot="1" x14ac:dyDescent="0.3">
      <c r="A9" s="1"/>
      <c r="B9" s="8" t="s">
        <v>13</v>
      </c>
      <c r="C9" s="40" t="s">
        <v>32</v>
      </c>
      <c r="D9" s="32">
        <v>10</v>
      </c>
      <c r="E9" s="33"/>
      <c r="F9" s="34"/>
      <c r="G9" s="35">
        <f t="shared" si="0"/>
        <v>0</v>
      </c>
      <c r="H9" s="35">
        <f t="shared" ref="H9" si="3">+F9+G9</f>
        <v>0</v>
      </c>
      <c r="I9" s="36">
        <f t="shared" ref="I9" si="4">D9*H9</f>
        <v>0</v>
      </c>
      <c r="J9" s="36"/>
      <c r="K9" s="37"/>
      <c r="L9" s="38" t="e" vm="3">
        <v>#VALUE!</v>
      </c>
    </row>
    <row r="10" spans="1:12" s="6" customFormat="1" ht="51.75" customHeight="1" thickBot="1" x14ac:dyDescent="0.3">
      <c r="A10" s="1"/>
      <c r="B10" s="8" t="s">
        <v>14</v>
      </c>
      <c r="C10" s="40" t="s">
        <v>33</v>
      </c>
      <c r="D10" s="32">
        <v>5</v>
      </c>
      <c r="E10" s="33"/>
      <c r="F10" s="39"/>
      <c r="G10" s="35">
        <f t="shared" si="0"/>
        <v>0</v>
      </c>
      <c r="H10" s="35">
        <f t="shared" ref="H10" si="5">+F10+G10</f>
        <v>0</v>
      </c>
      <c r="I10" s="36">
        <f t="shared" ref="I10" si="6">D10*H10</f>
        <v>0</v>
      </c>
      <c r="J10" s="36"/>
      <c r="K10" s="37"/>
      <c r="L10" s="38" t="e" vm="4">
        <v>#VALUE!</v>
      </c>
    </row>
    <row r="11" spans="1:12" s="6" customFormat="1" ht="51.75" customHeight="1" thickBot="1" x14ac:dyDescent="0.3">
      <c r="A11" s="1"/>
      <c r="B11" s="8" t="s">
        <v>15</v>
      </c>
      <c r="C11" s="40" t="s">
        <v>34</v>
      </c>
      <c r="D11" s="32">
        <v>5</v>
      </c>
      <c r="E11" s="33"/>
      <c r="F11" s="39"/>
      <c r="G11" s="35">
        <f t="shared" si="0"/>
        <v>0</v>
      </c>
      <c r="H11" s="35">
        <f t="shared" si="1"/>
        <v>0</v>
      </c>
      <c r="I11" s="36">
        <f t="shared" si="2"/>
        <v>0</v>
      </c>
      <c r="J11" s="36"/>
      <c r="K11" s="37"/>
      <c r="L11" s="38" t="e" vm="5">
        <v>#VALUE!</v>
      </c>
    </row>
    <row r="12" spans="1:12" s="6" customFormat="1" ht="51.75" customHeight="1" thickBot="1" x14ac:dyDescent="0.3">
      <c r="A12" s="1"/>
      <c r="B12" s="8" t="s">
        <v>16</v>
      </c>
      <c r="C12" s="40" t="s">
        <v>35</v>
      </c>
      <c r="D12" s="32">
        <v>5</v>
      </c>
      <c r="E12" s="33"/>
      <c r="F12" s="39"/>
      <c r="G12" s="35">
        <f t="shared" si="0"/>
        <v>0</v>
      </c>
      <c r="H12" s="35">
        <f t="shared" si="1"/>
        <v>0</v>
      </c>
      <c r="I12" s="36">
        <f t="shared" si="2"/>
        <v>0</v>
      </c>
      <c r="J12" s="36"/>
      <c r="K12" s="37"/>
      <c r="L12" s="38" t="e" vm="6">
        <v>#VALUE!</v>
      </c>
    </row>
    <row r="13" spans="1:12" ht="27" customHeight="1" thickBot="1" x14ac:dyDescent="0.3">
      <c r="B13" s="41"/>
      <c r="C13" s="59" t="s">
        <v>17</v>
      </c>
      <c r="D13" s="44" t="s">
        <v>7</v>
      </c>
      <c r="E13" s="45"/>
      <c r="F13" s="45"/>
      <c r="G13" s="46"/>
      <c r="H13" s="9">
        <f>SUMPRODUCT(D7:D12,G7:G12)</f>
        <v>0</v>
      </c>
      <c r="I13" s="50"/>
      <c r="J13" s="51"/>
      <c r="K13" s="51"/>
      <c r="L13" s="52"/>
    </row>
    <row r="14" spans="1:12" ht="27" customHeight="1" thickBot="1" x14ac:dyDescent="0.3">
      <c r="B14" s="42"/>
      <c r="C14" s="60"/>
      <c r="D14" s="44" t="s">
        <v>24</v>
      </c>
      <c r="E14" s="45"/>
      <c r="F14" s="45"/>
      <c r="G14" s="46"/>
      <c r="H14" s="10">
        <f>SUM(I7:I12)</f>
        <v>0</v>
      </c>
      <c r="I14" s="53"/>
      <c r="J14" s="54"/>
      <c r="K14" s="54"/>
      <c r="L14" s="55"/>
    </row>
    <row r="15" spans="1:12" ht="40.5" customHeight="1" thickBot="1" x14ac:dyDescent="0.3">
      <c r="B15" s="43"/>
      <c r="C15" s="61"/>
      <c r="D15" s="44"/>
      <c r="E15" s="45"/>
      <c r="F15" s="45"/>
      <c r="G15" s="46"/>
      <c r="H15" s="11"/>
      <c r="I15" s="56"/>
      <c r="J15" s="57"/>
      <c r="K15" s="57"/>
      <c r="L15" s="58"/>
    </row>
    <row r="16" spans="1:12" ht="40.5" customHeight="1" x14ac:dyDescent="0.25">
      <c r="B16" s="27"/>
      <c r="C16" s="28"/>
      <c r="D16" s="29"/>
      <c r="E16" s="29"/>
      <c r="F16" s="29"/>
      <c r="G16" s="29"/>
      <c r="H16" s="30"/>
      <c r="I16" s="24"/>
      <c r="J16" s="24"/>
      <c r="K16" s="24"/>
      <c r="L16" s="24"/>
    </row>
    <row r="17" spans="1:12" ht="49.5" customHeight="1" x14ac:dyDescent="0.25">
      <c r="B17" s="27"/>
      <c r="C17" s="26"/>
      <c r="D17" s="29"/>
      <c r="E17" s="29"/>
      <c r="F17" s="29"/>
      <c r="G17" s="29"/>
      <c r="H17" s="30"/>
      <c r="I17" s="24"/>
      <c r="J17" s="24"/>
      <c r="K17" s="24"/>
      <c r="L17" s="24"/>
    </row>
    <row r="18" spans="1:12" ht="20.25" x14ac:dyDescent="0.25">
      <c r="B18" s="27"/>
      <c r="C18" s="31" t="s">
        <v>36</v>
      </c>
      <c r="D18" s="29"/>
      <c r="E18" s="29"/>
      <c r="F18" s="29"/>
      <c r="G18" s="29"/>
      <c r="H18" s="30"/>
      <c r="I18" s="24"/>
      <c r="J18" s="24"/>
      <c r="K18" s="24"/>
      <c r="L18" s="24"/>
    </row>
    <row r="19" spans="1:12" ht="20.25" x14ac:dyDescent="0.25">
      <c r="B19" s="27"/>
      <c r="C19" s="31" t="s">
        <v>21</v>
      </c>
      <c r="D19" s="29"/>
      <c r="E19" s="29"/>
      <c r="F19" s="29"/>
      <c r="G19" s="29"/>
      <c r="H19" s="30"/>
      <c r="I19" s="24"/>
      <c r="J19" s="24"/>
      <c r="K19" s="24"/>
      <c r="L19" s="24"/>
    </row>
    <row r="20" spans="1:12" ht="20.25" x14ac:dyDescent="0.25">
      <c r="C20" s="31" t="s">
        <v>22</v>
      </c>
      <c r="F20" s="13"/>
    </row>
    <row r="21" spans="1:12" s="15" customFormat="1" ht="15.75" customHeight="1" x14ac:dyDescent="0.25">
      <c r="A21" s="1"/>
      <c r="B21" s="14"/>
      <c r="C21" s="31" t="s">
        <v>23</v>
      </c>
      <c r="D21" s="13"/>
      <c r="E21" s="13"/>
      <c r="F21" s="13"/>
    </row>
    <row r="22" spans="1:12" s="15" customFormat="1" ht="15.75" customHeight="1" x14ac:dyDescent="0.25">
      <c r="A22" s="1"/>
      <c r="B22" s="14"/>
      <c r="C22" s="31"/>
      <c r="D22" s="13"/>
      <c r="E22" s="13"/>
      <c r="F22" s="13"/>
    </row>
    <row r="23" spans="1:12" s="15" customFormat="1" ht="15.75" customHeight="1" x14ac:dyDescent="0.25">
      <c r="A23" s="1"/>
      <c r="B23" s="14"/>
      <c r="C23" s="25" t="s">
        <v>37</v>
      </c>
      <c r="D23" s="13"/>
      <c r="E23" s="13"/>
      <c r="F23" s="13"/>
    </row>
    <row r="24" spans="1:12" ht="24" x14ac:dyDescent="0.25">
      <c r="C24" s="23" t="s">
        <v>18</v>
      </c>
      <c r="D24" s="16"/>
      <c r="E24" s="17"/>
      <c r="F24" s="18"/>
      <c r="G24" s="17"/>
      <c r="H24" s="19"/>
      <c r="I24" s="19"/>
      <c r="J24" s="20"/>
      <c r="K24" s="21"/>
      <c r="L24" s="21"/>
    </row>
    <row r="25" spans="1:12" x14ac:dyDescent="0.25">
      <c r="C25" s="23" t="s">
        <v>26</v>
      </c>
      <c r="D25" s="16"/>
      <c r="E25" s="17"/>
      <c r="F25" s="18"/>
      <c r="G25" s="17"/>
      <c r="H25" s="19"/>
      <c r="I25" s="19"/>
      <c r="J25" s="20"/>
      <c r="K25" s="21"/>
      <c r="L25" s="21"/>
    </row>
    <row r="26" spans="1:12" ht="27" customHeight="1" x14ac:dyDescent="0.25">
      <c r="C26" s="23" t="s">
        <v>19</v>
      </c>
      <c r="D26" s="16"/>
      <c r="E26" s="17"/>
      <c r="F26" s="18"/>
      <c r="G26" s="17"/>
      <c r="H26" s="19"/>
      <c r="I26" s="19"/>
      <c r="J26" s="20"/>
      <c r="K26" s="21"/>
      <c r="L26" s="21"/>
    </row>
    <row r="27" spans="1:12" x14ac:dyDescent="0.25">
      <c r="C27" s="23" t="s">
        <v>20</v>
      </c>
      <c r="D27" s="16"/>
      <c r="E27" s="17"/>
      <c r="F27" s="18"/>
      <c r="G27" s="17"/>
      <c r="H27" s="19"/>
      <c r="I27" s="19"/>
      <c r="J27" s="20"/>
      <c r="K27" s="21"/>
      <c r="L27" s="21"/>
    </row>
    <row r="28" spans="1:12" ht="83.25" customHeight="1" x14ac:dyDescent="0.25">
      <c r="C28" s="47" t="s">
        <v>25</v>
      </c>
      <c r="D28" s="47"/>
      <c r="E28" s="47"/>
      <c r="F28" s="47"/>
      <c r="G28" s="47"/>
      <c r="H28" s="47"/>
      <c r="I28" s="47"/>
      <c r="J28" s="47"/>
      <c r="K28" s="47"/>
      <c r="L28" s="47"/>
    </row>
    <row r="29" spans="1:12" x14ac:dyDescent="0.25">
      <c r="F29" s="13"/>
    </row>
    <row r="30" spans="1:12" x14ac:dyDescent="0.25">
      <c r="F30" s="13"/>
    </row>
    <row r="31" spans="1:12" ht="20.25" x14ac:dyDescent="0.25">
      <c r="C31" s="25"/>
      <c r="F31" s="13"/>
    </row>
    <row r="32" spans="1:12" ht="20.25" x14ac:dyDescent="0.25">
      <c r="C32" s="25"/>
      <c r="F32" s="13"/>
    </row>
    <row r="33" spans="3:6" ht="20.25" x14ac:dyDescent="0.25">
      <c r="C33" s="25"/>
      <c r="F33" s="13"/>
    </row>
    <row r="34" spans="3:6" ht="20.25" x14ac:dyDescent="0.25">
      <c r="C34" s="25"/>
      <c r="F34" s="13"/>
    </row>
    <row r="35" spans="3:6" ht="20.25" x14ac:dyDescent="0.25">
      <c r="C35" s="25"/>
      <c r="F35" s="13"/>
    </row>
    <row r="36" spans="3:6" ht="20.25" x14ac:dyDescent="0.25">
      <c r="C36" s="25"/>
      <c r="F36" s="13"/>
    </row>
  </sheetData>
  <autoFilter ref="A6:J15" xr:uid="{3A1F1620-BC57-4677-AE89-ED1F1B622106}"/>
  <mergeCells count="10">
    <mergeCell ref="C28:L28"/>
    <mergeCell ref="D5:L5"/>
    <mergeCell ref="D4:L4"/>
    <mergeCell ref="C1:L3"/>
    <mergeCell ref="I13:L15"/>
    <mergeCell ref="B13:B15"/>
    <mergeCell ref="C13:C15"/>
    <mergeCell ref="D13:G13"/>
    <mergeCell ref="D14:G14"/>
    <mergeCell ref="D15:G15"/>
  </mergeCells>
  <phoneticPr fontId="4" type="noConversion"/>
  <pageMargins left="0.37" right="0.35" top="0.52" bottom="0.59" header="0.3" footer="0.3"/>
  <pageSetup scale="33"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C960E-6342-43B9-AA59-A6A10AB338DC}">
  <dimension ref="A1"/>
  <sheetViews>
    <sheetView workbookViewId="0">
      <selection activeCell="B18" sqref="B1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 PROPUESTA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SANCHEZ OSPINA</dc:creator>
  <cp:lastModifiedBy>ANGELICA MARIA GOMEZ TRIANA</cp:lastModifiedBy>
  <cp:lastPrinted>2026-09-08T20:33:10Z</cp:lastPrinted>
  <dcterms:created xsi:type="dcterms:W3CDTF">2024-05-03T17:27:18Z</dcterms:created>
  <dcterms:modified xsi:type="dcterms:W3CDTF">2026-09-21T16:19:37Z</dcterms:modified>
</cp:coreProperties>
</file>