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User\Desktop\SENA PUERTO BOYACA\2026\COMPRAS\MATERIALES DE FORMACION ZAJUNA\"/>
    </mc:Choice>
  </mc:AlternateContent>
  <xr:revisionPtr revIDLastSave="0" documentId="8_{F592930B-983D-4F67-9E3D-B2FD03D0951B}" xr6:coauthVersionLast="47" xr6:coauthVersionMax="47" xr10:uidLastSave="{00000000-0000-0000-0000-000000000000}"/>
  <bookViews>
    <workbookView xWindow="-120" yWindow="-120" windowWidth="20730" windowHeight="11040" xr2:uid="{DC97B4E5-6342-4B2E-8153-5604F6B4A124}"/>
  </bookViews>
  <sheets>
    <sheet name="CONSOLIDADO" sheetId="9" r:id="rId1"/>
    <sheet name="Lote 1 MATERIALES ALIMENTOS" sheetId="4" r:id="rId2"/>
    <sheet name="Lote 2 MATERIALES AGRICOLAS" sheetId="6" r:id="rId3"/>
    <sheet name="Lote 3 DESARROLLO FORMACION" sheetId="7" r:id="rId4"/>
    <sheet name="Lote 4 MATERIALES PARA LA CONST" sheetId="8" r:id="rId5"/>
  </sheets>
  <definedNames>
    <definedName name="_xlnm.Print_Area" localSheetId="1">'Lote 1 MATERIALES ALIMENTOS'!$A$1:$AM$92</definedName>
    <definedName name="_xlnm.Print_Area" localSheetId="2">'Lote 2 MATERIALES AGRICOLAS'!$A$1:$AM$62</definedName>
    <definedName name="_xlnm.Print_Area" localSheetId="3">'Lote 3 DESARROLLO FORMACION'!$A$1:$AM$72</definedName>
    <definedName name="_xlnm.Print_Area" localSheetId="4">'Lote 4 MATERIALES PARA LA CONST'!$A$1:$AM$57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6" i="8" l="1"/>
  <c r="K36" i="8" s="1"/>
  <c r="J35" i="8" l="1"/>
  <c r="K35" i="8" s="1"/>
  <c r="J34" i="8"/>
  <c r="K34" i="8" s="1"/>
  <c r="J33" i="8"/>
  <c r="K33" i="8" s="1"/>
  <c r="J32" i="8"/>
  <c r="K32" i="8" s="1"/>
  <c r="J31" i="8"/>
  <c r="K31" i="8" s="1"/>
  <c r="J30" i="8"/>
  <c r="K30" i="8" s="1"/>
  <c r="J29" i="8"/>
  <c r="K29" i="8" s="1"/>
  <c r="J28" i="8"/>
  <c r="K28" i="8" s="1"/>
  <c r="J27" i="8"/>
  <c r="K27" i="8" s="1"/>
  <c r="J26" i="8"/>
  <c r="K26" i="8" s="1"/>
  <c r="J25" i="8"/>
  <c r="K25" i="8" s="1"/>
  <c r="J24" i="8"/>
  <c r="K24" i="8" s="1"/>
  <c r="J23" i="8"/>
  <c r="K23" i="8" s="1"/>
  <c r="J22" i="8"/>
  <c r="K22" i="8" s="1"/>
  <c r="J21" i="8"/>
  <c r="K21" i="8" s="1"/>
  <c r="J20" i="8"/>
  <c r="K20" i="8" s="1"/>
  <c r="J19" i="8"/>
  <c r="K19" i="8" s="1"/>
  <c r="J18" i="8"/>
  <c r="K18" i="8" s="1"/>
  <c r="J17" i="8"/>
  <c r="K17" i="8" s="1"/>
  <c r="J16" i="8"/>
  <c r="K16" i="8" s="1"/>
  <c r="J15" i="8"/>
  <c r="K15" i="8" s="1"/>
  <c r="J14" i="8"/>
  <c r="K14" i="8" s="1"/>
  <c r="J13" i="8"/>
  <c r="K13" i="8" s="1"/>
  <c r="J12" i="8"/>
  <c r="K12" i="8" s="1"/>
  <c r="J11" i="8"/>
  <c r="K11" i="8" s="1"/>
  <c r="J10" i="8"/>
  <c r="K10" i="8" s="1"/>
  <c r="J9" i="8"/>
  <c r="K9" i="8" s="1"/>
  <c r="J8" i="8"/>
  <c r="K8" i="8" s="1"/>
  <c r="J7" i="8"/>
  <c r="K7" i="8" s="1"/>
  <c r="J51" i="7"/>
  <c r="K51" i="7" s="1"/>
  <c r="J50" i="7"/>
  <c r="K50" i="7" s="1"/>
  <c r="J49" i="7"/>
  <c r="K49" i="7" s="1"/>
  <c r="J48" i="7"/>
  <c r="K48" i="7" s="1"/>
  <c r="J47" i="7"/>
  <c r="K47" i="7" s="1"/>
  <c r="J46" i="7"/>
  <c r="K46" i="7" s="1"/>
  <c r="J45" i="7"/>
  <c r="K45" i="7" s="1"/>
  <c r="J44" i="7"/>
  <c r="K44" i="7" s="1"/>
  <c r="J43" i="7"/>
  <c r="K43" i="7" s="1"/>
  <c r="J42" i="7"/>
  <c r="K42" i="7" s="1"/>
  <c r="J41" i="7"/>
  <c r="K41" i="7" s="1"/>
  <c r="J40" i="7"/>
  <c r="K40" i="7" s="1"/>
  <c r="J39" i="7"/>
  <c r="K39" i="7" s="1"/>
  <c r="J38" i="7"/>
  <c r="K38" i="7" s="1"/>
  <c r="J37" i="7"/>
  <c r="K37" i="7" s="1"/>
  <c r="J36" i="7"/>
  <c r="K36" i="7" s="1"/>
  <c r="J35" i="7"/>
  <c r="K35" i="7" s="1"/>
  <c r="J34" i="7"/>
  <c r="K34" i="7" s="1"/>
  <c r="J33" i="7"/>
  <c r="K33" i="7" s="1"/>
  <c r="J32" i="7"/>
  <c r="K32" i="7" s="1"/>
  <c r="J31" i="7"/>
  <c r="K31" i="7" s="1"/>
  <c r="J30" i="7"/>
  <c r="K30" i="7" s="1"/>
  <c r="J29" i="7"/>
  <c r="K29" i="7" s="1"/>
  <c r="J28" i="7"/>
  <c r="K28" i="7" s="1"/>
  <c r="J27" i="7"/>
  <c r="K27" i="7" s="1"/>
  <c r="J26" i="7"/>
  <c r="K26" i="7" s="1"/>
  <c r="J25" i="7"/>
  <c r="K25" i="7" s="1"/>
  <c r="J24" i="7"/>
  <c r="K24" i="7" s="1"/>
  <c r="J23" i="7"/>
  <c r="K23" i="7" s="1"/>
  <c r="J22" i="7"/>
  <c r="K22" i="7" s="1"/>
  <c r="J21" i="7"/>
  <c r="K21" i="7" s="1"/>
  <c r="J20" i="7"/>
  <c r="K20" i="7" s="1"/>
  <c r="J19" i="7"/>
  <c r="K19" i="7" s="1"/>
  <c r="J18" i="7"/>
  <c r="K18" i="7" s="1"/>
  <c r="J17" i="7"/>
  <c r="K17" i="7" s="1"/>
  <c r="J16" i="7"/>
  <c r="K16" i="7" s="1"/>
  <c r="J15" i="7"/>
  <c r="K15" i="7" s="1"/>
  <c r="J14" i="7"/>
  <c r="K14" i="7" s="1"/>
  <c r="J13" i="7"/>
  <c r="K13" i="7" s="1"/>
  <c r="J12" i="7"/>
  <c r="K12" i="7" s="1"/>
  <c r="J11" i="7"/>
  <c r="K11" i="7" s="1"/>
  <c r="J10" i="7"/>
  <c r="K10" i="7" s="1"/>
  <c r="J9" i="7"/>
  <c r="K9" i="7" s="1"/>
  <c r="J8" i="7"/>
  <c r="K8" i="7" s="1"/>
  <c r="J7" i="7"/>
  <c r="K7" i="7" s="1"/>
  <c r="J41" i="6"/>
  <c r="K41" i="6" s="1"/>
  <c r="J40" i="6"/>
  <c r="K40" i="6" s="1"/>
  <c r="J39" i="6"/>
  <c r="K39" i="6" s="1"/>
  <c r="J38" i="6"/>
  <c r="K38" i="6" s="1"/>
  <c r="J37" i="6"/>
  <c r="K37" i="6" s="1"/>
  <c r="J36" i="6"/>
  <c r="K36" i="6" s="1"/>
  <c r="J35" i="6"/>
  <c r="K35" i="6" s="1"/>
  <c r="J34" i="6"/>
  <c r="K34" i="6" s="1"/>
  <c r="J33" i="6"/>
  <c r="K33" i="6" s="1"/>
  <c r="J32" i="6"/>
  <c r="K32" i="6" s="1"/>
  <c r="J31" i="6"/>
  <c r="K31" i="6" s="1"/>
  <c r="J30" i="6"/>
  <c r="K30" i="6" s="1"/>
  <c r="J29" i="6"/>
  <c r="K29" i="6" s="1"/>
  <c r="J28" i="6"/>
  <c r="K28" i="6" s="1"/>
  <c r="J27" i="6"/>
  <c r="K27" i="6" s="1"/>
  <c r="J26" i="6"/>
  <c r="K26" i="6" s="1"/>
  <c r="J25" i="6"/>
  <c r="K25" i="6" s="1"/>
  <c r="J24" i="6"/>
  <c r="K24" i="6" s="1"/>
  <c r="J23" i="6"/>
  <c r="K23" i="6" s="1"/>
  <c r="J22" i="6"/>
  <c r="K22" i="6" s="1"/>
  <c r="J21" i="6"/>
  <c r="K21" i="6" s="1"/>
  <c r="J20" i="6"/>
  <c r="K20" i="6" s="1"/>
  <c r="J19" i="6"/>
  <c r="K19" i="6" s="1"/>
  <c r="J18" i="6"/>
  <c r="K18" i="6" s="1"/>
  <c r="J17" i="6"/>
  <c r="K17" i="6" s="1"/>
  <c r="J16" i="6"/>
  <c r="K16" i="6" s="1"/>
  <c r="J15" i="6"/>
  <c r="K15" i="6" s="1"/>
  <c r="J14" i="6"/>
  <c r="K14" i="6" s="1"/>
  <c r="J13" i="6"/>
  <c r="K13" i="6" s="1"/>
  <c r="J12" i="6"/>
  <c r="K12" i="6" s="1"/>
  <c r="J11" i="6"/>
  <c r="K11" i="6" s="1"/>
  <c r="J10" i="6"/>
  <c r="K10" i="6" s="1"/>
  <c r="J9" i="6"/>
  <c r="K9" i="6" s="1"/>
  <c r="J8" i="6"/>
  <c r="K8" i="6" s="1"/>
  <c r="J7" i="6"/>
  <c r="K7" i="6" s="1"/>
  <c r="J71" i="4"/>
  <c r="K71" i="4" s="1"/>
  <c r="J70" i="4"/>
  <c r="K70" i="4" s="1"/>
  <c r="J69" i="4"/>
  <c r="K69" i="4" s="1"/>
  <c r="J68" i="4"/>
  <c r="K68" i="4" s="1"/>
  <c r="J67" i="4"/>
  <c r="K67" i="4" s="1"/>
  <c r="J66" i="4"/>
  <c r="K66" i="4" s="1"/>
  <c r="J65" i="4"/>
  <c r="K65" i="4" s="1"/>
  <c r="J64" i="4"/>
  <c r="K64" i="4" s="1"/>
  <c r="J63" i="4"/>
  <c r="K63" i="4" s="1"/>
  <c r="J62" i="4"/>
  <c r="K62" i="4" s="1"/>
  <c r="J61" i="4"/>
  <c r="K61" i="4" s="1"/>
  <c r="J60" i="4"/>
  <c r="K60" i="4" s="1"/>
  <c r="J59" i="4"/>
  <c r="K59" i="4" s="1"/>
  <c r="J58" i="4"/>
  <c r="K58" i="4" s="1"/>
  <c r="J57" i="4"/>
  <c r="K57" i="4" s="1"/>
  <c r="J56" i="4"/>
  <c r="K56" i="4" s="1"/>
  <c r="J55" i="4"/>
  <c r="K55" i="4" s="1"/>
  <c r="J54" i="4"/>
  <c r="K54" i="4" s="1"/>
  <c r="J53" i="4"/>
  <c r="K53" i="4" s="1"/>
  <c r="J52" i="4"/>
  <c r="K52" i="4" s="1"/>
  <c r="J51" i="4"/>
  <c r="K51" i="4" s="1"/>
  <c r="J50" i="4"/>
  <c r="K50" i="4" s="1"/>
  <c r="J49" i="4"/>
  <c r="K49" i="4" s="1"/>
  <c r="J48" i="4"/>
  <c r="K48" i="4" s="1"/>
  <c r="J47" i="4"/>
  <c r="K47" i="4" s="1"/>
  <c r="J46" i="4"/>
  <c r="K46" i="4" s="1"/>
  <c r="J45" i="4"/>
  <c r="K45" i="4" s="1"/>
  <c r="J44" i="4"/>
  <c r="K44" i="4" s="1"/>
  <c r="J43" i="4"/>
  <c r="K43" i="4" s="1"/>
  <c r="J42" i="4"/>
  <c r="K42" i="4" s="1"/>
  <c r="J41" i="4"/>
  <c r="K41" i="4" s="1"/>
  <c r="J40" i="4"/>
  <c r="K40" i="4" s="1"/>
  <c r="J39" i="4"/>
  <c r="K39" i="4" s="1"/>
  <c r="J38" i="4"/>
  <c r="K38" i="4" s="1"/>
  <c r="J37" i="4"/>
  <c r="K37" i="4" s="1"/>
  <c r="J36" i="4"/>
  <c r="K36" i="4" s="1"/>
  <c r="J35" i="4"/>
  <c r="K35" i="4" s="1"/>
  <c r="J34" i="4"/>
  <c r="K34" i="4" s="1"/>
  <c r="J33" i="4"/>
  <c r="K33" i="4" s="1"/>
  <c r="J32" i="4"/>
  <c r="K32" i="4" s="1"/>
  <c r="J31" i="4"/>
  <c r="K31" i="4" s="1"/>
  <c r="J30" i="4"/>
  <c r="K30" i="4" s="1"/>
  <c r="J29" i="4"/>
  <c r="K29" i="4" s="1"/>
  <c r="J28" i="4"/>
  <c r="K28" i="4" s="1"/>
  <c r="J27" i="4"/>
  <c r="K27" i="4" s="1"/>
  <c r="J26" i="4"/>
  <c r="K26" i="4" s="1"/>
  <c r="J25" i="4"/>
  <c r="K25" i="4" s="1"/>
  <c r="J24" i="4"/>
  <c r="K24" i="4" s="1"/>
  <c r="J23" i="4"/>
  <c r="K23" i="4" s="1"/>
  <c r="J22" i="4"/>
  <c r="K22" i="4" s="1"/>
  <c r="J21" i="4"/>
  <c r="K21" i="4" s="1"/>
  <c r="J20" i="4"/>
  <c r="K20" i="4" s="1"/>
  <c r="J19" i="4"/>
  <c r="K19" i="4" s="1"/>
  <c r="J18" i="4"/>
  <c r="K18" i="4" s="1"/>
  <c r="J17" i="4"/>
  <c r="K17" i="4" s="1"/>
  <c r="J16" i="4"/>
  <c r="K16" i="4" s="1"/>
  <c r="J15" i="4"/>
  <c r="K15" i="4" s="1"/>
  <c r="J14" i="4"/>
  <c r="K14" i="4" s="1"/>
  <c r="J13" i="4"/>
  <c r="K13" i="4" s="1"/>
  <c r="J12" i="4"/>
  <c r="K12" i="4" s="1"/>
  <c r="J11" i="4"/>
  <c r="K11" i="4" s="1"/>
  <c r="J10" i="4"/>
  <c r="K10" i="4" s="1"/>
  <c r="J9" i="4"/>
  <c r="K9" i="4" s="1"/>
  <c r="J8" i="4"/>
  <c r="K8" i="4" s="1"/>
  <c r="J7" i="4"/>
  <c r="K7" i="4" s="1"/>
  <c r="K42" i="6" l="1"/>
  <c r="K37" i="8"/>
  <c r="J42" i="6"/>
  <c r="J37" i="8"/>
  <c r="C7" i="9"/>
  <c r="J52" i="7"/>
  <c r="K52" i="7"/>
  <c r="C6" i="9" s="1"/>
  <c r="K72" i="4"/>
  <c r="C4" i="9" s="1"/>
  <c r="J72" i="4"/>
  <c r="C5" i="9" l="1"/>
  <c r="C8" i="9" s="1"/>
  <c r="K47" i="6"/>
</calcChain>
</file>

<file path=xl/sharedStrings.xml><?xml version="1.0" encoding="utf-8"?>
<sst xmlns="http://schemas.openxmlformats.org/spreadsheetml/2006/main" count="608" uniqueCount="385">
  <si>
    <t>DIRECCIÓN DE FORMACIÓN PROFESIONAL
GRUPO DE GESTIÓN DE LA INVESTIGACIÓN, EL DESARROLLO Y LA INNOVACIÓN TECNOLOGICA Y FORMATIVA
Anexo 1.1. Estudio de mercado</t>
  </si>
  <si>
    <t>INFORMACIÓN DEL PROYECTO/PLAN</t>
  </si>
  <si>
    <t>NOMBRE DEL PROYECTO/PLAN</t>
  </si>
  <si>
    <t>Implementación de la tienda Zajuna Campo en el Centro de la Innovación Agroindustrial y de servicios como estrategia de formación y comercialización para valorizar saberes ancestrales y dinamizar la economía rural en Puerto Boyacá</t>
  </si>
  <si>
    <t>ANÁLISIS ESTUDIO DE MERCADO</t>
  </si>
  <si>
    <t>ITEM</t>
  </si>
  <si>
    <t>CODIGO UNSPSC</t>
  </si>
  <si>
    <t>NOMBRE DEL ELEMENTO DE  CONSUMO Y/O DEVOLUTIVOS</t>
  </si>
  <si>
    <t>DESCRIPCIÓN COMPLETA DEL ELEMENTO DE  CONSUMO Y/O DEVOLUTIVOS</t>
  </si>
  <si>
    <t>FOTOGRAFIA DEL ELEMENTO
(opcional)</t>
  </si>
  <si>
    <t>UNIDAD DE MEDIDA</t>
  </si>
  <si>
    <t>CANTIDAD REQUERIDA</t>
  </si>
  <si>
    <t xml:space="preserve">VALOR UNITARIO INCLUIDO IVA N.1 COLDINAMIC </t>
  </si>
  <si>
    <t>VALOR UNITARIO INCLUIDO IVA N.2 BIENES Y SERVICIOS</t>
  </si>
  <si>
    <t>VALOR PROMEDIO / MENOR / MAYOR UNITARIO</t>
  </si>
  <si>
    <t>TOTAL</t>
  </si>
  <si>
    <t>OBSERVACIONES</t>
  </si>
  <si>
    <t>Leche en polvo entera</t>
  </si>
  <si>
    <t>Presentación comercial: bolsa de 1 kilogramo. Leche en polvo entera, producto deshidratado obtenido de la evaporación de leche de vaca pasteurizada, con un contenido mínimo de grasa láctea del 26 %, en polvo homogéneo de color blanco crema, libre de grumos y humedad, empacada en bolsa multilaminada sellada, almacenada en lugar fresco y seco (temperatura ≤ 25 °C y humedad relativa &lt; 65 %), transportada bajo adecuadas condiciones sanitarias. Al momento de la entrega, el producto deberá contar con una vida útil remanente mínima del 70 % de la establecida por el fabricante.</t>
  </si>
  <si>
    <t>KILOGRAMO</t>
  </si>
  <si>
    <t>Aceite vegetal comestible refinado de soya</t>
  </si>
  <si>
    <t>Aceite vegetal comestible refinado de soya, girasol, canola o mezcla de estos aceites, apto para consumo humano, en presentación comercial de 1 litro, en envase PET original, limpio, sellado y debidamente rotulado. El producto deberá cumplir con la normatividad sanitaria vigente y, al momento de la entrega, contar con una vida útil remanente mínima del 70 % de la establecida por el fabricante.</t>
  </si>
  <si>
    <t>Litro</t>
  </si>
  <si>
    <t>Azúcar blanca refinada</t>
  </si>
  <si>
    <t>Azúcar blanca refinada, grado alimenticio, en presentación comercial de bolsa de 1 kilogramo, seca, libre de cuerpos extraños, impurezas y terrones ocasionados por humedad. Empacada en su envase original, limpio, sellado y debidamente rotulado. Al momento de la entrega, el producto deberá contar con una vida útil remanente mínima del 70 % de la establecida por el fabricante.</t>
  </si>
  <si>
    <t xml:space="preserve">Kilogramo </t>
  </si>
  <si>
    <t>Condimento</t>
  </si>
  <si>
    <t>Condimento para hamburguesa fina, grado alimenticio, en presentación comercial de 1 libra (454 g aproximadamente), empacado en bolsa original, limpia, sellada y debidamente rotulada. El producto deberá declarar sus ingredientes en la etiqueta, contar con ficha técnica del fabricante, indicar la dosificación recomendada para su uso, número de lote, registro sanitario cuando aplique y fecha de vencimiento. Al momento de la entrega, deberá contar con una vida útil remanente mínima del 70 % de la establecida por el fabricante.</t>
  </si>
  <si>
    <t>Libra</t>
  </si>
  <si>
    <t>Condimento compuesto sabor chorizo antioqueño, grado alimenticio, mezcla de especias, hierbas, condimentos y aditivos permitidos para conferir el sabor, color y aroma característicos en la elaboración de chorizo tipo antioqueño. Presentación comercial de 500 gramos, empacado en bolsa original, limpia, sellada y debidamente rotulada. El producto deberá contar con ficha técnica del fabricante, declaración de ingredientes, dosificación recomendada, número de lote y registro sanitario cuando aplique. Al momento de la entrega, deberá contar con una vida útil remanente mínima del 70 % de la establecida por el fabricante.</t>
  </si>
  <si>
    <t>Condimento compuesto sabor butifarra, grado alimenticio, mezcla de especias, condimentos y aditivos permitidos para conferir el sabor, aroma y color característicos en la elaboración de butifarra. Presentación comercial de 500 gramos, empacado en bolsa original, limpia, sellada y debidamente rotulada. El producto deberá contar con ficha técnica del fabricante, declaración de ingredientes, dosificación recomendada, número de lote y registro sanitario cuando aplique. Al momento de la entrega, deberá contar con una vida útil remanente mínima del 70 % de la establecida por el fabricante.</t>
  </si>
  <si>
    <t>Cuajo líquido,</t>
  </si>
  <si>
    <t>Cuajo líquido, grado alimenticio, para elaboración de quesos. Presentación de 500 mL a 1 L, en envase original, sellado y rotulado. Con ficha técnica, dosificación recomendada por el fabricante y vida útil remanente mínima del 70 %</t>
  </si>
  <si>
    <t>Cultivo láctico termófilo liofilizado</t>
  </si>
  <si>
    <t>Cultivo láctico termófilo liofilizado, de inoculación directa, para elaboración de yogurt, con Streptococcus thermophilus y Lactobacillus delbrueckii subsp. bulgaricus. Presentación en sobre o vial con capacidad para inocular 50 litros de leche, con ficha técnica y vida útil remanente mínima del 70 %.</t>
  </si>
  <si>
    <t>Unidad</t>
  </si>
  <si>
    <t>Bicarbonato de sodio</t>
  </si>
  <si>
    <t>Bicarbonato de sodio grado alimenticio, presentación comercial de 500 g, en empaque original, limpio, sellado y debidamente rotulado, con vida útil remanente mínima del 70 %.</t>
  </si>
  <si>
    <t>Levadura seca</t>
  </si>
  <si>
    <r>
      <t>Levadura seca activa (</t>
    </r>
    <r>
      <rPr>
        <i/>
        <sz val="9"/>
        <color theme="1"/>
        <rFont val="Calibri"/>
        <family val="2"/>
        <scheme val="minor"/>
      </rPr>
      <t>Saccharomyces cerevisiae</t>
    </r>
    <r>
      <rPr>
        <sz val="9"/>
        <color theme="1"/>
        <rFont val="Calibri"/>
        <family val="2"/>
        <scheme val="minor"/>
      </rPr>
      <t>), grado alimenticio, presentación comercial de 500 g, en empaque original, limpio, sellado y debidamente rotulado. Con ficha técnica y vida útil remanente mínima del 70 %.</t>
    </r>
  </si>
  <si>
    <t>Benzoato de sodio</t>
  </si>
  <si>
    <t>Benzoato de sodio grado alimenticio (INS 211), con pureza conforme a la ficha técnica del fabricante. Presentación comercial de 1 kg, en bolsa original, limpia, sellada y debidamente rotulada, con ficha técnica y vida útil remanente mínima del 70 %.</t>
  </si>
  <si>
    <t>Cloruro de calcio</t>
  </si>
  <si>
    <t>Cloruro de calcio grado alimenticio (INS 509), presentación comercial de 1 kg, en bolsa original, limpia, sellada y debidamente rotulada, con ficha técnica y vida útil remanente mínima del 70 %.</t>
  </si>
  <si>
    <t>Proteína aislada de soya</t>
  </si>
  <si>
    <t>Proteína aislada de soya, grado alimenticio, con contenido de proteína ≥ 90 % en base seca. Presentación comercial de 1 kg, en bolsa original, limpia, sellada y debidamente rotulada, con ficha técnica y vida útil remanente mínima del 70 %.</t>
  </si>
  <si>
    <t>Cultivo láctico probiótico liofilizado</t>
  </si>
  <si>
    <t>Cultivo láctico probiótico liofilizado, de inoculación directa, para elaboración de yogurt, con Streptococcus thermophilus, Lactobacillus delbrueckii subsp. bulgaricus y cepas probióticas (Lactobacillus acidophilus y/o Bifidobacterium spp.). Presentación en sobre o vial con capacidad para inocular 50 litros de leche, con ficha técnica y vida útil remanente mínima del 70 %.</t>
  </si>
  <si>
    <t>UNIDAD</t>
  </si>
  <si>
    <t>Sal curante</t>
  </si>
  <si>
    <t>Sal curante, mezcla de curado grado alimenticio, con contenido de nitrito declarado por el fabricante. Presentación comercial de 1 kg, en bolsa original, limpia, sellada y debidamente rotulada, con ficha técnica que incluya composición, dosificación e instrucciones de uso, y vida útil remanente mínima del 70 %.</t>
  </si>
  <si>
    <t>Sorbato de potasio</t>
  </si>
  <si>
    <t>Sorbato de potasio grado alimenticio (INS 202), con pureza conforme a la ficha técnica del fabricante. Presentación comercial de 1 kg, en bolsa original, limpia, sellada y debidamente rotulada, con ficha técnica y vida útil remanente mínima del 70 %.</t>
  </si>
  <si>
    <t>La tripa de celulosa</t>
  </si>
  <si>
    <t>La tripa de celulosa es una envoltura artificial elaborada a partir de celulosa regenerada (derivada de la pulpa de madera o algodón). Está diseñada para la elaboración de embutidos, proporcionando uniformidad en el calibre, facilidad de manipulación y resistencia durante el proceso térmico. Calibre 34 mm ± tolerancia comercial, compatible con embutidora. Presentación: tubo de 15 metros, fecha de vencimiento: 24 meses en empaque cerrado. Cumple con Codex Alimentarius, FDA y normativa INVIMA para materiales en contacto con alimentos.</t>
  </si>
  <si>
    <t>Tripa de celulosa, grado alimenticio, calibre 18 mm, diseñada para garantizar uniformidad en el calibre, resistencia y facilidad en los procesos de embutido. Presentación: tubo de 15 metros. Fecha de vencimiento: 18–24 meses en envase cerrado. Cumple con Codex Alimentarius, FDA (21 CFR) y requisitos sanitarios de INVIMA para materiales en contacto con alimentos.</t>
  </si>
  <si>
    <t>Colorante</t>
  </si>
  <si>
    <t>Colorante natural carmín de cochinilla, grado alimenticio (INS 120), presentación de 500 g. El producto deberá contar con registro sanitario INVIMA vigente, ficha técnica del fabricante y especificar la concentración o poder colorante.</t>
  </si>
  <si>
    <t xml:space="preserve">unidad </t>
  </si>
  <si>
    <t xml:space="preserve">Condimento </t>
  </si>
  <si>
    <t>Condimento ajo en polvo, grado alimenticio, presentación de 1 kg, empacado en bolsa laminada metalizada (PET/Bio/Aluminio/Polietileno), debidamente rotulada con nombre del producto, marca comercial, fabricante o empacador, peso neto, número de lote y fecha de vencimiento. El proveedor deberá presentar la ficha técnica del producto y cumplir con la normatividad sanitaria y de rotulado vigente aplicable.</t>
  </si>
  <si>
    <t>unidad</t>
  </si>
  <si>
    <t>Fécula (almidón) de maíz</t>
  </si>
  <si>
    <t>Fécula (almidón) de maíz, grado alimenticio, presentación comercial de 1 kg, empacada en bolsa de polietileno original, limpia, sellada y debidamente rotulada.</t>
  </si>
  <si>
    <t>Harina de trigo</t>
  </si>
  <si>
    <t>Harina de trigo todo uso (o panificable, según la necesidad de la formación), grado alimenticio, presentación de 1.000 g, en bolsa plástica original, debidamente rotulada, con fecha de vencimiento de 6 a 12 meses en envase cerrado.</t>
  </si>
  <si>
    <t>Harina de trigo panificable fortificada</t>
  </si>
  <si>
    <t>Harina de trigo panificable fortificada, con contenido de proteína mínimo entre 11 % y 12 %, presentación en bulto de 50 kg, debidamente rotulada y con fecha de vencimiento mayor a 6 meses.</t>
  </si>
  <si>
    <t>Huevo de gallina categoría AAA</t>
  </si>
  <si>
    <t>Huevo de gallina categoría AAA, con cáscara íntegra, limpia y sin fisuras, en bandejas o cubetas originales, debidamente identificadas y aptas para consumo humano.</t>
  </si>
  <si>
    <t>Margarina industrial</t>
  </si>
  <si>
    <t>Margarina industrial para panificación y repostería, con un contenido mínimo de 80 % de materia grasa, presentación de 2,5 kg, en empaque original, limpio, sellado y debidamente rotulado.</t>
  </si>
  <si>
    <t>Sal refinada</t>
  </si>
  <si>
    <t>Sal refinada, yodada y fluorada, grado alimenticio para consumo humano, presentación de 1 kg, en bolsa original, limpia, sellada y debidamente rotulada.</t>
  </si>
  <si>
    <t>Esencia de vainilla:</t>
  </si>
  <si>
    <t>Esencia de vainilla: Esencia o aromatizante sabor vainilla, líquido, grado alimenticio, elaborado a partir de extracto natural de vainas de Vanilla planifolia o mediante formulación sintética (vainillina). Utilizado para aportar aroma y sabor en productos de panadería, repostería, lácteos, bebidas y confitería. Presentación: frasco de 500 mL.</t>
  </si>
  <si>
    <t>Esencia de arequipe</t>
  </si>
  <si>
    <t>Esencia o aromatizante sabor arequipe, líquido, grado alimenticio, presentación en frasco de 250 mL, en envase original, limpio, sellado y debidamente rotulado. Unidad de medida: frasco/unidad de 250 mL.</t>
  </si>
  <si>
    <t>Esencia de Naranja</t>
  </si>
  <si>
    <t>Esencia de Naranja: Aromatizante alimenticio natural o artificial, empleado para aportar olor y sabor característico a naranja fresca y cítrica en alimentos y bebidas. Esencia de naranja líquida, presentación en frasco de 250 mL.</t>
  </si>
  <si>
    <t>Canela en polvo</t>
  </si>
  <si>
    <t>Canela en polvo en presentacion de 250 gr, Se utiliza ampliamente en la cocina, repostería y bebidas por su sabor dulce, cálido y aromático.</t>
  </si>
  <si>
    <t xml:space="preserve">Polvo para hornear </t>
  </si>
  <si>
    <t>Polvo para hornear grado alimenticio, mezcla de agentes leudantes como bicarbonato de sodio y ácidos permitidos, con agente antiaglomerante. Presentación en empaque de 250 g, con vida útil remanente mínima del 70 %.</t>
  </si>
  <si>
    <t>Nuez moscada entera</t>
  </si>
  <si>
    <t>Nuez moscada entera, seca, sana y grado alimenticio. Presentación comercial por gramos, en empaque original, limpio, sellado y debidamente rotulado.empaque x 100 g</t>
  </si>
  <si>
    <t>Uvas pasas</t>
  </si>
  <si>
    <t>Uvas pasas, en envase flexible original, limpio, sellado y debidamente rotulado, identificado con lote y fecha de vencimiento. Presentación: bolsa de 1 kg.</t>
  </si>
  <si>
    <t>Durazno en almíbar</t>
  </si>
  <si>
    <t>Durazno en almíbar, en mitades o rebanadas, en envase original de 3 kg, con peso neto y peso drenado mínimo declarado.</t>
  </si>
  <si>
    <t xml:space="preserve">Pectina cítrica </t>
  </si>
  <si>
    <t>Pectina cítrica rápida grado alimenticio, tipo HM de gelificación rápida, utilizada como agente gelificante, espesante y estabilizante en productos alimenticios. Presentación comercial 1 kg, en bolsa original, limpia, sellada y debidamente rotulada.</t>
  </si>
  <si>
    <t>Carboximetil celulosa sódica (CMC)</t>
  </si>
  <si>
    <t>Carboximetil celulosa sódica (CMC): Aditivo alimentario en polvo blanco, soluble en agua, usado como espesante, estabilizante y retenedor de agua en bebidas, lácteos, panadería, repostería y embutidos. CMC grado alimenticio INS 466, presentación bolsa de 1 kg y ficha técnica</t>
  </si>
  <si>
    <t>Ácido cítrico</t>
  </si>
  <si>
    <t>Ácido cítrico: Se presenta como un polvo blanco cristalino, con un fuerte sabor ácido, altamente soluble en agua y utilizado en la industria alimentaria. Ácido cítrico grado alimenticio INS 330, presentación de 250 g.</t>
  </si>
  <si>
    <t>Recipientes para yogurt</t>
  </si>
  <si>
    <t>Recipientes para yogurt: Envases en PP o HDPE grado alimenticio, resistentes y seguros para contacto con alimentos, diseñados para almacenar, transportar y comercializar yogurt. Presentación de 1000 mL, con tapa hermética e inviolable, aptos para refrigeración.</t>
  </si>
  <si>
    <t>El ácido tartárico</t>
  </si>
  <si>
    <t xml:space="preserve"> El ácido tartárico (INS 334)es un aditivo alimentario que se presenta como polvo cristalino blanco, inodoro y soluble en agua. Se encuentra de manera natural en las uvas y otros frutos. Su función principal es como acidulante, regulador de pH, antioxidante y potenciador del sabor.  bolsa de 1 kg y ficha tecnica</t>
  </si>
  <si>
    <t>Termometro para hornos</t>
  </si>
  <si>
    <t>Termometro para hornos; Es un instrumento de medición de temperatura, generalmente fabricado en acero inoxidable para resistir altas temperaturas y diseñado para ser colgado o apoyado en el interior del horno. Funciona con un mecanismo bimetálico o digital, midiendo la temperatura real del aire dentro del electrodoméstico, lo que permite compensar la inexactitud de los controles del horno. Su rango de medición suele ir de los 50 °C a los 300 °C,Precisión de medición de ±2 °C, fabricado en acero inoxidable.</t>
  </si>
  <si>
    <t>vinipel</t>
  </si>
  <si>
    <t>Película elástica para envolturas vinipel: Rollo por 2000 metros. Película PVC/PE apta para contacto con alimentos, con ancho definido.</t>
  </si>
  <si>
    <t>Café soluble liofilizado</t>
  </si>
  <si>
    <t>CAFÉ SOLUBLE LIOFILIZADO, Producto obtenido a partir de café, sometido a proceso de liofilización para conservar sus características de aroma y sabor. Presentación en bolsa tricapa de 500 g.</t>
  </si>
  <si>
    <t>Moldes para queso</t>
  </si>
  <si>
    <t>Moldes para queso: Recipientes especialmente diseñados para dar forma a quesos de manera uniforme durante su coagulación y prensado. Su diseño incluye perforaciones o ranuras que permiten el drenaje del suero, facilitando el formado del queso y asegurando la textura adecuada.Moldes redondos para queso en acero inoxidable de 1 libra</t>
  </si>
  <si>
    <t>Rodillo para panaderia</t>
  </si>
  <si>
    <t xml:space="preserve">Rodillo para panaderia: Herramienta cilíndrica utilizada para amasar, extender y dar forma a masas en panadería, repostería y pastelería. Puede estar fabricado en madera, acero inoxidable o plástico alimentario, con superficie lisa o texturizada según la necesidad. Rodillo para panaderia en plastico de 40 cm </t>
  </si>
  <si>
    <t xml:space="preserve">Máquina fundidora de chocolate </t>
  </si>
  <si>
    <t>Máquina fundidora de chocolate en acero inoxidable, alimentación eléctrica 110 V, potencia aproximada 1000 W, con recipiente para fundición y control de temperatura para procesos de chocolatería</t>
  </si>
  <si>
    <t>Molde de policarbonato</t>
  </si>
  <si>
    <t>Molde de policarbonato para bombón clásico diferentes moldes, capacidad x 21 cavidades, apto para chocolatería profesional, material resistente y grado alimentario</t>
  </si>
  <si>
    <t xml:space="preserve">Cortador deslizante </t>
  </si>
  <si>
    <t>Cortador deslizante y esparcidor para chocolate, herramienta para elaboración y acabado de productos de chocolatería, fabricado en material resistente y apto para uso alimentario</t>
  </si>
  <si>
    <t>Medidor De Ph,</t>
  </si>
  <si>
    <t>Medidor De Ph, Queso, Fruta, Carne medidor de pH tiene una gran pantalla LCD negra con una luz de fondo suave que puede adaptarse fácilmente a varios entornos, ya que muestra tanto el valor de pH como el valor de temperatura (°C y °F ajustables). Mediciones de pH, con rangos de medición de 0,00 a 14,00 pH, con función de calibración de pH. Con la función de compensación automática de temperatura, la compensación oscila entre 0,1 y 60,0 °C</t>
  </si>
  <si>
    <t>Humo líquido</t>
  </si>
  <si>
    <t>Garrafa tipo PET por 1 litro de Humo líquido. Producto concentrado de humo, fecha de vencimiento mayor de 6 meses.</t>
  </si>
  <si>
    <t>Manteca de cacao</t>
  </si>
  <si>
    <t>Manteca de cacao 100 % pura de grado alimenticio.
Presentación: barra.
Peso: 1 kg (o la presentación que requieras).
Color amarillo marfil, olor y sabor característicos del cacao.
Libre de grasas vegetales adicionadas, conservantes y colorantes.
Apta para uso en panadería, repostería, chocolatería y confitería.
Empaque sellado que garantice la inocuidad del producto.
Cumplimiento de la normatividad sanitaria vigente (INVIMA, cuando aplique).</t>
  </si>
  <si>
    <t>Kilogramos</t>
  </si>
  <si>
    <t xml:space="preserve">Manteca de cerdo </t>
  </si>
  <si>
    <t>Manteca de cerdo 100 % comestible.
Presentación: barra de 1 kilogramo.
Apta para uso alimenticio en panadería, repostería, cocina y procesos agroindustriales.
Color blanco o blanco marfil.
Libre de impurezas y olores extraños.
Empaque sellado que garantice la inocuidad del producto.
Cumplimiento de la normatividad sanitaria vigente (INVIMA, cuando aplique).</t>
  </si>
  <si>
    <t>kilogramos</t>
  </si>
  <si>
    <t>Lecitina de soya en polvo</t>
  </si>
  <si>
    <t>Lecitina de soya en polvo, grado alimenticio, utilizada como emulsionante y estabilizante en panadería, repostería, chocolatería y la industria alimentaria. Presentación bolsa de 1 kg, empaque original, limpio, sellado y debidamente rotulado, con ficha técnica y cumplimiento de la normatividad sanitaria vigente (registro sanitario INVIMA cuando aplique)</t>
  </si>
  <si>
    <t>Azúcar pulverizada</t>
  </si>
  <si>
    <t>Azúcar pulverizada (azúcar glas o azúcar impalpable), grado alimenticio, obtenida a partir de azúcar refinada finamente molida, de textura homogénea, color blanco, libre de impurezas, olores y sabores extraños. Apta para uso en panadería, repostería, pastelería, confitería, chocolatería y decoración de productos alimenticios. Presentación: bolsa de 1 kg, en empaque original, limpio, sellado y debidamente rotulado con nombre del producto, marca comercial, fabricante o empacador, peso neto, número de lote, fecha de fabricación y fecha de vencimiento. El producto deberá contar con registro sanitario INVIMA vigente (cuando aplique), ficha técnica del fabricante y cumplir con la normatividad sanitaria y de rotulado vigente para alimentos destinados al consumo humano.</t>
  </si>
  <si>
    <t>Almidón de yuca</t>
  </si>
  <si>
    <t>Almidón de yuca, grado alimenticio, obtenido a partir de raíces de yuca (Manihot esculenta), de color blanco, textura fina y homogénea, libre de impurezas, olores y sabores extraños. Apto para uso en panadería, repostería, pastelería, galletería, productos cárnicos, alimentos procesados y otras aplicaciones alimentarias como agente espesante y estabilizante. Presentación: bolsa de 1 kg, en empaque original, limpio, sellado y debidamente rotulado con nombre del producto, marca comercial, fabricante o empacador, peso neto, número de lote, fecha de fabricación y fecha de vencimiento. El producto deberá contar con registro sanitario INVIMA vigente (cuando aplique), ficha técnica del fabricante y cumplir con la normatividad sanitaria y de rotulado vigente para alimentos destinados al consumo humano.</t>
  </si>
  <si>
    <t xml:space="preserve">Maíz </t>
  </si>
  <si>
    <t>Maíz para peto, grano seco de maíz blanco, grado alimenticio, seleccionado, limpio, uniforme, libre de impurezas, insectos, hongos, humedad excesiva, olores y sabores extraños. Apto para la elaboración de peto, mazamorra y demás preparaciones tradicionales. Presentación: bolsa de 1 kg, en empaque original, limpio, sellado y debidamente rotulado con nombre del producto, marca comercial, fabricante o empacador, peso neto, número de lote, fecha de fabricación y fecha de vencimiento. El producto deberá contar con registro sanitario INVIMA vigente (cuando aplique), ficha técnica del fabricante y cumplir con la normatividad sanitaria y de rotulado vigente para alimentos destinados al consumo humano.</t>
  </si>
  <si>
    <t>kilogramas</t>
  </si>
  <si>
    <t xml:space="preserve">Arroz </t>
  </si>
  <si>
    <t>Arroz blanco, grado alimenticio, tipo 1, de grano largo o corriente, limpio, seco, libre de impurezas, insectos, olores y sabores extraños. Apto para consumo humano y uso en preparaciones alimenticias. Presentación: bolsa de 1 libra (454 g), en empaque original, limpio, sellado y debidamente rotulado con nombre del producto, marca comercial, fabricante o empacador, peso neto, número de lote, fecha de fabricación y fecha de vencimiento. El producto deberá contar con registro sanitario INVIMA vigente (cuando aplique), ficha técnica del fabricante y cumplir con la normatividad sanitaria y de rotulado vigente para alimentos destinados al consumo humano.</t>
  </si>
  <si>
    <t>libras</t>
  </si>
  <si>
    <t>Termómetro infrarrojo láser digital</t>
  </si>
  <si>
    <t>Termómetro infrarrojo láser digital, equipo portátil para medición de temperatura sin contacto, con puntero láser para direccionamiento, rango mínimo de medición de -50 °C a 550 °C (o superior), precisión de ±2 °C o ±2 %, resolución de 0,1 °C, pantalla LCD retroiluminada, tiempo de respuesta ≤0,5 segundos, relación distancia/punto de medición mínima 12:1, selección de unidades °C/°F, función de retención de lectura (Hold), apagado automático, alimentación mediante batería e incluye manual de usuario. Apto para aplicaciones en industria alimentaria, panadería, repostería, cocina y control de procesos. El producto deberá ser nuevo, contar con ficha técnica del fabricante y garantía mínima de 12 meses</t>
  </si>
  <si>
    <t>Molde desmontable</t>
  </si>
  <si>
    <t>Molde desmontable redondo para torta, capacidad aproximada para 1 libra, fabricado en acero al carbono con recubrimiento antiadherente o aluminio de grado alimenticio, aro desmontable con cierre de seguridad, resistente a altas temperaturas (mínimo 220 °C), apto para panadería, repostería y pastelería. Superficie de fácil limpieza, reutilizable, libre de deformaciones y apta para contacto con alimentos.</t>
  </si>
  <si>
    <t xml:space="preserve">Capacillos </t>
  </si>
  <si>
    <t>Capacillos para bombones, elaborados en papel grado alimenticio o papel metalizado apto para contacto con alimentos, resistentes a grasas y humedad, ideales para presentación de bombones, chocolates, trufas y confitería. Tamaño estándar para bombón (aprox. 3–4 cm de diámetro), color según disponibilidad. Presentación: paquete de 100 unidades, en empaque original, limpio y debidamente rotulado.</t>
  </si>
  <si>
    <t>Espátula</t>
  </si>
  <si>
    <t>Espátula grande de silicona termorresistente, fabricada en silicona grado alimenticio libre de BPA, resistente a temperaturas entre -40 °C y 230 °C (o superior), con mango ergonómico de acero inoxidable o plástico de alta resistencia, apta para panadería, repostería, chocolatería y cocina. Flexible, de fácil limpieza, reutilizable y apta para contacto con alimentos. Longitud aproximada entre 28 y 35 cm.</t>
  </si>
  <si>
    <t>unidades</t>
  </si>
  <si>
    <t>Espátula para empastar tortas, fabricada en acero inoxidable grado alimenticio, hoja lisa y flexible con acabado pulido, resistente a la corrosión, mango ergonómico en polipropileno o material antideslizante de alta resistencia. Apta para extender, alisar y decorar cremas, ganache, chantilly, fondant y otras coberturas en productos de panadería y repostería. Longitud de la hoja aproximada entre 20 y 30 cm, de fácil limpieza y apta para contacto con alimentos.</t>
  </si>
  <si>
    <t>semillas. cebolla roja</t>
  </si>
  <si>
    <t>cebolla roja: Alta germinabilidad: ≥ 85 %
Pureza genética: Variedad uniforme, bulbos rojos homogéneos.
Calidad sanitaria: Semilla tratada, libre de plagas y enfermedades.
Adaptabilidad ambiental: 0–1800 msnm, suelos francos, pH 6–7.
Indicadores de origen: Certificada, producción nacional e importada.
Presentación comercial: Bolsa hermética x 200 g.</t>
  </si>
  <si>
    <t xml:space="preserve">semillas. Zanahoria </t>
  </si>
  <si>
    <t>Zanahoria - Daucus carota L. subsp. sativus: Alta germinabilidad: ≥ 80 %
Pureza genética: Variedad definida o equivalente técnicamente aceptada.
Calidad sanitaria: Desinfectada, libre de patógenos de suelo.
Adaptabilidad ambiental: Climas templados, suelos profundos y sueltos.
Indicadores de origen: Registro ICA, procedencia certificada.
Presentación comercial:  bolsas x 200 g.</t>
  </si>
  <si>
    <t>semillas. Cilantro</t>
  </si>
  <si>
    <t>Cilantro - Coriandrum sativum L Alta germinabilidad: ≥ 85 %
Pureza genética: Grano seleccionado de alta uniformidad.
Calidad sanitaria: Semilla seca, libre de hongos y plagas.
Adaptabilidad ambiental: Altitud de 0–2600 msnm, ciclo corto.
Indicadores de origen: Procedencia nacional e importada, certificada.
Presentación comercial: Bolsa x  500 g.</t>
  </si>
  <si>
    <t>semillas. Ají Pimentón</t>
  </si>
  <si>
    <t>Ají Pimentón - Pimiento, Morrón – Capsicum annuum L : Alta germinabilidad: ≥ 85 %
Pureza genética: Híbridos uniformes en tamaño y dulzor.
Calidad sanitaria: Control fitosanitario garantizado.
Adaptabilidad ambiental: Climas cálidos, suelos fértiles con riego.
Indicadores de origen: Certificación internacional, híbridos.
Presentación comercial:  Bolsa x 500  semillas.</t>
  </si>
  <si>
    <t>semillas. Pepino</t>
  </si>
  <si>
    <t>Pepino - Cucumis sativus L Alta germinabilidad: ≥ 85 %
Pureza genética: Uniformidad en fruto cilíndrico.
Calidad sanitaria: Tratada contra damping-off y mildiu.
Adaptabilidad ambiental: 0–1600 msnm, alta demanda hídrica.
Indicadores de origen: Variedades nacionales e importadas.
presentacion: 2.000 Semillas Orgánicas De Pepino En Maceta O Huerta</t>
  </si>
  <si>
    <t xml:space="preserve">
10151508</t>
  </si>
  <si>
    <t>semillas Berenjena</t>
  </si>
  <si>
    <t>Berenjena - Solanum melongena L: Alta germinabilidad: ≥ 85 %
Pureza genética: Frutos alargados y homogéneos.
Calidad sanitaria: Tratada contra plagas comunes.
Adaptabilidad ambiental: Climas cálidos, suelos bien drenados.
Indicadores de origen: Híbridos F1 certificados.
Presentación comercial: Bolsa x 500  semillas.</t>
  </si>
  <si>
    <t xml:space="preserve">semillas Tomate Chonto </t>
  </si>
  <si>
    <t>Tomate Chonto - Solanum lycopersicum L:  Alta germinabilidad: ≥ 85 %
Pureza genética: Frutos uniformes, excelente rendimiento.
Calidad sanitaria: Tratamiento antifúngico.
Adaptabilidad ambiental: 0–2000 msnm, suelos francos.
Indicadores de origen: Semilla híbrida F1 certificada.
Presentación comercial: Lata x 500 semillas.</t>
  </si>
  <si>
    <t xml:space="preserve">semillas Patilla </t>
  </si>
  <si>
    <t>Patilla - Citrullus lanatus (Thunb.) Matsum. &amp; Nakai: Alta germinabilidad: ≥ 85 %
Pureza genética: Frutos grandes, dulces y homogéneos.
Calidad sanitaria: Semilla certificada libre de plagas.
Adaptabilidad ambiental: Climas cálidos, suelos arenosos.
Indicadores de origen: Híbridos internacionales certificados.
Presentación comercial: Bolsa o lata x 500  semillas.</t>
  </si>
  <si>
    <t>Semilla Cebolla Larga</t>
  </si>
  <si>
    <t>Cebolla Larga - Allium fistulosum L: Alta germinabilidad: ≥ 80 %
Pureza genética: Variedades adaptadas para producción de tallos largos y uniformes.
Calidad sanitaria: Semilla tratada y libre de patógenos asociados al cultivo.
Adaptabilidad ambiental: 0–2000 msnm, con buena adaptación a diferentes condiciones agroclimáticas.
Indicadores de origen: Semilla nacional, certificada.
Presentación comercial: Bolsa x 500 g.</t>
  </si>
  <si>
    <t>Semilla  Tomate Santa Clara</t>
  </si>
  <si>
    <t>Tomate Santa Clara - Lycopersicon Esculentum Mill:Alta germinabilidad: ≥ 80 %
Pureza genética: Variedad criolla, frutos medianos.
Calidad sanitaria: Semilla seleccionada, libre de impurezas.
Adaptabilidad ambiental: Cultivable en diversas regiones del país.
Indicadores de origen: Semilla de polinización abierta.
Presentación comercial: Bolsa x 100 g</t>
  </si>
  <si>
    <t xml:space="preserve">Semilla  Ají Dulce Cubanelle </t>
  </si>
  <si>
    <t>Ají Dulce Cubanelle - Capsicum annuum: Alta germinabilidad: ≥ 85 %
Pureza genética: Variedad dulce, frutos alargados y delgados.
Calidad sanitaria: Tratada, libre de plagas y hongos.
Adaptabilidad ambiental: Climas cálidos y templados.
Indicadores de origen: Certificada, híbridos y criolla.
Presentación comercial: Sobre  x 500 semillas.</t>
  </si>
  <si>
    <t>Semilla Ahuyama</t>
  </si>
  <si>
    <t>Ahuyama - Cucurbita moschata Alta germinabilidad: ≥ 85 %.
Pureza genética: Variedad definida o equivalente técnicamente aceptada.
Calidad sanitaria: Semilla tratada y libre de patógenos.
Adaptabilidad ambiental: Climas cálidos y templados, con buena adaptación a diferentes condiciones agroclimáticas.
Indicadores de origen: Semilla certificada.
Presentación comercial: Sobre x 500 semillas.</t>
  </si>
  <si>
    <t>Semilla Calabacín</t>
  </si>
  <si>
    <t>Calabacín - Cucurbita pepo L. Alta germinabilidad: ≥ 85 %.
Pureza genética: Variedad definida o equivalente técnicamente aceptada.
Calidad sanitaria: Semilla tratada y libre de patógenos.
Adaptabilidad ambiental: Climas cálidos y templados, con buena adaptación a diferentes condiciones agroclimáticas.
Indicadores de origen: Semilla certificada.
Presentación comercial: Sobre x 500 semillas.</t>
  </si>
  <si>
    <t>Semilla Limoncillo</t>
  </si>
  <si>
    <t>Limoncillo - Cymbopogon citratus Alta germinabilidad: ≥ 80 %.
Pureza genética: Variedad definida o equivalente técnicamente aceptada.
Calidad sanitaria: Semilla tratada y libre de patógenos.
Adaptabilidad ambiental: Climas cálidos y templados, con buena adaptación a diferentes condiciones agroclimáticas.
Indicadores de origen: Semilla certificada.
Presentación comercial: Sobre x 1000 semillas.</t>
  </si>
  <si>
    <t xml:space="preserve">Semilla Albahaca morada </t>
  </si>
  <si>
    <t>Albahaca morada - Ocimum basilicum var. purpurascens Alta germinabilidad: ≥ 80 %.
Pureza genética: Variedad definida o equivalente técnicamente aceptada.
Calidad sanitaria: Semilla tratada y libre de patógenos.
Adaptabilidad ambiental: Climas cálidos y templados.
Indicadores de origen: Semilla certificada.
Presentación comercial: Sobre x 1000 semillas</t>
  </si>
  <si>
    <t>Semilla  Llantén</t>
  </si>
  <si>
    <t>Llantén - Plantago major L. Alta germinabilidad: ≥ 80 %.
Pureza genética: Variedad definida o equivalente técnicamente aceptada.
Calidad sanitaria: Semilla tratada y libre de patógenos.
Adaptabilidad ambiental: Climas templados y cálidos, con buena adaptación a diferentes tipos de suelo.
Indicadores de origen: Semilla certificada.
Presentación comercial: Sobre x 1000 semillas.</t>
  </si>
  <si>
    <t>Semilla Cilantro</t>
  </si>
  <si>
    <t>Cilantro - Coriandrum sativum L. Alta germinabilidad: ≥ 80 %.
Pureza genética: Variedad definida o equivalente técnicamente aceptada.
Calidad sanitaria: Semilla tratada y libre de patógenos.
Adaptabilidad ambiental: Climas templados y cálidos, con buena adaptación a diferentes condiciones agroclimáticas.
Indicadores de origen: Semilla certificada.
Presentación comercial: Sobre x 1000 semillas.</t>
  </si>
  <si>
    <t xml:space="preserve">Semilla  Habichuela </t>
  </si>
  <si>
    <t>Habichuela - Phaseolus vulgaris L. Alta germinabilidad: ≥ 85 %.
Pureza genética: Variedad definida o equivalente técnicamente aceptada.
Calidad sanitaria: Semilla tratada y libre de patógenos.
Adaptabilidad ambiental: Climas templados y cálidos, con buena adaptación a diferentes condiciones agroclimáticas.
Indicadores de origen: Semilla certificada.
Presentación comercial: Bolsa x 500 g.</t>
  </si>
  <si>
    <t>Semilla Melón</t>
  </si>
  <si>
    <t>Melón - Cucumis melo L. Alta germinabilidad: ≥ 85 %.
Pureza genética: Variedad definida o equivalente técnicamente aceptada.
Calidad sanitaria: Semilla tratada y libre de patógenos.
Adaptabilidad ambiental: Climas cálidos y secos, con buena adaptación a diferentes condiciones agroclimáticas.
Indicadores de origen: Semilla certificada.
Presentación comercial: Sobre x 1000 semillas.</t>
  </si>
  <si>
    <t>Micorriza</t>
  </si>
  <si>
    <t xml:space="preserve"> Micorriza: Bioestimulante radicular. Composición:  Glomusfasciculatum, Scutellosporaheterogama, Glomusmosseae, Glomusmanihotis, Acaulosporarugosa y Entrophosporacolombiana. Sustrato: Suelo desinfectado libre de microorganismos patógenos. PH: 6,0–6,5. %Humedad: 14–18,6. % Raices colonizadas: Mínimo 70%. Concentración de esporas: 300 esporas/gramo. Indice de diversidad: 6. VIDA ÚTIL: 2 años. Presentación: Bulto x 50 Kg en Material en polipropileno.</t>
  </si>
  <si>
    <t xml:space="preserve">Bandejas de germinación </t>
  </si>
  <si>
    <t>Bandejas de germinación de 50 cavidades.Tipo : Jardinera
Autorregante : No
Características : Formato dimensional estandar para germinación y enraizamiento de 50 cavidades de 9 cm de profundidad. Elaborada en material especialmente formulado, durable, no toxico y 100 % reciclable</t>
  </si>
  <si>
    <t>Polisombra Negra</t>
  </si>
  <si>
    <t>Polisombra Negra 80 %: Cobertura del 80 % de sombra, diseñada para proporcionar alta protección contra la radiación solar, reduciendo la incidencia directa de los rayos UV y la temperatura, permitiendo una adecuada ventilación y favoreciendo el desarrollo de cultivos, viveros y áreas de trabajo agrícola.
Material: Fabricada en polietileno de alta densidad (HDPE), resistente a la intemperie, a los rayos UV, al desgarre y con alta durabilidad para uso en exteriores.
Dimensiones:
Ancho: 4 metros.
Largo: 100 metros.</t>
  </si>
  <si>
    <t>Lámpara LED solar 1200 W+ panel</t>
  </si>
  <si>
    <t>Potencia anunciada: 1200 W
Fuente de alimentación: Energía solar
Panel: Panel solar fotovoltaico independiente
Batería: Recargable
Encendido: Automático mediante fotocélula
Control: Control remoto
Color de luz: Blanco frío, aproximadamente 5.000–6.500 K
Protección: IP65/IP66, dependiendo del modelo
Uso: Exteriores, patios, parqueaderos, vías internas, fincas, fachadas y cerramientos.
Montaje: Poste o pared</t>
  </si>
  <si>
    <t>Tubo estructural redondo</t>
  </si>
  <si>
    <t>Tubo redondo en acero estructural galvanizado, destinado a la fabricación e instalación de postes y soportes para luminarias solares en áreas exteriores. Fabricado en acero al carbono, con acabado galvanizado que proporcione protección contra la corrosión, la humedad y la exposición permanente a condiciones ambientales exteriores.
Características técnicas mínimas: diámetro nominal de 4 pulgadas; longitud de 6 metros; espesor de pared mínimo de 2,62 mm; estructura tubular redonda, recta y uniforme; acabado galvanizado en la totalidad de la superficie interior y exterior, apto para exposición a la intemperie; superficie libre de corrosión, fisuras, perforaciones, deformaciones, rebabas o defectos que afecten su resistencia estructural.
El tubo deberá presentar resistencia mecánica adecuada para ser utilizado como elemento vertical de soporte de luminarias solares exteriores, incluyendo el peso propio de la luminaria y sus componentes de instalación. Deberá permitir procesos de corte, perforación, unión y/o soldadura requeridos para su instalación.
El producto deberá ser nuevo, sin uso, suministrado en una sola pieza de 6 metros, sin empalmes. El proveedor deberá entregar ficha técnica o documentación del fabricante que permita verificar como mínimo material, dimensiones, espesor y tipo de acabado galvanizado.
Dimensiones mínimas requeridas:
Diámetro nominal: 4 pulgadas.
Longitud: 6 metros.
Espesor de pared: mínimo 2,62 mm.
Acabado: galvanizado para uso exterior.
Uso previsto: fabricación de postes o soportes para instalación de luminarias solares en áreas exteriores</t>
  </si>
  <si>
    <t xml:space="preserve">Toldo Carpa </t>
  </si>
  <si>
    <t>Toldo Carpa 6x3 Plegable Reforzado Impermeable Eventos 3x6                                                                                                                                                                                                                            Tipo de producto: Toldo Plegable Metálico Retráctil.
• Material: Lona OXFORD 600D, impermeable y con protección UV.
• Estructura: Acero reforzado con tratamiento anticorrosivo.
• Dimensiones: 3m x 6m.
• Altura ajustable: 4 niveles, hasta 2.10 metros, 3.21 metros en el pico central.
• Sistema de apertura: Tipo paraguas o acordeón.
• Tubos: 3x3 cm con 0.8 mm de grosor. , color por definir</t>
  </si>
  <si>
    <t xml:space="preserve">Pro Dj Pb15e-mp3 </t>
  </si>
  <si>
    <t xml:space="preserve">Pro Dj Pb15e-mp3 Combo Cabina Activa + Tripode + Micrófono
Cabina activa de dos vías.
• Woofer de 15''.
• Driver de 1''.
• 300W MAX.
• Amplificador clase AB.
• Respuesta en frecuencia 45 Hz-20 kHz.
• 1 Entrada de micrófono XLR o TRS 1 Entrada de línea XLR, RCA o AUX (3.5mm) y módulo USB/SD/Bluetooth/Radio FM.
• 1 Salida XLR 1 salida speakon.
• Ecualizador grafico 5 bandas.
• Led indicador de encendido y clip.
• Material de construcción ABS.
• Incluye cable de poder, manual, trípode y micrófono.
• 110v-120v, 50/60hz.
</t>
  </si>
  <si>
    <t>Sillas</t>
  </si>
  <si>
    <t>Silla plástica para uso institucional, fabricada en polipropileno de alta resistencia, apta para uso institucional, resistente a la humedad, impactos y rayos UV. Diseño ergonómico, apilable, de fácil limpieza, con capacidad de carga mínima de 100 kg y dimensiones estándar para uso en ambientes de formación. Color: según requerimiento de la entidad . Producto nuevo, de alta durabilidad, apto para uso en interiores y exteriores. El proveedor deberá entregar ficha técnica del fabricante y garantía mínima por defectos de fabricación.</t>
  </si>
  <si>
    <t xml:space="preserve">Tela de poliéster </t>
  </si>
  <si>
    <t>Tela de poliéster o material equivalente, de alta resistencia, lavable y reutilizable, apta para decoración de escenarios, mesas, paredes y ambientación de eventos. Presentación: rollo de 1,50 m de ancho × 20 m de largo, color según requerimiento, con acabado uniforme, libre de defectos visibles, desgarros o decoloraciones. Producto nuevo, de fácil manipulación y confección.</t>
  </si>
  <si>
    <t>Mesa de trabajo en acero inoxidable</t>
  </si>
  <si>
    <t>Mesa de trabajo en acero inoxidable para procesamiento de alimentos, fabricada en acero inoxidable AISI 304 grado alimenticio, con superficie lisa, sanitaria y de fácil limpieza. Dimensiones estándar: 1,20 m de largo × 0,60 m de ancho × 0,85 m de alto. Estructura reforzada en tubo de acero inoxidable, cubierta calibre 18 o superior, patas con niveladores antideslizantes, capacidad de carga mínima de 150 kg, bordes redondeados para mayor seguridad e higiene. Apta para panadería, repostería, lácteos, cárnicos y procesamiento de alimentos. Producto nuevo, resistente a la corrosión y a la humedad, con acabado satinado. Incluye ficha técnica y garantía mínima de 12 meses.</t>
  </si>
  <si>
    <t>Mallas biodegradables</t>
  </si>
  <si>
    <t>Mallas biodegradables para frutas y hortalizas, elaboradas en fibra natural o material biodegradable y compostable, aptas para contacto con alimentos. Diseñadas para el empaque, almacenamiento y comercialización de frutas, hortalizas y productos agrícolas. Resistentes al peso, con buena ventilación, reutilizables cuando aplique y de fácil manipulación. Capacidad aproximada: 2 a 5 kg por unidad. Presentación comercial: paquete x 100 unidades. Producto nuevo, libre de defectos de fabricación y conforme con la normatividad vigente para materiales en contacto con alimentos.</t>
  </si>
  <si>
    <t xml:space="preserve">Molde de policarbonato </t>
  </si>
  <si>
    <t>Molde de policarbonato para cacao y chocolatería, fabricado en policarbonato transparente de grado alimenticio, alta resistencia al impacto y deformación, apto para contacto con alimentos. Diseñado para la elaboración de bombones, tabletas o figuras de chocolate, con cavidades de acabado brillante que facilitan el desmolde y proporcionan excelente presentación del producto. Reutilizable, de fácil limpieza, resistente a cambios de temperatura y apto para uso profesional en chocolatería, panadería y repostería. Presentación: molde con 21 cavidades (o equivalente técnicamente aceptado). Producto nuevo, con ficha técnica del fabricante y garantía por defectos de fabricación.</t>
  </si>
  <si>
    <t>Tableta de mármol</t>
  </si>
  <si>
    <t>Tableta de mármol para chocolatería y repostería, fabricada en mármol natural pulido de grado alimentario, superficie lisa, no porosa y de fácil limpieza, ideal para el templado de chocolate, amasado de fondant, masas y preparación de productos de panadería y repostería. Dimensiones aproximadas: 60 cm × 40 cm × 2 cm (o equivalente técnicamente aceptado), bordes pulidos para mayor seguridad, resistente a la humedad y al desgaste. Producto nuevo, con acabado uniforme, libre de fisuras, grietas o imperfecciones visibles. Incluye ficha técnica del fabricante y garantía por defectos de fabricación.</t>
  </si>
  <si>
    <t xml:space="preserve">Tijeras industriales </t>
  </si>
  <si>
    <t>Tijeras industriales multipropósito, fabricadas en acero inoxidable de alta resistencia, con hojas de filo de precisión, resistentes a la corrosión y aptas para uso intensivo en la industria alimentaria, panadería, repostería, chocolatería y procesamiento de alimentos. Mango ergonómico en polipropileno o material antideslizante de alta resistencia, de fácil limpieza y cómodo agarre. Longitud aproximada: entre 20 y 25 cm (8"–10"). Aptas para cortar plástico, papel, cartón, empaques y otros materiales de uso alimentario. Producto nuevo, con ficha técnica del fabricante y garantía por defectos de fabricación.</t>
  </si>
  <si>
    <t>Tijeras para poda profesional</t>
  </si>
  <si>
    <t>Tijeras para poda profesional, fabricadas en acero templado o acero al carbono de alta resistencia con tratamiento anticorrosivo, hojas de corte tipo bypass para cortes limpios y precisos en ramas, tallos y plantas vivas. Mango ergonómico con recubrimiento antideslizante, sistema de resorte de alta durabilidad y seguro de bloqueo para almacenamiento. Capacidad de corte mínima de 20 mm de diámetro. Aptas para labores agrícolas, viveros, huertas y mantenimiento de cultivos. Producto nuevo, incluye ficha técnica del fabricante y garantía por defectos de fabricación.</t>
  </si>
  <si>
    <t>Tula instituciona</t>
  </si>
  <si>
    <t>Tula institucional tipo playa ZajunaCampo, elaborada en lona de algodón, poliéster o tela ecológica de alta resistencia, reutilizable y lavable. Con asas reforzadas para transporte al hombro, costuras reforzadas y estampado a una tinta con el logo del proyecto ZajunaCampo . Dimensiones aproximadas: 38 × 42 cm (o equivalente). Color según requerimiento institucional. Producto nuevo, apto para actividades de formación, eventos y entrega de material institucional.</t>
  </si>
  <si>
    <t xml:space="preserve">Agenda institucional </t>
  </si>
  <si>
    <t>Agenda institucional pequeña ZajunaCampo, tamaño aproximado 10 × 15 cm, pasta flexible o semidura laminada, personalizada con el logo del proyecto ZajunaCampo y/o SENA, mínimo 80 hojas (160 páginas) en papel bond de 70 g o superior, impresión interna sencilla, encuadernación argollada, cosida o encolada. Producto nuevo, práctico para toma de apuntes, actividades de formación, eventos y entrega institucional.</t>
  </si>
  <si>
    <t>Esfero institucional</t>
  </si>
  <si>
    <t>Esfero institucional ZajunaCampo, cuerpo plástico de alta resistencia o material equivalente, tinta de secado rápido color azul o negro, escritura suave, punta fina o mediana (0,7–1,0 mm), con mecanismo retráctil o tapa, agarre ergonómico y personalización mediante impresión del logo del proyecto ZajunaCampo y/o SENA. Producto nuevo, apto para actividades de formación, eventos y entrega institucional.</t>
  </si>
  <si>
    <t xml:space="preserve">tula </t>
  </si>
  <si>
    <t>Empaque tipo tula pequeña para aromáticas, elaborado en material biodegradable, papel kraft grado alimentario o material equivalente apto para contacto con alimentos. Diseño tipo bolsa con sistema de amarre mediante cordón, hilo de yute, cinta de algodón o material equivalente, que permita cierre seguro y fácil manipulación. Capacidad aproximada de 20 a 50 gramos para empaque de hierbas aromáticas secas. Presentación comercial: paquete x 100 unidades. Producto nuevo, con acabado uniforme, resistente y libre de defectos.</t>
  </si>
  <si>
    <t>Bolsa Hermetica</t>
  </si>
  <si>
    <t>Bolsa Hermetica Craft Doypack X90GR Bolsa tipo Doypack para empaque de alimentos, con capacidad aproximada para 90 g (dependiendo de la densidad del producto), fabricada en papel kraft de grado alimenticio laminado con película interna de polietileno (PE) o material equivalente apto para contacto con alimentos. Debe contar con cierre hermético tipo zipper o cremallera resellable, que permita múltiples aperturas y cierres sin pérdida de hermeticidad, garantizando la protección del producto contra humedad, polvo y contaminantes externos. Incorpora ventana frontal transparente o translúcida que facilite la visualización del contenido sin afectar la resistencia del empaque. El diseño deberá incluir base expandible tipo Doypack para mantenerse en posición vertical una vez lleno y muesca superior tipo "abre fácil" para facilitar su apertura. Dimensiones aproximadas de 10 × 15 cm, acabado uniforme, sellos laterales de alta resistencia y material libre de olores que alteren las características del alimento. Producto apto para empaque de café, té, frutos secos, snacks, productos deshidratados, especias, harinas y productos de panadería</t>
  </si>
  <si>
    <t>Bolsas de papel kraft</t>
  </si>
  <si>
    <t xml:space="preserve">Bolsas de papel kraft con ventana frontal transparente  Bolsa elaborada en papel kraft de fibra virgen o reciclada de alta resistencia, apta para contacto con alimentos, con dimensiones aproximadas de 12 cm de ancho × 24 cm de alto × 5 cm de fuelle, diseñada para el empaque, almacenamiento y comercialización de productos de panadería, repostería, cafés especiales, galletas, granolas y otros alimentos secos. Debe incorporar ventana frontal transparente elaborada en material grado alimenticio que permita la visualización del contenido, base cuadrada autoportante y fuelles laterales que faciliten el llenado y aumenten la capacidad del empaque. El papel deberá presentar gramaje mínimo de 70–80 g/m², buena resistencia al rasgado y acabado uniforme. Producto biodegradable o reciclable, libre de olores, con sellado resistente y apto para impresión o rotulación. </t>
  </si>
  <si>
    <t>Bolsas</t>
  </si>
  <si>
    <t>Bolsa para pan tipo baguette fabricada en papel kraft de alta resistencia, apta para contacto directo con alimentos, con dimensiones aproximadas de 4 cm de ancho × 23 cm de largo o medidas equivalentes para pan tipo baguette o productos alargados. Debe incorporar ventana longitudinal transparente en material grado alimenticio que permita la visualización del producto, manteniendo sus condiciones de higiene y presentación. El diseño deberá incluir fuelles laterales expandibles para facilitar el empaque, fondo sellado de alta resistencia y papel kraft con gramaje mínimo de 40–50 g/m², resistente al rasgado y a la manipulación durante el transporte. Producto biodegradable o reciclable, libre de olores y apto para panadería, repostería y productos horneados.</t>
  </si>
  <si>
    <t>Resma de papel bond tamaño carta</t>
  </si>
  <si>
    <t>Resma de papel bond color blanco, tamaño carta (21,59 × 27,94 cm), gramaje de 90 g/m², presentación de 500 hojas. Compatible con impresoras láser, inyección de tinta y fotocopiadoras. Acabado uniforme, alta opacidad y blancura, apto para impresión de publicidad, volantes, informes y demás documentos institucionales.</t>
  </si>
  <si>
    <t>Tinta magenta para impresora</t>
  </si>
  <si>
    <t>Botella de tinta negra original para impresora de sistema de tinta continua (CISS/EcoTank o equivalente), compatible con el modelo de impresora institucional, con rendimiento mínimo de 6.000 páginas bajo la norma ISO/IEC 24711 o equivalente, de secado rápido, alta calidad de impresión y presentación comercial del fabricante.</t>
  </si>
  <si>
    <t>Botella de tinta color cian, original o equivalente de calidad certificada, para impresoras de sistema de tinta continua (CISS/EcoTank o equivalente), compatible con el modelo de impresora institucional. Debe ofrecer un rendimiento mínimo de 6.000 páginas conforme a la norma ISO/IEC 24711 o equivalente, con secado rápido, alta calidad de impresión, resistencia a la decoloración y presentación comercial del fabricante.</t>
  </si>
  <si>
    <t>Botella de tinta color magenta, original o equivalente de calidad certificada, para impresoras de sistema de tinta continua (CISS/EcoTank o equivalente), compatible con el modelo de impresora institucional. Debe ofrecer un rendimiento mínimo de 6.000 páginas, conforme a la norma ISO/IEC 24711 o equivalente, con secado rápido, alta calidad de impresión, resistencia a la decoloración y presentación comercial del fabricante.</t>
  </si>
  <si>
    <t>Botella de tinta color amarilla, original o equivalente de calidad certificada, para impresoras de sistema de tinta continua (CISS/EcoTank o equivalente), compatible con el modelo de impresora institucional. Debe ofrecer un rendimiento mínimo de 6.000 páginas, conforme a la norma ISO/IEC 24711 o equivalente, con secado rápido, alta calidad de impresión, resistencia a la decoloración y presentación comercial del fabricante.</t>
  </si>
  <si>
    <t>Papel adhesivo carta mate</t>
  </si>
  <si>
    <t>Papel adhesivo acabado mate, tamaño carta (21,59 × 27,94 cm), color blanco, compatible con impresoras de inyección de tinta o láser (según especificación del fabricante). Presentación en paquete de 100 hojas. Adhesivo permanente de alta adherencia, secado rápido, superficie uniforme para impresión de etiquetas, adhesivos, calcomanías, señalización y material publicitario.</t>
  </si>
  <si>
    <t>Salida de Emergencia</t>
  </si>
  <si>
    <t>Señal de seguridad fotoluminiscente con la leyenda "Salida de Emergencia", fabricada en PVC rígido, poliestireno o material equivalente de alta resistencia. Dimensiones 20 × 30 cm, color verde y blanco conforme a la NTC 1461 e ISO 7010 o normas equivalentes. Debe contar con acabado fotoluminiscente de alta visibilidad, resistente a la humedad, rayos UV y limpieza frecuente, apta para instalación en interiores.</t>
  </si>
  <si>
    <t xml:space="preserve">Señal de emergencia,derecha </t>
  </si>
  <si>
    <t>Señal de emergencia direccional derecha fotoluminiscente, fabricada en PVC rígido, poliestireno, acrílico o material equivalente de alta resistencia, con acabado fotoluminiscente de alta visibilidad, apta para señalización de rutas de evacuación en interiores. Dimensiones aproximadas de 30 cm de ancho × 20 cm de alto, impresión con pictograma y flecha direccional hacia la derecha conforme a la normatividad vigente para señalización de seguridad. Resistente a la humedad, rayos UV, limpieza y desgaste, de fácil instalación mediante adhesivo o perforaciones para fijación. Producto nuevo, con acabado uniforme y alta durabilidad</t>
  </si>
  <si>
    <t>Señal de emergencia,Izquierda</t>
  </si>
  <si>
    <t>Señal de emergencia direccionalIzquierda fotoluminiscente, fabricada en PVC rígido, poliestireno, acrílico o material equivalente de alta resistencia, con acabado fotoluminiscente de alta visibilidad, apta para señalización de rutas de evacuación en interiores. Dimensiones aproximadas de 30 cm de ancho × 20 cm de alto, impresión con pictograma y flecha direccional hacia la derecha conforme a la normatividad vigente para señalización de seguridad. Resistente a la humedad, rayos UV, limpieza y desgaste, de fácil instalación mediante adhesivo o perforaciones para fijación. Producto nuevo, con acabado uniforme y alta durabilidad</t>
  </si>
  <si>
    <t>Señalización de aula</t>
  </si>
  <si>
    <t>Señalización de aula, fabricada en PVC rígido, acrílico o material equivalente de alta resistencia, apta para identificación de ambientes de formación, oficinas o espacios institucionales. Dimensiones aproximadas de 30 cm de ancho × 20 cm de alto, con impresión en alta resolución, textos y pictogramas según requerimiento institucional, acabado laminado mate o brillante, resistente a la humedad, rayos UV y limpieza frecuente. De fácil instalación mediante cinta doble faz de alta adherencia o perforaciones para fijación. Producto nuevo, con acabado uniforme, bordes lisos y alta durabilidad.</t>
  </si>
  <si>
    <t>Señal de identificación "Oficina / Administración</t>
  </si>
  <si>
    <t>Señal de identificación "Oficina / Administración", fabricada en PVC rígido, acrílico o material equivalente de alta resistencia, para uso interior. Dimensiones aproximadas de 30 cm de ancho × 20 cm de alto, impresión en alta resolución con el texto "Oficina / Administración", acabado laminado mate o brillante, resistente a humedad, limpieza y desgaste. Bordes lisos, de fácil instalación mediante cinta doble faz de alta adherencia o perforaciones para fijación. Producto nuevo, con acabado uniforme, libre de defectos de fabricación y apto para señalización institucional.</t>
  </si>
  <si>
    <t>Señal de identificación Bodega / Almacenamiento</t>
  </si>
  <si>
    <t>Señal de identificación "Bodega / Almacenamiento", fabricada en PVC rígido, acrílico o material equivalente de alta resistencia, apta para uso interior. Dimensiones aproximadas de 30 cm de ancho × 20 cm de alto, impresión en alta resolución con el texto "Bodega / Almacenamiento", acabado laminado mate o brillante, resistente a la humedad, limpieza y desgaste. Bordes lisos, de fácil instalación mediante cinta doble faz de alta adherencia o perforaciones para fijación. Producto nuevo, con acabado uniforme y libre de defectos de fabricación.</t>
  </si>
  <si>
    <t>Señal de identificación "Cuarto Frío"</t>
  </si>
  <si>
    <t>Señal de identificación "Cuarto Frío", fabricada en PVC rígido, acrílico o material equivalente de alta resistencia, apta para uso interior y ambientes de refrigeración. Dimensiones aproximadas de 30 cm de ancho × 20 cm de alto, impresión en alta resolución con el texto "Cuarto Frío", acabado laminado mate o brillante, resistente a la humedad, condensación, limpieza y desgaste. Bordes lisos, de fácil instalación mediante cinta doble faz de alta adherencia o perforaciones para fijación. Producto nuevo, con acabado uniforme y libre de defectos de fabricación.</t>
  </si>
  <si>
    <t>Señal de identificación "Refrigerador"</t>
  </si>
  <si>
    <t>Señal de identificación "Refrigerador", fabricada en PVC rígido, acrílico o material equivalente de alta resistencia, apta para uso interior. Dimensiones aproximadas de 30 cm de ancho × 20 cm de alto, impresión en alta resolución con el texto "Refrigerador", acabado laminado mate o brillante, resistente a la humedad, limpieza y desgaste. Bordes lisos, de fácil instalación mediante cinta doble faz de alta adherencia o perforaciones para fijación. Producto nuevo, con acabado uniforme y libre de defectos de fabricación.</t>
  </si>
  <si>
    <t xml:space="preserve">Señal de identificación Espacio libre de humo prohibido fumar </t>
  </si>
  <si>
    <t>Señal fotoluminiscente "Espacio Libre de Humo – Prohibido Fumar", fabricada en PVC rígido fotoluminiscente, acrílico o material equivalente de alta resistencia, apta para uso interior. Dimensiones aproximadas de 30 cm de ancho × 20 cm de alto, con pictograma internacional de prohibido fumar y el texto "Espacio Libre de Humo – Prohibido Fumar", impreso en alta resolución conforme a la normatividad vigente. Acabado resistente a la humedad, limpieza y desgaste, de fácil instalación mediante cinta doble faz o perforaciones para fijación. Producto nuevo, con acabado uniforme y libre de defectos de fabricación.</t>
  </si>
  <si>
    <t xml:space="preserve">Señal de identificación "Baño Mixto" </t>
  </si>
  <si>
    <t>Señal de identificación "Baño Mixto", fabricada en PVC rígido, acrílico o material equivalente de alta resistencia, apta para uso interior. Dimensiones aproximadas de 30 cm de ancho × 20 cm de alto, con pictograma universal de baño mixto y el texto "Baño Mixto", impreso en alta resolución. Acabado laminado mate o brillante, resistente a la humedad, limpieza y desgaste, de fácil instalación mediante cinta doble faz de alta adherencia o perforaciones para fijación. Producto nuevo, con acabado uniforme, bordes lisos y libre de defectos de fabricación.</t>
  </si>
  <si>
    <t xml:space="preserve">Señal de identificación "Baño Caballeros" </t>
  </si>
  <si>
    <t>Señal de identificación "Baño Caballeros", fabricada en PVC rígido, acrílico o material equivalente de alta resistencia, apta para uso interior. Dimensiones aproximadas de 30 cm de ancho × 20 cm de alto, con pictograma universal de baño para caballeros y el texto "Caballeros", impreso en alta resolución. Acabado laminado mate o brillante, resistente a la humedad, limpieza y desgaste, de fácil instalación mediante cinta doble faz de alta adherencia o perforaciones para fijación. Producto nuevo, con acabado uniforme, bordes lisos y libre de defectos de fabricación.</t>
  </si>
  <si>
    <t xml:space="preserve">Señal de identificación "Baño Damas"  </t>
  </si>
  <si>
    <t>Señal de identificación "Baño Damas", fabricada en PVC rígido, acrílico o material equivalente de alta resistencia, apta para uso interior. Dimensiones aproximadas de 30 cm de ancho × 20 cm de alto, con pictograma universal de baño para damas y el texto "Damas", impreso en alta resolución. Acabado laminado mate o brillante, resistente a la humedad, limpieza y desgaste, de fácil instalación mediante cinta doble faz de alta adherencia o perforaciones para fijación. Producto nuevo, con acabado uniforme, bordes lisos y libre de defectos de fabricación.</t>
  </si>
  <si>
    <t xml:space="preserve">Señal de identificación  "Acceso para Personas con Movilidad Reducida" </t>
  </si>
  <si>
    <t>Señal de identificación "Acceso para Personas con Movilidad Reducida", fabricada en PVC rígido, acrílico o material equivalente de alta resistencia, apta para uso interior o exterior. Dimensiones aproximadas de 30 cm de ancho × 20 cm de alto, con pictograma internacional de accesibilidad (símbolo de silla de ruedas) y el texto "Acceso para Personas con Movilidad Reducida" o "Movilidad Reducida", impreso en alta resolución. Acabado laminado mate o brillante, resistente a la humedad, limpieza y rayos UV, de fácil instalación mediante cinta doble faz o perforaciones para fijación. Producto nuevo, con acabado uniforme y libre de defectos de fabricación</t>
  </si>
  <si>
    <t xml:space="preserve">Señal de identificación   "Punto de Encuentro" </t>
  </si>
  <si>
    <t>Señal de seguridad "Punto de Encuentro" con estructura metálica, compuesta por señal fabricada en lámina galvanizada, aluminio, ACP o material equivalente de alta resistencia, con impresión reflectiva o fotoluminiscente de alta visibilidad conforme a la normatividad vigente. Dimensiones aproximadas de la señal: 60 × 60 cm. Incluye estructura metálica en tubo de acero galvanizado de mínimo 2", con altura aproximada de 2,50 m desde el nivel del piso, base para anclaje en concreto, tornillería y accesorios de instalación. Acabado con pintura electrostática o galvanizado para uso exterior, resistente a la humedad, rayos UV, corrosión e intemperie. Producto nuevo, listo para instalación y libre de defectos de fabricación.</t>
  </si>
  <si>
    <t>Señal de identificación   direccional de emergencia (Derecha / Izquierda)</t>
  </si>
  <si>
    <t>Señalización direccional de emergencia (Derecha / Izquierda) con estructura metálica, compuesta por señal fabricada en lámina galvanizada, aluminio, ACP o material equivalente de alta resistencia, con impresión fotoluminiscente o reflectiva de alta visibilidad, conforme a la normatividad vigente para rutas de evacuación. Dimensiones aproximadas de la señal: 30 × 20 cm (o equivalente). Incluye estructura metálica en tubo de acero galvanizado de mínimo 2", con altura aproximada de 2,50 m, base para anclaje en concreto, tornillería y accesorios necesarios para su instalación. Acabado galvanizado o pintura electrostática para uso exterior, resistente a la humedad, rayos UV, corrosión e intemperie. Disponible con flecha direccional hacia la derecha o hacia la izquierda, según requerimiento. Producto nuevo, listo para instalación y libre de defectos de fabricación.</t>
  </si>
  <si>
    <t>Botiquín de Primeros Auxilios Tipo B</t>
  </si>
  <si>
    <t>Botiquín de Primeros Auxilios Tipo B, conforme a la normatividad vigente para centros de trabajo, instituciones y ambientes de formación. Fabricado en gabinete plástico de alto impacto o metálico con acabado anticorrosivo, color blanco, con identificación externa mediante la cruz de primeros auxilios, puerta con cierre seguro y sistema para instalación en pared. Debe incluir los insumos mínimos exigidos para un botiquín Tipo B, tales como gasas estériles, vendas elásticas y de gasa, esparadrapo, micropore, algodón, apósitos adhesivos, solución salina, antiséptico, guantes de nitrilo, tijeras, pinzas, tapabocas para reanimación, manta térmica, bajalenguas y demás elementos establecidos por la normatividad aplicable. Producto nuevo, con insumos vigentes, debidamente rotulados, empaque original y ficha técnica del fabricante.</t>
  </si>
  <si>
    <t>Extintor portátil Tipo K</t>
  </si>
  <si>
    <t>Extintor portátil Tipo K, diseñado para la extinción de incendios originados por aceites y grasas de cocina (Clase K), con agente extintor químico húmedo (acetato de potasio o equivalente), capacidad mínima de 6 litros, cilindro en acero con recubrimiento anticorrosivo, válvula metálica de alta resistencia, manómetro de presión, manguera con boquilla aplicadora y soporte metálico para instalación en pared. Debe cumplir con la NTC 2885, NFPA 10 o norma técnica equivalente, contar con sello de conformidad cuando aplique, instrucciones de uso visibles, precinto de seguridad y fecha de fabricación vigente. Producto nuevo, completamente cargado, listo para instalación y con garantía mínima de 12 meses.</t>
  </si>
  <si>
    <t>Extintor BC CO2</t>
  </si>
  <si>
    <t>Extintor portátil BC de dióxido de carbono (CO₂), diseñado para la extinción de incendios de Clase B (líquidos inflamables) y Clase C (equipos eléctricos energizados). Capacidad mínima de 10 lb (4,5 kg) de CO₂, cilindro fabricado en acero de alta resistencia con acabado anticorrosivo, válvula metálica, corneta o difusor dieléctrico, soporte metálico para instalación en pared y pasador con precinto de seguridad. Debe cumplir con la NTC 2885, NFPA 10 o norma técnica equivalente, contar con instrucciones de uso visibles, fecha de fabricación vigente y estar completamente cargado. Producto nuevo, listo para instalación y con garantía mínima de 12 meses.</t>
  </si>
  <si>
    <t>Señal de identificación Alarma</t>
  </si>
  <si>
    <t>Señal de identificación "Alarma", fabricada en PVC rígido, acrílico o material equivalente de alta resistencia, apta para uso interior y exterior. Dimensiones aproximadas de 30 cm de ancho × 20 cm de alto, con pictograma de alarma contra incendios y el texto "Alarma", impreso en alta resolución conforme a la normatividad vigente para señalización de seguridad. Acabado laminado mate o brillante, resistente a la humedad, limpieza, rayos UV y desgaste. De fácil instalación mediante cinta doble faz de alta adherencia o perforaciones para fijación. Producto nuevo, con acabado uniforme, bordes lisos y libre de defectos de fabricación.</t>
  </si>
  <si>
    <t xml:space="preserve">Señal de identificación "Prohibido el paso a personal no autorizado" </t>
  </si>
  <si>
    <t>Señal de seguridad "Prohibido el paso a personal no autorizado", fabricada en PVC rígido, acrílico o material equivalente de alta resistencia, apta para uso interior y exterior. Dimensiones aproximadas de 30 cm de ancho × 20 cm de alto, con pictograma internacional de prohibición de acceso y el texto "Prohibido el paso a personal no autorizado", impreso en alta resolución conforme a la normatividad vigente para señalización de seguridad. Acabado laminado mate o brillante, resistente a la humedad, limpieza, rayos UV y desgaste. De fácil instalación mediante cinta doble faz de alta adherencia o perforaciones para fijación. Producto nuevo, con acabado uniforme, bordes lisos y libre de defectos de fabricación.</t>
  </si>
  <si>
    <t>Señal de identificación "Peligro – Alto Voltaje"</t>
  </si>
  <si>
    <t>Señal de seguridad "Peligro – Alto Voltaje", fabricada en PVC rígido, acrílico o material equivalente de alta resistencia, apta para uso interior y exterior. Dimensiones aproximadas de 30 cm de ancho × 20 cm de alto, con pictograma internacional de riesgo eléctrico (rayo negro sobre triángulo amarillo) y el texto "Peligro – Alto Voltaje", impreso en alta resolución conforme a la normatividad vigente para señalización de seguridad. Acabado laminado mate o brillante, resistente a la humedad, rayos UV, limpieza y desgaste. De fácil instalación mediante cinta doble faz de alta adherencia o perforaciones para fijación. Producto nuevo, con acabado uniforme, bordes lisos y libre de defectos de fabricación.</t>
  </si>
  <si>
    <t>Señal de identificación "Uso Obligatorio de Elementos de Protección Personal (EPP)"</t>
  </si>
  <si>
    <t>Señal de seguridad "Uso Obligatorio de Elementos de Protección Personal (EPP)", fabricada en PVC rígido, acrílico o material equivalente de alta resistencia, apta para uso interior y exterior. Dimensiones aproximadas de 30 cm de ancho × 20 cm de alto, con pictogramas de uso obligatorio de EPP (casco, gafas, guantes, protección auditiva, botas y demás según requerimiento) y el texto "Uso Obligatorio de EPP", impreso en alta resolución conforme a la normatividad vigente para señalización de seguridad. Acabado laminado mate o brillante, resistente a la humedad, rayos UV, limpieza y desgaste. De fácil instalación mediante cinta doble faz de alta adherencia o perforaciones para fijación. Producto nuevo, con acabado uniforme, bordes lisos y libre de defectos de fabricación.</t>
  </si>
  <si>
    <t>Señal de identificación Advertencia riesgo de atrapamiento</t>
  </si>
  <si>
    <t>Señal de seguridad "Advertencia – Riesgo de Atrapamiento", fabricada en PVC rígido, acrílico o material equivalente de alta resistencia, apta para uso interior y exterior. Dimensiones aproximadas de 30 cm de ancho × 20 cm de alto, con pictograma internacional de riesgo de atrapamiento y el texto "Advertencia – Riesgo de Atrapamiento", impreso en alta resolución conforme a la normatividad vigente para señalización de seguridad. Acabado laminado mate o brillante, resistente a la humedad, rayos UV, limpieza y desgaste. De fácil instalación mediante cinta doble faz de alta adherencia o perforaciones para fijación. Producto nuevo, con acabado uniforme, bordes lisos y libre de defectos de fabricación.</t>
  </si>
  <si>
    <t>Señal de identificación "Peligro – Caída a Distinto Nivel"</t>
  </si>
  <si>
    <t>Señal de seguridad "Peligro – Caída a Distinto Nivel", fabricada en PVC rígido, acrílico o material equivalente de alta resistencia, apta para uso interior y exterior. Dimensiones aproximadas de 30 cm de ancho × 20 cm de alto, con pictograma internacional de riesgo de caída a distinto nivel y el texto "Peligro – Caída a Distinto Nivel", impreso en alta resolución conforme a la normatividad vigente para señalización de seguridad. Acabado laminado mate o brillante, resistente a la humedad, rayos UV, limpieza y desgaste. De fácil instalación mediante cinta doble faz de alta adherencia o perforaciones para fijación. Producto nuevo, con acabado uniforme, bordes lisos y libre de defectos de fabricación.</t>
  </si>
  <si>
    <t>Señal de identificación "Peligro – Pozo"</t>
  </si>
  <si>
    <t>Señal de seguridad "Peligro – Pozo" con estructura metálica, compuesta por señal fabricada en lámina galvanizada, aluminio, ACP o material equivalente de alta resistencia, con impresión reflectiva o de alta visibilidad para uso exterior. Dimensiones aproximadas de la señal: 60 × 60 cm, con pictograma de riesgo de caída a pozo y el texto "Peligro – Pozo", conforme a la normatividad vigente para señalización de seguridad. Incluye estructura metálica en tubo de acero galvanizado de mínimo 2 pulgadas, altura aproximada de 2,50 m, base para anclaje en concreto, tornillería y accesorios necesarios para su instalación. Acabado galvanizado o pintura electrostática resistente a la humedad, rayos UV, corrosión e intemperie. Producto nuevo, listo para instalación y libre de defectos de fabricación.</t>
  </si>
  <si>
    <t>Cinta reflectiva antideslizante</t>
  </si>
  <si>
    <t>Cinta reflectiva antideslizante, fabricada en PVC, poliuretano o material abrasivo de alta resistencia, con superficie antideslizante y acabado reflectivo de alta visibilidad. Diseñada para mejorar la seguridad en escaleras, rampas, pasillos, plataformas y zonas de tránsito peatonal. Resistente al desgaste, humedad, rayos UV, productos de limpieza y alto tráfico. Adhesivo de alta adherencia para aplicación en superficies lisas como concreto, metal, cerámica o madera. Presentación en rollo de 5 cm de ancho × 18 m de largo (o equivalente). Producto nuevo, de fácil instalación y libre de defectos de fabricación.</t>
  </si>
  <si>
    <t>Piedra media zonga rajón</t>
  </si>
  <si>
    <t>Piedra tipo rajón o zonga.
Diámetro aproximado entre 30 y 40 cm.
Material limpio, libre de impurezas.
Suministro a granel.
Apta para obras de drenaje, protección de taludes y cimentaciones.</t>
  </si>
  <si>
    <t>m3</t>
  </si>
  <si>
    <t xml:space="preserve">Disco Abrasivo Corte </t>
  </si>
  <si>
    <t>Diámetro: 4 1/2" (115 mm).
Espesor: 0.045" (1,2 mm).
Centro: 7/8" (22,23 mm).
Para corte de metal y acero.
Compatible con pulidoras angulares.
Disco reforzado con fibra de vidrio.
Producto nuevo y en empaque original.</t>
  </si>
  <si>
    <t>uni</t>
  </si>
  <si>
    <t>Arenillon</t>
  </si>
  <si>
    <t>Arena lavada para concreto.
Libre de materia orgánica e impurezas.
Granulometría uniforme.
Suministro a granel.
Presentación: m³.
Apta para producción de concreto y obras civiles.</t>
  </si>
  <si>
    <t>Cemento</t>
  </si>
  <si>
    <t>Presentación: bulto de 50 kg.
Cemento Portland gris de uso general.
Empaque original sellado.
Cumplimiento de la NTC 121 o norma técnica equivalente.
Producto nuevo y apto para obras de construcción y adecuaciones civiles.</t>
  </si>
  <si>
    <t>bulto</t>
  </si>
  <si>
    <t xml:space="preserve">Gravilla </t>
  </si>
  <si>
    <t>Gravilla triturada de 1/2" (12,7 mm).
Material limpio y libre de impurezas.
Granulometría uniforme.
Suministro a granel.
Apta para concretos, placas, columnas, vigas y demás obras civiles.</t>
  </si>
  <si>
    <t xml:space="preserve">Varilla </t>
  </si>
  <si>
    <t>Diámetro: 1/2" (12,7 mm).
Longitud: 6 metros.
Acero al carbono corrugado.
Cumplimiento de la NTC 2289 o ASTM A615 Grado 60.
Producto nuevo y apto para refuerzo estructural en concreto.</t>
  </si>
  <si>
    <t>Diámetro: 1/4" (6,35 mm).
Longitud: 6 metros.
Acero al carbono corrugado.
Cumplimiento de la NTC 2289 o ASTM A615 Grado 60.
Producto nuevo y apto para refuerzo estructural en concreto.</t>
  </si>
  <si>
    <t xml:space="preserve">Tabla en madera </t>
  </si>
  <si>
    <t>Dimensiones: 30 cm × 3 m.
Espesor aproximado: 1" (2,5 cm).
Una cara cepillada.
Madera ordinaria para formaleta.
Producto nuevo, apto para obras civiles y encofrados</t>
  </si>
  <si>
    <t xml:space="preserve">Alambre </t>
  </si>
  <si>
    <t>Material: acero galvanizado.
Calibre: 18.
Presentación: rollo de 1 kg.
Alta resistencia a la corrosión.
Apto para construcción, amarres y usos generales.
Producto nuevo y de primera calidad.</t>
  </si>
  <si>
    <t>kilo</t>
  </si>
  <si>
    <t xml:space="preserve">Puntilla </t>
  </si>
  <si>
    <t>Longitud: 2 1/2 pulgadas (aprox. 6,35 cm).
Material: acero.
Acabado resistente a la oxidación.
Uso: formaletas, carpintería y construcción.
Presentación: kg.
Producto nuevo y de primera calidad</t>
  </si>
  <si>
    <t xml:space="preserve">Relleno </t>
  </si>
  <si>
    <t>Material seleccionado para relleno.
Libre de residuos e impurezas.
Apto para nivelación y compactación.
Suministro a granel.
Presentación: m³.
Producto conforme para obras civiles</t>
  </si>
  <si>
    <t>Tubos estructurales de acero</t>
  </si>
  <si>
    <t>Diámetro: 2 pulgadas.
Espesor: 2,5 mm.
Longitud: 6 metros.
Material: acero al carbono acabado negro.
Uso: cerramientos y estructuras metálicas.
Producto nuevo, sin empalmes y apto para soldadura.</t>
  </si>
  <si>
    <t>Diámetro: 1 1/2 pulgadas.
Espesor: 2,0 mm.
Longitud: 6 metros.
Material: acero al carbono acabado negro.
Uso: cerramientos y estructuras metálicas.
Producto nuevo, sin empalmes y apto para soldadura</t>
  </si>
  <si>
    <t xml:space="preserve"> Láminas de acero.</t>
  </si>
  <si>
    <t>Dimensiones: 2,00 m × 1,00 m.
Espesor: 3/8" (9,5 mm).
Material: acero al carbono.
Uso: estructuras metálicas, refuerzos y fabricación.
Producto nuevo, sin deformaciones ni corrosión.</t>
  </si>
  <si>
    <t>Soldadura y productos de soldadura.</t>
  </si>
  <si>
    <t>Tipo de electrodo: E6011.
Uso: soldadura de acero al carbono.
Aplicación: estructuras metálicas, cerramientos y mantenimiento.
Presentación: 20 kg.
Producto nuevo, en empaque original y protegido contra humedad.</t>
  </si>
  <si>
    <t>Tipo de electrodo: E6013.
Uso: soldadura de acero al carbono.
Aplicación: estructuras metálicas, cerramientos y trabajos de mantenimiento.
Presentación: 20 kg.
Producto nuevo, en empaque original y protegido contra humedad</t>
  </si>
  <si>
    <t>Discos abrasivos de corte</t>
  </si>
  <si>
    <t>Diámetro: 4 1/2 pulgadas (115 mm).
Uso: corte de metal, acero y hierro.
Compatible con pulidoras angulares.
Disco reforzado para mayor seguridad.
Producto nuevo y en empaque original.</t>
  </si>
  <si>
    <t>Trozadora</t>
  </si>
  <si>
    <t>Diámetro de disco: 14 pulgadas (355 mm).
Uso: corte de metal, tubos y perfiles.
Incluye disco, accesorios básicos y manual.
Producto nuevo con garantía.
Equipo apto para trabajos de fabricación y mantenimiento de estructuras metálicas.</t>
  </si>
  <si>
    <t>Grata</t>
  </si>
  <si>
    <t>Tipo: grata circular para pulidora.
Material: alambre de acero.
Diámetro aproximado: 4 1/2 pulgadas.
Uso: limpieza y preparación de superficies metálicas.
Producto nuevo y compatible con pulidoras angulares.</t>
  </si>
  <si>
    <t>Hojas de lija abrasiva</t>
  </si>
  <si>
    <t>Grano: 120.
Dimensiones: 9" × 11" (229 × 279 mm).
Uso: lijado y acabado de superficies metálicas.
Material abrasivo: óxido de aluminio o equivalente.
Presentación: 50 pliegos.
Producto nuevo y de primera calidad.</t>
  </si>
  <si>
    <t>Pinturas de esmalte</t>
  </si>
  <si>
    <t>Tipo: esmalte sintético.
Presentación: galón (3,785 L).
Color: por definir.
Uso: superficies metálicas y de madera.
Alta resistencia a la intemperie.
Producto nuevo con ficha técnica del fabricante</t>
  </si>
  <si>
    <t>Galones</t>
  </si>
  <si>
    <t xml:space="preserve"> Pinturas anticorrosivas</t>
  </si>
  <si>
    <t>Tipo: pintura anticorrosiva para metal.
Presentación: galón (3,785 L).
Color: gris, rojo óxido o según requerimiento.
Uso: protección de estructuras metálicas y superficies de acero.
Producto nuevo, en envase original y con ficha técnica del fabricante</t>
  </si>
  <si>
    <t>Discos abrasivos para desbaste y pulido</t>
  </si>
  <si>
    <t>Diámetro: 9 pulgadas (230 mm).
Uso: pulido y desbaste de superficies metálicas.
Refuerzo en fibra de vidrio para mayor seguridad.
Producto nuevo y de primera calidad.</t>
  </si>
  <si>
    <t>Discos abrasivos para desbaste y pulido.</t>
  </si>
  <si>
    <t>Diámetro: 4 1/2" (115 mm).
Grano: 80.
Uso: desbaste, pulido y acabado de superficies metálicas.
Compatible con pulidoras angulares.
Producto nuevo, de alta resistencia y larga duración.</t>
  </si>
  <si>
    <t>Thinner</t>
  </si>
  <si>
    <t>Presentación: galón (3,785 L).
Uso: dilución de esmaltes, anticorrosivos y limpieza de herramientas.
Incluye ficha técnica y hoja de seguridad.
Envase original sellado.
Producto nuevo y de primera calidad.</t>
  </si>
  <si>
    <t>Pistolas para pintar.</t>
  </si>
  <si>
    <t>Tipo: pistola de pintura por gravedad.
Capacidad mínima del depósito: 600 ml.
Boquilla: 1,4–1,8 mm.
Compatible con compresor de aire.
Incluye accesorios básicos de conexión.
Producto nuevo, con garantía mínima de 12 meses</t>
  </si>
  <si>
    <t>Chazos metalicos</t>
  </si>
  <si>
    <t>Longitud: 3 pulgadas.
Diámetro: 1 pulgada.
Material: acero galvanizado o equivalente.
Incluye tuerca y arandela.
Sistema de expansión para concreto.
Producto nuevo y de primera calidad</t>
  </si>
  <si>
    <t>Brocas para metal.</t>
  </si>
  <si>
    <t>Diámetro: 1/2" (12,7 mm).
Material: acero rápido HSS o equivalente.
Uso: perforación de metales ferrosos y no ferrosos.
Compatible con taladros eléctricos y de banco.
Producto nuevo y de primera calidad.</t>
  </si>
  <si>
    <t>Torta de Palmiste</t>
  </si>
  <si>
    <t>torta de palmiste, con proteina bruta 12-14%, fibra cruda  15-22%, humedad, 8-10%, y grasa de 10-15%, bulto de 40 kg</t>
  </si>
  <si>
    <t>Torta de soya</t>
  </si>
  <si>
    <t>grasa (20%),  proteína (40%), hidratos de carbono (25%), agua (10%) y cenizas (5%)bulto por 40 kg</t>
  </si>
  <si>
    <t>Maiz Molido</t>
  </si>
  <si>
    <t>Bulto por 40 kg de  alta  proteína en la alimentación de ganado, aves de corral y animales domésticos. Es un excelente complemento en la elaboración de alimentos para mascotas, proveyendo proteínas de alta calidad.
Composición garantizada:
-Humedad Máximo 14,0%
-Proteína Mínimo 7,50%
-Fibra Máximo 2,40%
-Grasas Mínimo 3,50%
- Cenizas Máximo 1,30%</t>
  </si>
  <si>
    <t>Salvado de Maiz</t>
  </si>
  <si>
    <t>60% y 72% de proteína, entre 5% y 12% de grasa, y un máximo de 9% de humedad, Bulto por 40kg</t>
  </si>
  <si>
    <t>Salvado de arroz</t>
  </si>
  <si>
    <t>60% y 72% de proteína, entre 5% y 12% de grasa, y un máximo de 9% de humedad, Bulto por 40 kg</t>
  </si>
  <si>
    <t>Melaza</t>
  </si>
  <si>
    <t>Miel de caña  (melaza) de color marron oscuro para la alimentacion animal, bolsa x kilogramo</t>
  </si>
  <si>
    <t>Fosfato monidicalcico</t>
  </si>
  <si>
    <t>Peso de la unidad: 25 kg
Es orgánico.
Elaborado para su uso en nutrición animal.
Compuesto de fosfato y calcio.</t>
  </si>
  <si>
    <t>Sal mineralizada al 12%</t>
  </si>
  <si>
    <t>Bulto por 40 kilos de sal mineralizada al 12%  en calcio, fósforo, magnesio, cobre, zinc, selenio, yodo, entre otro</t>
  </si>
  <si>
    <t>Silo de maiz</t>
  </si>
  <si>
    <t>Suplementa la deficiencia de pastos ocasionadas por heladas, fuertes veranos, exceso de lluvias, ataque de plagas, pastos sobre maduros o muy tiernos. Disminuye la incidencia de acidosis ruminal, optimiza el funcionamiento del rumen, reduce la velocidad de paso de los alimentos por el sistema digestivo de los rumiantes, aumenta la salivación generando el efecto bufer en el rumen.
Presentación: Bolsa negra calibre 5 de alta densidad x 50 Kg.</t>
  </si>
  <si>
    <t>Pacas de Heno</t>
  </si>
  <si>
    <t xml:space="preserve">100% natural, sin químicos. Por 30 kg
Alto contenido de fibra.
Empacado y prensado para fácil manejo y transporte.
</t>
  </si>
  <si>
    <t>Semillas de guasimo</t>
  </si>
  <si>
    <t xml:space="preserve">Semilla de guásimo (Guazuma ulmifolia) sobres por 100 gramos </t>
  </si>
  <si>
    <t>Semillas boton de oro</t>
  </si>
  <si>
    <t>Semilla de botón de oro (Tithonia diversifolia), especie forrajera destinada a la producción de biomasa para alimentación animal.bolsa por  1 kg</t>
  </si>
  <si>
    <t xml:space="preserve">
Semilla de matarraton
</t>
  </si>
  <si>
    <t>Semilla de pasto (gliricidia sepium) variedad matarraton bolsa por  1 kg</t>
  </si>
  <si>
    <t>VALOR TOTAL</t>
  </si>
  <si>
    <r>
      <t xml:space="preserve">NOTA: 
</t>
    </r>
    <r>
      <rPr>
        <b/>
        <i/>
        <sz val="11"/>
        <rFont val="Calibri"/>
        <family val="2"/>
        <scheme val="minor"/>
      </rPr>
      <t xml:space="preserve">En el Sistema SENAVANCE se deberá adjuntar mínimo 2 soportes de los valores relacionados, que podrán ser  precotizaciones, precios de catálogos de canales comerciales oficiales de proveedores o de almacenes de grandes superficies, o valores de acuerdos marco de precios de Colombia Compra. </t>
    </r>
  </si>
  <si>
    <t>LOTES</t>
  </si>
  <si>
    <t>LOTE 1 MATERIALES ELABORACION DE ALIMENTOS</t>
  </si>
  <si>
    <t>VALOR</t>
  </si>
  <si>
    <t>LOTE 2 MATERIALES PRODUCCION AGRICOLA</t>
  </si>
  <si>
    <t>LOTE 3 MATERIALES PARA EL DESARROLLO DE LA FORMACION</t>
  </si>
  <si>
    <t>LOTE 4 MATERIALES PARA LA CONSTRUCCION</t>
  </si>
  <si>
    <t>VALOR TOTAL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</si>
</sst>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_-"/>
  </numFmts>
  <fonts count="28" x14ac:knownFonts="1">
    <font>
      <sz val="11"/>
      <color theme="1"/>
      <name val="Calibri"/>
      <family val="2"/>
      <scheme val="minor"/>
    </font>
    <font>
      <sz val="11"/>
      <color theme="1"/>
      <name val="Calibri"/>
      <family val="2"/>
      <scheme val="minor"/>
    </font>
    <font>
      <b/>
      <sz val="14"/>
      <color theme="1" tint="0.34998626667073579"/>
      <name val="Calibri"/>
      <family val="2"/>
    </font>
    <font>
      <b/>
      <sz val="14"/>
      <color theme="0"/>
      <name val="Calibri"/>
      <family val="2"/>
      <scheme val="minor"/>
    </font>
    <font>
      <b/>
      <sz val="9"/>
      <color theme="1"/>
      <name val="Arial Narrow"/>
      <family val="2"/>
    </font>
    <font>
      <sz val="10"/>
      <color theme="1"/>
      <name val="Arial Narrow"/>
      <family val="2"/>
    </font>
    <font>
      <sz val="11"/>
      <color theme="1"/>
      <name val="Arial Narrow"/>
      <family val="2"/>
    </font>
    <font>
      <sz val="10"/>
      <name val="Arial"/>
      <family val="2"/>
    </font>
    <font>
      <b/>
      <sz val="9"/>
      <name val="Calibri"/>
      <family val="2"/>
      <scheme val="minor"/>
    </font>
    <font>
      <b/>
      <sz val="11"/>
      <name val="Calibri"/>
      <family val="2"/>
      <scheme val="minor"/>
    </font>
    <font>
      <sz val="9"/>
      <name val="Calibri"/>
      <family val="2"/>
      <scheme val="minor"/>
    </font>
    <font>
      <sz val="9"/>
      <color theme="1"/>
      <name val="Calibri"/>
      <family val="2"/>
      <scheme val="minor"/>
    </font>
    <font>
      <sz val="9"/>
      <name val="Calibri"/>
      <family val="2"/>
    </font>
    <font>
      <sz val="11"/>
      <name val="Calibri"/>
      <family val="2"/>
      <scheme val="minor"/>
    </font>
    <font>
      <sz val="10"/>
      <color theme="1"/>
      <name val="Arial"/>
      <family val="2"/>
    </font>
    <font>
      <b/>
      <sz val="11"/>
      <color indexed="63"/>
      <name val="Calibri"/>
      <family val="2"/>
      <scheme val="minor"/>
    </font>
    <font>
      <sz val="11"/>
      <name val="Calibri"/>
      <family val="2"/>
    </font>
    <font>
      <sz val="9"/>
      <color theme="1"/>
      <name val="Arial"/>
      <family val="2"/>
    </font>
    <font>
      <i/>
      <sz val="9"/>
      <color theme="1"/>
      <name val="Calibri"/>
      <family val="2"/>
      <scheme val="minor"/>
    </font>
    <font>
      <sz val="11"/>
      <color theme="1"/>
      <name val="Arial"/>
      <family val="2"/>
    </font>
    <font>
      <sz val="9"/>
      <color rgb="FF000000"/>
      <name val="Arial"/>
      <family val="2"/>
    </font>
    <font>
      <sz val="9"/>
      <name val="Arial"/>
      <family val="2"/>
    </font>
    <font>
      <sz val="8"/>
      <name val="Arial"/>
      <family val="2"/>
    </font>
    <font>
      <sz val="8"/>
      <color rgb="FF000000"/>
      <name val="Arial"/>
      <family val="2"/>
    </font>
    <font>
      <b/>
      <i/>
      <sz val="11"/>
      <color indexed="8"/>
      <name val="Calibri"/>
      <family val="2"/>
      <scheme val="minor"/>
    </font>
    <font>
      <b/>
      <i/>
      <sz val="11"/>
      <name val="Calibri"/>
      <family val="2"/>
      <scheme val="minor"/>
    </font>
    <font>
      <sz val="12"/>
      <color theme="1"/>
      <name val="Calibri"/>
      <family val="2"/>
      <scheme val="minor"/>
    </font>
    <font>
      <b/>
      <sz val="11"/>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bgColor indexed="64"/>
      </patternFill>
    </fill>
    <fill>
      <patternFill patternType="solid">
        <fgColor rgb="FFFFFFFF"/>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7"/>
        <bgColor indexed="6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s>
  <cellStyleXfs count="10">
    <xf numFmtId="0" fontId="0" fillId="0" borderId="0"/>
    <xf numFmtId="42" fontId="1" fillId="0" borderId="0" applyFont="0" applyFill="0" applyBorder="0" applyAlignment="0" applyProtection="0"/>
    <xf numFmtId="0" fontId="1" fillId="0" borderId="0"/>
    <xf numFmtId="0" fontId="7" fillId="0" borderId="0"/>
    <xf numFmtId="0" fontId="7" fillId="0" borderId="0"/>
    <xf numFmtId="44" fontId="1" fillId="0" borderId="0" applyFont="0" applyFill="0" applyBorder="0" applyAlignment="0" applyProtection="0"/>
    <xf numFmtId="0" fontId="7" fillId="0" borderId="0"/>
    <xf numFmtId="0" fontId="7" fillId="0" borderId="0"/>
    <xf numFmtId="0" fontId="26" fillId="0" borderId="0"/>
    <xf numFmtId="44" fontId="1" fillId="0" borderId="0" applyFont="0" applyFill="0" applyBorder="0" applyAlignment="0" applyProtection="0"/>
  </cellStyleXfs>
  <cellXfs count="85">
    <xf numFmtId="0" fontId="0" fillId="0" borderId="0" xfId="0"/>
    <xf numFmtId="0" fontId="0" fillId="2" borderId="0" xfId="0" applyFill="1"/>
    <xf numFmtId="0" fontId="6" fillId="0" borderId="0" xfId="2" applyFont="1" applyAlignment="1">
      <alignment vertical="center"/>
    </xf>
    <xf numFmtId="0" fontId="8" fillId="0" borderId="1" xfId="3" applyFont="1" applyBorder="1" applyAlignment="1">
      <alignment horizontal="center" vertical="center" wrapText="1"/>
    </xf>
    <xf numFmtId="0" fontId="8" fillId="4" borderId="1" xfId="3" applyFont="1" applyFill="1" applyBorder="1" applyAlignment="1">
      <alignment horizontal="center" vertical="center" wrapText="1"/>
    </xf>
    <xf numFmtId="0" fontId="9" fillId="4" borderId="1" xfId="3" applyFont="1" applyFill="1" applyBorder="1" applyAlignment="1">
      <alignment horizontal="center" vertical="center" wrapText="1"/>
    </xf>
    <xf numFmtId="0" fontId="1" fillId="2" borderId="0" xfId="0" applyFont="1" applyFill="1"/>
    <xf numFmtId="42" fontId="13" fillId="0" borderId="1" xfId="1" applyFont="1" applyFill="1" applyBorder="1" applyAlignment="1">
      <alignment horizontal="center" vertical="center"/>
    </xf>
    <xf numFmtId="0" fontId="1" fillId="0" borderId="0" xfId="0" applyFont="1"/>
    <xf numFmtId="0" fontId="11" fillId="0" borderId="0" xfId="0" applyFont="1" applyAlignment="1">
      <alignment horizontal="center" vertical="center" wrapText="1"/>
    </xf>
    <xf numFmtId="42" fontId="13" fillId="0" borderId="1" xfId="1" applyFont="1" applyFill="1" applyBorder="1" applyAlignment="1">
      <alignment horizontal="center" vertical="center" wrapText="1"/>
    </xf>
    <xf numFmtId="0" fontId="11" fillId="0" borderId="0" xfId="0" applyFont="1" applyAlignment="1">
      <alignment horizontal="center" vertical="center"/>
    </xf>
    <xf numFmtId="42" fontId="13" fillId="6" borderId="1" xfId="1" applyFont="1" applyFill="1" applyBorder="1" applyAlignment="1">
      <alignment horizontal="center" vertical="center"/>
    </xf>
    <xf numFmtId="0" fontId="13" fillId="0" borderId="1" xfId="3" applyFont="1" applyBorder="1" applyAlignment="1">
      <alignment horizontal="left" vertical="center"/>
    </xf>
    <xf numFmtId="0" fontId="11" fillId="0" borderId="0" xfId="0" applyFont="1"/>
    <xf numFmtId="0" fontId="11" fillId="7" borderId="0" xfId="0" applyFont="1" applyFill="1" applyAlignment="1">
      <alignment horizontal="left"/>
    </xf>
    <xf numFmtId="0" fontId="11" fillId="7" borderId="0" xfId="0" applyFont="1" applyFill="1"/>
    <xf numFmtId="0" fontId="0" fillId="7" borderId="0" xfId="0" applyFill="1"/>
    <xf numFmtId="0" fontId="11" fillId="7" borderId="0" xfId="0" applyFont="1" applyFill="1" applyAlignment="1">
      <alignment horizontal="center" vertical="center"/>
    </xf>
    <xf numFmtId="0" fontId="0" fillId="7" borderId="0" xfId="0" applyFill="1" applyAlignment="1">
      <alignment horizontal="center" vertical="center"/>
    </xf>
    <xf numFmtId="0" fontId="11" fillId="0" borderId="0" xfId="0" applyFont="1" applyAlignment="1">
      <alignment horizontal="left"/>
    </xf>
    <xf numFmtId="0" fontId="0" fillId="0" borderId="0" xfId="0" applyAlignment="1">
      <alignment horizontal="center" vertical="center"/>
    </xf>
    <xf numFmtId="164" fontId="9" fillId="4" borderId="1" xfId="3" applyNumberFormat="1" applyFont="1" applyFill="1" applyBorder="1" applyAlignment="1">
      <alignment horizontal="center" vertical="center" wrapText="1"/>
    </xf>
    <xf numFmtId="164" fontId="14" fillId="0" borderId="1" xfId="5" applyNumberFormat="1" applyFont="1" applyFill="1" applyBorder="1" applyAlignment="1">
      <alignment horizontal="center" vertical="center"/>
    </xf>
    <xf numFmtId="164" fontId="13" fillId="0" borderId="1" xfId="1" applyNumberFormat="1" applyFont="1" applyFill="1" applyBorder="1" applyAlignment="1">
      <alignment horizontal="center" vertical="center"/>
    </xf>
    <xf numFmtId="164" fontId="13" fillId="0" borderId="1" xfId="1" applyNumberFormat="1" applyFont="1" applyFill="1" applyBorder="1" applyAlignment="1">
      <alignment horizontal="center" vertical="center" wrapText="1"/>
    </xf>
    <xf numFmtId="164" fontId="0" fillId="7" borderId="0" xfId="0" applyNumberFormat="1" applyFill="1" applyAlignment="1">
      <alignment horizontal="center" vertical="center"/>
    </xf>
    <xf numFmtId="164" fontId="0" fillId="0" borderId="0" xfId="0" applyNumberFormat="1" applyAlignment="1">
      <alignment horizontal="center" vertical="center"/>
    </xf>
    <xf numFmtId="44" fontId="9" fillId="4" borderId="1" xfId="3" applyNumberFormat="1" applyFont="1" applyFill="1" applyBorder="1" applyAlignment="1">
      <alignment horizontal="center" vertical="center" wrapText="1"/>
    </xf>
    <xf numFmtId="44" fontId="14" fillId="0" borderId="1" xfId="5" applyFont="1" applyFill="1" applyBorder="1" applyAlignment="1">
      <alignment horizontal="center" vertical="center"/>
    </xf>
    <xf numFmtId="44" fontId="13" fillId="0" borderId="1" xfId="1" applyNumberFormat="1" applyFont="1" applyFill="1" applyBorder="1" applyAlignment="1">
      <alignment horizontal="center" vertical="center"/>
    </xf>
    <xf numFmtId="44" fontId="0" fillId="7" borderId="0" xfId="0" applyNumberFormat="1" applyFill="1" applyAlignment="1">
      <alignment horizontal="center" vertical="center"/>
    </xf>
    <xf numFmtId="44" fontId="0" fillId="0" borderId="0" xfId="0" applyNumberFormat="1" applyAlignment="1">
      <alignment horizontal="center" vertical="center"/>
    </xf>
    <xf numFmtId="0" fontId="27" fillId="10" borderId="1" xfId="0" applyFont="1" applyFill="1" applyBorder="1" applyAlignment="1">
      <alignment horizontal="center"/>
    </xf>
    <xf numFmtId="0" fontId="27" fillId="10" borderId="1" xfId="0" applyFont="1" applyFill="1" applyBorder="1"/>
    <xf numFmtId="0" fontId="0" fillId="11" borderId="1" xfId="0" applyFill="1" applyBorder="1" applyAlignment="1">
      <alignment wrapText="1"/>
    </xf>
    <xf numFmtId="42" fontId="0" fillId="11" borderId="1" xfId="0" applyNumberFormat="1" applyFill="1" applyBorder="1"/>
    <xf numFmtId="42" fontId="0" fillId="8" borderId="1" xfId="0" applyNumberFormat="1" applyFill="1" applyBorder="1"/>
    <xf numFmtId="42" fontId="0" fillId="9" borderId="1" xfId="0" applyNumberFormat="1" applyFill="1" applyBorder="1"/>
    <xf numFmtId="42" fontId="0" fillId="12" borderId="1" xfId="0" applyNumberFormat="1" applyFill="1" applyBorder="1"/>
    <xf numFmtId="0" fontId="27" fillId="13" borderId="1" xfId="0" applyFont="1" applyFill="1" applyBorder="1" applyAlignment="1">
      <alignment horizontal="center"/>
    </xf>
    <xf numFmtId="42" fontId="27" fillId="13" borderId="1" xfId="0" applyNumberFormat="1" applyFont="1" applyFill="1" applyBorder="1" applyAlignment="1">
      <alignment horizontal="center"/>
    </xf>
    <xf numFmtId="0" fontId="0" fillId="8" borderId="1" xfId="0" applyFill="1" applyBorder="1" applyAlignment="1">
      <alignment wrapText="1"/>
    </xf>
    <xf numFmtId="0" fontId="0" fillId="9" borderId="1" xfId="0" applyFill="1" applyBorder="1" applyAlignment="1">
      <alignment wrapText="1"/>
    </xf>
    <xf numFmtId="0" fontId="0" fillId="12" borderId="1" xfId="0" applyFill="1" applyBorder="1" applyAlignment="1">
      <alignment wrapText="1"/>
    </xf>
    <xf numFmtId="0" fontId="10" fillId="0" borderId="1" xfId="3" applyFont="1" applyBorder="1" applyAlignment="1">
      <alignment horizontal="center" vertical="center"/>
    </xf>
    <xf numFmtId="0" fontId="11" fillId="0" borderId="1" xfId="0" applyFont="1" applyBorder="1" applyAlignment="1">
      <alignment horizontal="center" vertical="center" wrapText="1"/>
    </xf>
    <xf numFmtId="0" fontId="12" fillId="0" borderId="2" xfId="4" applyFont="1" applyBorder="1" applyAlignment="1">
      <alignment horizontal="center" vertical="center" wrapText="1"/>
    </xf>
    <xf numFmtId="0" fontId="11" fillId="0" borderId="1" xfId="0" applyFont="1" applyBorder="1" applyAlignment="1">
      <alignment vertical="center" wrapText="1"/>
    </xf>
    <xf numFmtId="0" fontId="16" fillId="0" borderId="2" xfId="4" applyFont="1" applyBorder="1" applyAlignment="1">
      <alignment horizontal="center" vertical="center" wrapText="1"/>
    </xf>
    <xf numFmtId="0" fontId="15" fillId="0" borderId="1" xfId="3" applyFont="1" applyBorder="1" applyAlignment="1">
      <alignment vertical="center" wrapText="1"/>
    </xf>
    <xf numFmtId="0" fontId="17" fillId="0" borderId="1" xfId="0" applyFont="1" applyBorder="1" applyAlignment="1">
      <alignment vertical="center" wrapText="1"/>
    </xf>
    <xf numFmtId="0" fontId="17" fillId="0" borderId="1" xfId="0" applyFont="1" applyBorder="1" applyAlignment="1">
      <alignment horizontal="left" vertical="center" wrapText="1"/>
    </xf>
    <xf numFmtId="0" fontId="13" fillId="0" borderId="1" xfId="3" applyFont="1" applyBorder="1" applyAlignment="1">
      <alignment vertical="center" wrapText="1"/>
    </xf>
    <xf numFmtId="44" fontId="19" fillId="0" borderId="1" xfId="0" applyNumberFormat="1" applyFont="1" applyBorder="1" applyAlignment="1">
      <alignment horizontal="center" vertical="center" wrapText="1"/>
    </xf>
    <xf numFmtId="0" fontId="1" fillId="0" borderId="0" xfId="0" applyFont="1" applyAlignment="1">
      <alignment wrapText="1"/>
    </xf>
    <xf numFmtId="49" fontId="11" fillId="0" borderId="1" xfId="0" applyNumberFormat="1" applyFont="1" applyBorder="1" applyAlignment="1">
      <alignment horizontal="center" vertical="center" wrapText="1"/>
    </xf>
    <xf numFmtId="0" fontId="11" fillId="0" borderId="7" xfId="0" applyFont="1" applyBorder="1" applyAlignment="1">
      <alignment vertical="center" wrapText="1"/>
    </xf>
    <xf numFmtId="0" fontId="11" fillId="0" borderId="3" xfId="0" applyFont="1" applyBorder="1" applyAlignment="1">
      <alignment horizontal="center" vertical="center" wrapText="1"/>
    </xf>
    <xf numFmtId="0" fontId="11" fillId="0" borderId="7" xfId="0" applyFont="1" applyBorder="1" applyAlignment="1">
      <alignment horizontal="left" vertical="center" wrapText="1"/>
    </xf>
    <xf numFmtId="0" fontId="20" fillId="0" borderId="1" xfId="0" applyFont="1" applyBorder="1" applyAlignment="1">
      <alignment horizontal="center" vertical="center"/>
    </xf>
    <xf numFmtId="0" fontId="14" fillId="0" borderId="8" xfId="0" applyFont="1" applyBorder="1" applyAlignment="1">
      <alignment horizontal="left" vertical="center" wrapText="1"/>
    </xf>
    <xf numFmtId="0" fontId="11" fillId="0" borderId="1" xfId="0" applyFont="1" applyBorder="1" applyAlignment="1">
      <alignment horizontal="left"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xf>
    <xf numFmtId="0" fontId="11" fillId="0" borderId="0" xfId="0" applyFont="1" applyAlignment="1">
      <alignment vertical="center" wrapText="1"/>
    </xf>
    <xf numFmtId="0" fontId="11" fillId="0" borderId="1" xfId="0" applyFont="1" applyBorder="1" applyAlignment="1">
      <alignment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1" xfId="0" applyFont="1" applyBorder="1" applyAlignment="1">
      <alignment vertical="center" wrapText="1"/>
    </xf>
    <xf numFmtId="3" fontId="21"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23" fillId="0" borderId="1" xfId="0" applyFont="1" applyBorder="1" applyAlignment="1">
      <alignment vertical="center" wrapText="1"/>
    </xf>
    <xf numFmtId="0" fontId="21" fillId="0" borderId="1" xfId="0" applyFont="1" applyBorder="1" applyAlignment="1">
      <alignment horizontal="center" vertical="center"/>
    </xf>
    <xf numFmtId="42" fontId="0" fillId="7" borderId="0" xfId="0" applyNumberFormat="1" applyFill="1" applyAlignment="1">
      <alignment horizontal="center" vertical="center"/>
    </xf>
    <xf numFmtId="0" fontId="10" fillId="14" borderId="1" xfId="3" applyFont="1" applyFill="1" applyBorder="1" applyAlignment="1">
      <alignment horizontal="center" vertical="center"/>
    </xf>
    <xf numFmtId="0" fontId="24" fillId="0" borderId="5" xfId="3" applyFont="1" applyBorder="1" applyAlignment="1">
      <alignment vertical="center" wrapText="1"/>
    </xf>
    <xf numFmtId="0" fontId="24" fillId="0" borderId="6" xfId="3" applyFont="1" applyBorder="1" applyAlignment="1">
      <alignment vertical="center" wrapText="1"/>
    </xf>
    <xf numFmtId="0" fontId="24" fillId="0" borderId="7" xfId="3" applyFont="1" applyBorder="1" applyAlignment="1">
      <alignment vertical="center" wrapText="1"/>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4" fillId="0" borderId="1" xfId="2" applyFont="1" applyBorder="1" applyAlignment="1">
      <alignment horizontal="left" vertical="center" wrapText="1"/>
    </xf>
    <xf numFmtId="0" fontId="5" fillId="2" borderId="1" xfId="2" applyFont="1" applyFill="1" applyBorder="1" applyAlignment="1">
      <alignment horizontal="left" vertical="center" wrapText="1"/>
    </xf>
    <xf numFmtId="0" fontId="15" fillId="5" borderId="1" xfId="3" applyFont="1" applyFill="1" applyBorder="1" applyAlignment="1">
      <alignment horizontal="center" vertical="center"/>
    </xf>
  </cellXfs>
  <cellStyles count="10">
    <cellStyle name="Moneda [0]" xfId="1" builtinId="7"/>
    <cellStyle name="Moneda 2" xfId="5" xr:uid="{40E58B0F-645C-49D2-ABBF-135A384E11C2}"/>
    <cellStyle name="Moneda 3" xfId="9" xr:uid="{07C5A11C-5B44-4D77-862E-D0F269A70F2C}"/>
    <cellStyle name="Normal" xfId="0" builtinId="0"/>
    <cellStyle name="Normal 2" xfId="3" xr:uid="{393B19F1-9484-4A85-821A-F78B193FB4BF}"/>
    <cellStyle name="Normal 2 2" xfId="7" xr:uid="{BA8969DE-B8BE-4292-B4C7-A87240A5DA63}"/>
    <cellStyle name="Normal 2 3" xfId="8" xr:uid="{46A569B0-E27A-4591-A462-A720DD2E42E0}"/>
    <cellStyle name="Normal 4" xfId="2" xr:uid="{F2180BB8-B14D-4740-969C-6C269FFA0553}"/>
    <cellStyle name="Normal 6" xfId="4" xr:uid="{07CF49AF-4D26-4FC8-B9D0-8492B5A9F0F2}"/>
    <cellStyle name="Normal 97" xfId="6" xr:uid="{BDF07A2B-3F03-44DE-868C-B2A8DE476F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1" Type="http://schemas.openxmlformats.org/officeDocument/2006/relationships/image" Target="../media/image1.emf"/><Relationship Id="rId6" Type="http://schemas.openxmlformats.org/officeDocument/2006/relationships/image" Target="../media/image6.png"/><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13" Type="http://schemas.openxmlformats.org/officeDocument/2006/relationships/image" Target="../media/image76.png"/><Relationship Id="rId18" Type="http://schemas.openxmlformats.org/officeDocument/2006/relationships/image" Target="../media/image81.png"/><Relationship Id="rId26" Type="http://schemas.openxmlformats.org/officeDocument/2006/relationships/image" Target="../media/image89.png"/><Relationship Id="rId3" Type="http://schemas.openxmlformats.org/officeDocument/2006/relationships/image" Target="../media/image66.png"/><Relationship Id="rId21" Type="http://schemas.openxmlformats.org/officeDocument/2006/relationships/image" Target="../media/image84.png"/><Relationship Id="rId34" Type="http://schemas.openxmlformats.org/officeDocument/2006/relationships/image" Target="../media/image97.png"/><Relationship Id="rId7" Type="http://schemas.openxmlformats.org/officeDocument/2006/relationships/image" Target="../media/image70.png"/><Relationship Id="rId12" Type="http://schemas.openxmlformats.org/officeDocument/2006/relationships/image" Target="../media/image75.png"/><Relationship Id="rId17" Type="http://schemas.openxmlformats.org/officeDocument/2006/relationships/image" Target="../media/image80.png"/><Relationship Id="rId25" Type="http://schemas.openxmlformats.org/officeDocument/2006/relationships/image" Target="../media/image88.png"/><Relationship Id="rId33" Type="http://schemas.openxmlformats.org/officeDocument/2006/relationships/image" Target="../media/image96.png"/><Relationship Id="rId2" Type="http://schemas.openxmlformats.org/officeDocument/2006/relationships/image" Target="../media/image65.png"/><Relationship Id="rId16" Type="http://schemas.openxmlformats.org/officeDocument/2006/relationships/image" Target="../media/image79.png"/><Relationship Id="rId20" Type="http://schemas.openxmlformats.org/officeDocument/2006/relationships/image" Target="../media/image83.png"/><Relationship Id="rId29" Type="http://schemas.openxmlformats.org/officeDocument/2006/relationships/image" Target="../media/image92.png"/><Relationship Id="rId1" Type="http://schemas.openxmlformats.org/officeDocument/2006/relationships/image" Target="../media/image1.emf"/><Relationship Id="rId6" Type="http://schemas.openxmlformats.org/officeDocument/2006/relationships/image" Target="../media/image69.png"/><Relationship Id="rId11" Type="http://schemas.openxmlformats.org/officeDocument/2006/relationships/image" Target="../media/image74.png"/><Relationship Id="rId24" Type="http://schemas.openxmlformats.org/officeDocument/2006/relationships/image" Target="../media/image87.png"/><Relationship Id="rId32" Type="http://schemas.openxmlformats.org/officeDocument/2006/relationships/image" Target="../media/image95.png"/><Relationship Id="rId5" Type="http://schemas.openxmlformats.org/officeDocument/2006/relationships/image" Target="../media/image68.png"/><Relationship Id="rId15" Type="http://schemas.openxmlformats.org/officeDocument/2006/relationships/image" Target="../media/image78.png"/><Relationship Id="rId23" Type="http://schemas.openxmlformats.org/officeDocument/2006/relationships/image" Target="../media/image86.png"/><Relationship Id="rId28" Type="http://schemas.openxmlformats.org/officeDocument/2006/relationships/image" Target="../media/image91.png"/><Relationship Id="rId36" Type="http://schemas.openxmlformats.org/officeDocument/2006/relationships/image" Target="../media/image99.png"/><Relationship Id="rId10" Type="http://schemas.openxmlformats.org/officeDocument/2006/relationships/image" Target="../media/image73.png"/><Relationship Id="rId19" Type="http://schemas.openxmlformats.org/officeDocument/2006/relationships/image" Target="../media/image82.png"/><Relationship Id="rId31" Type="http://schemas.openxmlformats.org/officeDocument/2006/relationships/image" Target="../media/image94.png"/><Relationship Id="rId4" Type="http://schemas.openxmlformats.org/officeDocument/2006/relationships/image" Target="../media/image67.png"/><Relationship Id="rId9" Type="http://schemas.openxmlformats.org/officeDocument/2006/relationships/image" Target="../media/image72.png"/><Relationship Id="rId14" Type="http://schemas.openxmlformats.org/officeDocument/2006/relationships/image" Target="../media/image77.png"/><Relationship Id="rId22" Type="http://schemas.openxmlformats.org/officeDocument/2006/relationships/image" Target="../media/image85.png"/><Relationship Id="rId27" Type="http://schemas.openxmlformats.org/officeDocument/2006/relationships/image" Target="../media/image90.png"/><Relationship Id="rId30" Type="http://schemas.openxmlformats.org/officeDocument/2006/relationships/image" Target="../media/image93.png"/><Relationship Id="rId35" Type="http://schemas.openxmlformats.org/officeDocument/2006/relationships/image" Target="../media/image98.png"/><Relationship Id="rId8" Type="http://schemas.openxmlformats.org/officeDocument/2006/relationships/image" Target="../media/image71.png"/></Relationships>
</file>

<file path=xl/drawings/_rels/drawing3.xml.rels><?xml version="1.0" encoding="UTF-8" standalone="yes"?>
<Relationships xmlns="http://schemas.openxmlformats.org/package/2006/relationships"><Relationship Id="rId13" Type="http://schemas.openxmlformats.org/officeDocument/2006/relationships/image" Target="../media/image111.png"/><Relationship Id="rId18" Type="http://schemas.openxmlformats.org/officeDocument/2006/relationships/image" Target="../media/image116.png"/><Relationship Id="rId26" Type="http://schemas.openxmlformats.org/officeDocument/2006/relationships/image" Target="../media/image124.png"/><Relationship Id="rId39" Type="http://schemas.openxmlformats.org/officeDocument/2006/relationships/image" Target="../media/image137.png"/><Relationship Id="rId21" Type="http://schemas.openxmlformats.org/officeDocument/2006/relationships/image" Target="../media/image119.png"/><Relationship Id="rId34" Type="http://schemas.openxmlformats.org/officeDocument/2006/relationships/image" Target="../media/image132.png"/><Relationship Id="rId42" Type="http://schemas.openxmlformats.org/officeDocument/2006/relationships/image" Target="../media/image140.png"/><Relationship Id="rId7" Type="http://schemas.openxmlformats.org/officeDocument/2006/relationships/image" Target="../media/image105.png"/><Relationship Id="rId2" Type="http://schemas.openxmlformats.org/officeDocument/2006/relationships/image" Target="../media/image100.png"/><Relationship Id="rId16" Type="http://schemas.openxmlformats.org/officeDocument/2006/relationships/image" Target="../media/image114.png"/><Relationship Id="rId20" Type="http://schemas.openxmlformats.org/officeDocument/2006/relationships/image" Target="../media/image118.png"/><Relationship Id="rId29" Type="http://schemas.openxmlformats.org/officeDocument/2006/relationships/image" Target="../media/image127.png"/><Relationship Id="rId41" Type="http://schemas.openxmlformats.org/officeDocument/2006/relationships/image" Target="../media/image139.png"/><Relationship Id="rId1" Type="http://schemas.openxmlformats.org/officeDocument/2006/relationships/image" Target="../media/image1.emf"/><Relationship Id="rId6" Type="http://schemas.openxmlformats.org/officeDocument/2006/relationships/image" Target="../media/image104.png"/><Relationship Id="rId11" Type="http://schemas.openxmlformats.org/officeDocument/2006/relationships/image" Target="../media/image109.png"/><Relationship Id="rId24" Type="http://schemas.openxmlformats.org/officeDocument/2006/relationships/image" Target="../media/image122.png"/><Relationship Id="rId32" Type="http://schemas.openxmlformats.org/officeDocument/2006/relationships/image" Target="../media/image130.png"/><Relationship Id="rId37" Type="http://schemas.openxmlformats.org/officeDocument/2006/relationships/image" Target="../media/image135.png"/><Relationship Id="rId40" Type="http://schemas.openxmlformats.org/officeDocument/2006/relationships/image" Target="../media/image138.png"/><Relationship Id="rId5" Type="http://schemas.openxmlformats.org/officeDocument/2006/relationships/image" Target="../media/image103.png"/><Relationship Id="rId15" Type="http://schemas.openxmlformats.org/officeDocument/2006/relationships/image" Target="../media/image113.png"/><Relationship Id="rId23" Type="http://schemas.openxmlformats.org/officeDocument/2006/relationships/image" Target="../media/image121.png"/><Relationship Id="rId28" Type="http://schemas.openxmlformats.org/officeDocument/2006/relationships/image" Target="../media/image126.png"/><Relationship Id="rId36" Type="http://schemas.openxmlformats.org/officeDocument/2006/relationships/image" Target="../media/image134.png"/><Relationship Id="rId10" Type="http://schemas.openxmlformats.org/officeDocument/2006/relationships/image" Target="../media/image108.png"/><Relationship Id="rId19" Type="http://schemas.openxmlformats.org/officeDocument/2006/relationships/image" Target="../media/image117.png"/><Relationship Id="rId31" Type="http://schemas.openxmlformats.org/officeDocument/2006/relationships/image" Target="../media/image129.png"/><Relationship Id="rId44" Type="http://schemas.openxmlformats.org/officeDocument/2006/relationships/image" Target="../media/image142.png"/><Relationship Id="rId4" Type="http://schemas.openxmlformats.org/officeDocument/2006/relationships/image" Target="../media/image102.png"/><Relationship Id="rId9" Type="http://schemas.openxmlformats.org/officeDocument/2006/relationships/image" Target="../media/image107.png"/><Relationship Id="rId14" Type="http://schemas.openxmlformats.org/officeDocument/2006/relationships/image" Target="../media/image112.png"/><Relationship Id="rId22" Type="http://schemas.openxmlformats.org/officeDocument/2006/relationships/image" Target="../media/image120.png"/><Relationship Id="rId27" Type="http://schemas.openxmlformats.org/officeDocument/2006/relationships/image" Target="../media/image125.png"/><Relationship Id="rId30" Type="http://schemas.openxmlformats.org/officeDocument/2006/relationships/image" Target="../media/image128.png"/><Relationship Id="rId35" Type="http://schemas.openxmlformats.org/officeDocument/2006/relationships/image" Target="../media/image133.png"/><Relationship Id="rId43" Type="http://schemas.openxmlformats.org/officeDocument/2006/relationships/image" Target="../media/image141.png"/><Relationship Id="rId8" Type="http://schemas.openxmlformats.org/officeDocument/2006/relationships/image" Target="../media/image106.png"/><Relationship Id="rId3" Type="http://schemas.openxmlformats.org/officeDocument/2006/relationships/image" Target="../media/image101.png"/><Relationship Id="rId12" Type="http://schemas.openxmlformats.org/officeDocument/2006/relationships/image" Target="../media/image110.png"/><Relationship Id="rId17" Type="http://schemas.openxmlformats.org/officeDocument/2006/relationships/image" Target="../media/image115.png"/><Relationship Id="rId25" Type="http://schemas.openxmlformats.org/officeDocument/2006/relationships/image" Target="../media/image123.png"/><Relationship Id="rId33" Type="http://schemas.openxmlformats.org/officeDocument/2006/relationships/image" Target="../media/image131.png"/><Relationship Id="rId38" Type="http://schemas.openxmlformats.org/officeDocument/2006/relationships/image" Target="../media/image136.png"/></Relationships>
</file>

<file path=xl/drawings/_rels/drawing4.xml.rels><?xml version="1.0" encoding="UTF-8" standalone="yes"?>
<Relationships xmlns="http://schemas.openxmlformats.org/package/2006/relationships"><Relationship Id="rId8" Type="http://schemas.openxmlformats.org/officeDocument/2006/relationships/image" Target="../media/image149.png"/><Relationship Id="rId13" Type="http://schemas.openxmlformats.org/officeDocument/2006/relationships/image" Target="../media/image154.png"/><Relationship Id="rId18" Type="http://schemas.openxmlformats.org/officeDocument/2006/relationships/image" Target="../media/image159.png"/><Relationship Id="rId26" Type="http://schemas.openxmlformats.org/officeDocument/2006/relationships/image" Target="../media/image167.png"/><Relationship Id="rId3" Type="http://schemas.openxmlformats.org/officeDocument/2006/relationships/image" Target="../media/image144.png"/><Relationship Id="rId21" Type="http://schemas.openxmlformats.org/officeDocument/2006/relationships/image" Target="../media/image162.png"/><Relationship Id="rId7" Type="http://schemas.openxmlformats.org/officeDocument/2006/relationships/image" Target="../media/image148.png"/><Relationship Id="rId12" Type="http://schemas.openxmlformats.org/officeDocument/2006/relationships/image" Target="../media/image153.png"/><Relationship Id="rId17" Type="http://schemas.openxmlformats.org/officeDocument/2006/relationships/image" Target="../media/image158.png"/><Relationship Id="rId25" Type="http://schemas.openxmlformats.org/officeDocument/2006/relationships/image" Target="../media/image166.png"/><Relationship Id="rId2" Type="http://schemas.openxmlformats.org/officeDocument/2006/relationships/image" Target="../media/image143.png"/><Relationship Id="rId16" Type="http://schemas.openxmlformats.org/officeDocument/2006/relationships/image" Target="../media/image157.png"/><Relationship Id="rId20" Type="http://schemas.openxmlformats.org/officeDocument/2006/relationships/image" Target="../media/image161.png"/><Relationship Id="rId29" Type="http://schemas.openxmlformats.org/officeDocument/2006/relationships/image" Target="../media/image170.png"/><Relationship Id="rId1" Type="http://schemas.openxmlformats.org/officeDocument/2006/relationships/image" Target="../media/image1.emf"/><Relationship Id="rId6" Type="http://schemas.openxmlformats.org/officeDocument/2006/relationships/image" Target="../media/image147.png"/><Relationship Id="rId11" Type="http://schemas.openxmlformats.org/officeDocument/2006/relationships/image" Target="../media/image152.png"/><Relationship Id="rId24" Type="http://schemas.openxmlformats.org/officeDocument/2006/relationships/image" Target="../media/image165.png"/><Relationship Id="rId5" Type="http://schemas.openxmlformats.org/officeDocument/2006/relationships/image" Target="../media/image146.png"/><Relationship Id="rId15" Type="http://schemas.openxmlformats.org/officeDocument/2006/relationships/image" Target="../media/image156.png"/><Relationship Id="rId23" Type="http://schemas.openxmlformats.org/officeDocument/2006/relationships/image" Target="../media/image164.png"/><Relationship Id="rId28" Type="http://schemas.openxmlformats.org/officeDocument/2006/relationships/image" Target="../media/image169.png"/><Relationship Id="rId10" Type="http://schemas.openxmlformats.org/officeDocument/2006/relationships/image" Target="../media/image151.png"/><Relationship Id="rId19" Type="http://schemas.openxmlformats.org/officeDocument/2006/relationships/image" Target="../media/image160.png"/><Relationship Id="rId4" Type="http://schemas.openxmlformats.org/officeDocument/2006/relationships/image" Target="../media/image145.png"/><Relationship Id="rId9" Type="http://schemas.openxmlformats.org/officeDocument/2006/relationships/image" Target="../media/image150.png"/><Relationship Id="rId14" Type="http://schemas.openxmlformats.org/officeDocument/2006/relationships/image" Target="../media/image155.png"/><Relationship Id="rId22" Type="http://schemas.openxmlformats.org/officeDocument/2006/relationships/image" Target="../media/image163.png"/><Relationship Id="rId27" Type="http://schemas.openxmlformats.org/officeDocument/2006/relationships/image" Target="../media/image168.png"/></Relationships>
</file>

<file path=xl/drawings/drawing1.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1</xdr:col>
      <xdr:colOff>534034</xdr:colOff>
      <xdr:row>1</xdr:row>
      <xdr:rowOff>572195</xdr:rowOff>
    </xdr:to>
    <xdr:pic>
      <xdr:nvPicPr>
        <xdr:cNvPr id="2" name="Imagen 1">
          <a:extLst>
            <a:ext uri="{FF2B5EF4-FFF2-40B4-BE49-F238E27FC236}">
              <a16:creationId xmlns:a16="http://schemas.microsoft.com/office/drawing/2014/main" id="{1EC2782D-4601-4C13-9A2F-CCC12114E6D7}"/>
            </a:ext>
          </a:extLst>
        </xdr:cNvPr>
        <xdr:cNvPicPr>
          <a:picLocks noChangeAspect="1"/>
        </xdr:cNvPicPr>
      </xdr:nvPicPr>
      <xdr:blipFill>
        <a:blip xmlns:r="http://schemas.openxmlformats.org/officeDocument/2006/relationships" r:embed="rId1"/>
        <a:stretch>
          <a:fillRect/>
        </a:stretch>
      </xdr:blipFill>
      <xdr:spPr>
        <a:xfrm>
          <a:off x="404812" y="83344"/>
          <a:ext cx="719772" cy="679351"/>
        </a:xfrm>
        <a:prstGeom prst="rect">
          <a:avLst/>
        </a:prstGeom>
      </xdr:spPr>
    </xdr:pic>
    <xdr:clientData/>
  </xdr:twoCellAnchor>
  <xdr:twoCellAnchor editAs="oneCell">
    <xdr:from>
      <xdr:col>4</xdr:col>
      <xdr:colOff>511173</xdr:colOff>
      <xdr:row>6</xdr:row>
      <xdr:rowOff>52915</xdr:rowOff>
    </xdr:from>
    <xdr:to>
      <xdr:col>4</xdr:col>
      <xdr:colOff>1548340</xdr:colOff>
      <xdr:row>6</xdr:row>
      <xdr:rowOff>1090082</xdr:rowOff>
    </xdr:to>
    <xdr:pic>
      <xdr:nvPicPr>
        <xdr:cNvPr id="28" name="Imagen 27">
          <a:extLst>
            <a:ext uri="{FF2B5EF4-FFF2-40B4-BE49-F238E27FC236}">
              <a16:creationId xmlns:a16="http://schemas.microsoft.com/office/drawing/2014/main" id="{BABCD873-83F5-472E-AF0A-98B58D4FB846}"/>
            </a:ext>
          </a:extLst>
        </xdr:cNvPr>
        <xdr:cNvPicPr>
          <a:picLocks noChangeAspect="1"/>
        </xdr:cNvPicPr>
      </xdr:nvPicPr>
      <xdr:blipFill>
        <a:blip xmlns:r="http://schemas.openxmlformats.org/officeDocument/2006/relationships" r:embed="rId2"/>
        <a:stretch>
          <a:fillRect/>
        </a:stretch>
      </xdr:blipFill>
      <xdr:spPr>
        <a:xfrm>
          <a:off x="11998323" y="2796115"/>
          <a:ext cx="1037167" cy="1037167"/>
        </a:xfrm>
        <a:prstGeom prst="rect">
          <a:avLst/>
        </a:prstGeom>
      </xdr:spPr>
    </xdr:pic>
    <xdr:clientData/>
  </xdr:twoCellAnchor>
  <xdr:twoCellAnchor editAs="oneCell">
    <xdr:from>
      <xdr:col>4</xdr:col>
      <xdr:colOff>508000</xdr:colOff>
      <xdr:row>7</xdr:row>
      <xdr:rowOff>60324</xdr:rowOff>
    </xdr:from>
    <xdr:to>
      <xdr:col>4</xdr:col>
      <xdr:colOff>1534583</xdr:colOff>
      <xdr:row>7</xdr:row>
      <xdr:rowOff>1240895</xdr:rowOff>
    </xdr:to>
    <xdr:pic>
      <xdr:nvPicPr>
        <xdr:cNvPr id="29" name="Imagen 28">
          <a:extLst>
            <a:ext uri="{FF2B5EF4-FFF2-40B4-BE49-F238E27FC236}">
              <a16:creationId xmlns:a16="http://schemas.microsoft.com/office/drawing/2014/main" id="{439E4469-EB1C-48DF-AA79-8AE226333F73}"/>
            </a:ext>
          </a:extLst>
        </xdr:cNvPr>
        <xdr:cNvPicPr>
          <a:picLocks noChangeAspect="1"/>
        </xdr:cNvPicPr>
      </xdr:nvPicPr>
      <xdr:blipFill>
        <a:blip xmlns:r="http://schemas.openxmlformats.org/officeDocument/2006/relationships" r:embed="rId3"/>
        <a:stretch>
          <a:fillRect/>
        </a:stretch>
      </xdr:blipFill>
      <xdr:spPr>
        <a:xfrm>
          <a:off x="11995150" y="3975099"/>
          <a:ext cx="1026583" cy="1180571"/>
        </a:xfrm>
        <a:prstGeom prst="rect">
          <a:avLst/>
        </a:prstGeom>
      </xdr:spPr>
    </xdr:pic>
    <xdr:clientData/>
  </xdr:twoCellAnchor>
  <xdr:twoCellAnchor editAs="oneCell">
    <xdr:from>
      <xdr:col>4</xdr:col>
      <xdr:colOff>497416</xdr:colOff>
      <xdr:row>8</xdr:row>
      <xdr:rowOff>158750</xdr:rowOff>
    </xdr:from>
    <xdr:to>
      <xdr:col>4</xdr:col>
      <xdr:colOff>1569508</xdr:colOff>
      <xdr:row>8</xdr:row>
      <xdr:rowOff>1230842</xdr:rowOff>
    </xdr:to>
    <xdr:pic>
      <xdr:nvPicPr>
        <xdr:cNvPr id="30" name="Imagen 29">
          <a:extLst>
            <a:ext uri="{FF2B5EF4-FFF2-40B4-BE49-F238E27FC236}">
              <a16:creationId xmlns:a16="http://schemas.microsoft.com/office/drawing/2014/main" id="{BD49E678-E359-4F4C-808E-7D66B2455AD5}"/>
            </a:ext>
          </a:extLst>
        </xdr:cNvPr>
        <xdr:cNvPicPr>
          <a:picLocks noChangeAspect="1"/>
        </xdr:cNvPicPr>
      </xdr:nvPicPr>
      <xdr:blipFill>
        <a:blip xmlns:r="http://schemas.openxmlformats.org/officeDocument/2006/relationships" r:embed="rId4"/>
        <a:stretch>
          <a:fillRect/>
        </a:stretch>
      </xdr:blipFill>
      <xdr:spPr>
        <a:xfrm>
          <a:off x="11984566" y="5435600"/>
          <a:ext cx="1072092" cy="1072092"/>
        </a:xfrm>
        <a:prstGeom prst="rect">
          <a:avLst/>
        </a:prstGeom>
      </xdr:spPr>
    </xdr:pic>
    <xdr:clientData/>
  </xdr:twoCellAnchor>
  <xdr:twoCellAnchor editAs="oneCell">
    <xdr:from>
      <xdr:col>4</xdr:col>
      <xdr:colOff>317498</xdr:colOff>
      <xdr:row>9</xdr:row>
      <xdr:rowOff>105832</xdr:rowOff>
    </xdr:from>
    <xdr:to>
      <xdr:col>4</xdr:col>
      <xdr:colOff>1650999</xdr:colOff>
      <xdr:row>9</xdr:row>
      <xdr:rowOff>1439333</xdr:rowOff>
    </xdr:to>
    <xdr:pic>
      <xdr:nvPicPr>
        <xdr:cNvPr id="31" name="Imagen 30">
          <a:extLst>
            <a:ext uri="{FF2B5EF4-FFF2-40B4-BE49-F238E27FC236}">
              <a16:creationId xmlns:a16="http://schemas.microsoft.com/office/drawing/2014/main" id="{2C7643B1-06B9-4BAD-83D2-A9C202BC8E4D}"/>
            </a:ext>
          </a:extLst>
        </xdr:cNvPr>
        <xdr:cNvPicPr>
          <a:picLocks noChangeAspect="1"/>
        </xdr:cNvPicPr>
      </xdr:nvPicPr>
      <xdr:blipFill>
        <a:blip xmlns:r="http://schemas.openxmlformats.org/officeDocument/2006/relationships" r:embed="rId5"/>
        <a:stretch>
          <a:fillRect/>
        </a:stretch>
      </xdr:blipFill>
      <xdr:spPr>
        <a:xfrm>
          <a:off x="11804648" y="6801907"/>
          <a:ext cx="1333501" cy="1333501"/>
        </a:xfrm>
        <a:prstGeom prst="rect">
          <a:avLst/>
        </a:prstGeom>
      </xdr:spPr>
    </xdr:pic>
    <xdr:clientData/>
  </xdr:twoCellAnchor>
  <xdr:twoCellAnchor editAs="oneCell">
    <xdr:from>
      <xdr:col>4</xdr:col>
      <xdr:colOff>380999</xdr:colOff>
      <xdr:row>10</xdr:row>
      <xdr:rowOff>158750</xdr:rowOff>
    </xdr:from>
    <xdr:to>
      <xdr:col>4</xdr:col>
      <xdr:colOff>1624541</xdr:colOff>
      <xdr:row>10</xdr:row>
      <xdr:rowOff>1402292</xdr:rowOff>
    </xdr:to>
    <xdr:pic>
      <xdr:nvPicPr>
        <xdr:cNvPr id="32" name="Imagen 31">
          <a:extLst>
            <a:ext uri="{FF2B5EF4-FFF2-40B4-BE49-F238E27FC236}">
              <a16:creationId xmlns:a16="http://schemas.microsoft.com/office/drawing/2014/main" id="{18C83D8C-4FF7-4715-AFFA-24EA72ACB545}"/>
            </a:ext>
          </a:extLst>
        </xdr:cNvPr>
        <xdr:cNvPicPr>
          <a:picLocks noChangeAspect="1"/>
        </xdr:cNvPicPr>
      </xdr:nvPicPr>
      <xdr:blipFill>
        <a:blip xmlns:r="http://schemas.openxmlformats.org/officeDocument/2006/relationships" r:embed="rId6"/>
        <a:stretch>
          <a:fillRect/>
        </a:stretch>
      </xdr:blipFill>
      <xdr:spPr>
        <a:xfrm>
          <a:off x="11868149" y="8407400"/>
          <a:ext cx="1243542" cy="1243542"/>
        </a:xfrm>
        <a:prstGeom prst="rect">
          <a:avLst/>
        </a:prstGeom>
      </xdr:spPr>
    </xdr:pic>
    <xdr:clientData/>
  </xdr:twoCellAnchor>
  <xdr:twoCellAnchor editAs="oneCell">
    <xdr:from>
      <xdr:col>4</xdr:col>
      <xdr:colOff>285749</xdr:colOff>
      <xdr:row>11</xdr:row>
      <xdr:rowOff>137582</xdr:rowOff>
    </xdr:from>
    <xdr:to>
      <xdr:col>4</xdr:col>
      <xdr:colOff>1688041</xdr:colOff>
      <xdr:row>11</xdr:row>
      <xdr:rowOff>1539874</xdr:rowOff>
    </xdr:to>
    <xdr:pic>
      <xdr:nvPicPr>
        <xdr:cNvPr id="33" name="Imagen 32">
          <a:extLst>
            <a:ext uri="{FF2B5EF4-FFF2-40B4-BE49-F238E27FC236}">
              <a16:creationId xmlns:a16="http://schemas.microsoft.com/office/drawing/2014/main" id="{9F96327A-D5AB-4AA1-97FE-239262829AEC}"/>
            </a:ext>
          </a:extLst>
        </xdr:cNvPr>
        <xdr:cNvPicPr>
          <a:picLocks noChangeAspect="1"/>
        </xdr:cNvPicPr>
      </xdr:nvPicPr>
      <xdr:blipFill>
        <a:blip xmlns:r="http://schemas.openxmlformats.org/officeDocument/2006/relationships" r:embed="rId7"/>
        <a:stretch>
          <a:fillRect/>
        </a:stretch>
      </xdr:blipFill>
      <xdr:spPr>
        <a:xfrm>
          <a:off x="11772899" y="9938807"/>
          <a:ext cx="1402292" cy="1402292"/>
        </a:xfrm>
        <a:prstGeom prst="rect">
          <a:avLst/>
        </a:prstGeom>
      </xdr:spPr>
    </xdr:pic>
    <xdr:clientData/>
  </xdr:twoCellAnchor>
  <xdr:twoCellAnchor editAs="oneCell">
    <xdr:from>
      <xdr:col>4</xdr:col>
      <xdr:colOff>687916</xdr:colOff>
      <xdr:row>12</xdr:row>
      <xdr:rowOff>63499</xdr:rowOff>
    </xdr:from>
    <xdr:to>
      <xdr:col>4</xdr:col>
      <xdr:colOff>1449917</xdr:colOff>
      <xdr:row>12</xdr:row>
      <xdr:rowOff>1587500</xdr:rowOff>
    </xdr:to>
    <xdr:pic>
      <xdr:nvPicPr>
        <xdr:cNvPr id="34" name="Imagen 33">
          <a:extLst>
            <a:ext uri="{FF2B5EF4-FFF2-40B4-BE49-F238E27FC236}">
              <a16:creationId xmlns:a16="http://schemas.microsoft.com/office/drawing/2014/main" id="{121C606B-358A-4326-9890-3582D99E22BD}"/>
            </a:ext>
          </a:extLst>
        </xdr:cNvPr>
        <xdr:cNvPicPr>
          <a:picLocks noChangeAspect="1"/>
        </xdr:cNvPicPr>
      </xdr:nvPicPr>
      <xdr:blipFill>
        <a:blip xmlns:r="http://schemas.openxmlformats.org/officeDocument/2006/relationships" r:embed="rId8"/>
        <a:stretch>
          <a:fillRect/>
        </a:stretch>
      </xdr:blipFill>
      <xdr:spPr>
        <a:xfrm>
          <a:off x="12175066" y="11569699"/>
          <a:ext cx="762001" cy="1524001"/>
        </a:xfrm>
        <a:prstGeom prst="rect">
          <a:avLst/>
        </a:prstGeom>
      </xdr:spPr>
    </xdr:pic>
    <xdr:clientData/>
  </xdr:twoCellAnchor>
  <xdr:twoCellAnchor editAs="oneCell">
    <xdr:from>
      <xdr:col>4</xdr:col>
      <xdr:colOff>285751</xdr:colOff>
      <xdr:row>13</xdr:row>
      <xdr:rowOff>38565</xdr:rowOff>
    </xdr:from>
    <xdr:to>
      <xdr:col>4</xdr:col>
      <xdr:colOff>1746251</xdr:colOff>
      <xdr:row>13</xdr:row>
      <xdr:rowOff>1513417</xdr:rowOff>
    </xdr:to>
    <xdr:pic>
      <xdr:nvPicPr>
        <xdr:cNvPr id="35" name="Imagen 34">
          <a:extLst>
            <a:ext uri="{FF2B5EF4-FFF2-40B4-BE49-F238E27FC236}">
              <a16:creationId xmlns:a16="http://schemas.microsoft.com/office/drawing/2014/main" id="{DBD263C6-FA5F-4C1B-A39B-D09E7AA8E777}"/>
            </a:ext>
          </a:extLst>
        </xdr:cNvPr>
        <xdr:cNvPicPr>
          <a:picLocks noChangeAspect="1"/>
        </xdr:cNvPicPr>
      </xdr:nvPicPr>
      <xdr:blipFill rotWithShape="1">
        <a:blip xmlns:r="http://schemas.openxmlformats.org/officeDocument/2006/relationships" r:embed="rId9"/>
        <a:srcRect l="13839" t="13438" r="7341" b="6967"/>
        <a:stretch/>
      </xdr:blipFill>
      <xdr:spPr>
        <a:xfrm>
          <a:off x="11772901" y="13278315"/>
          <a:ext cx="1460500" cy="1474852"/>
        </a:xfrm>
        <a:prstGeom prst="rect">
          <a:avLst/>
        </a:prstGeom>
      </xdr:spPr>
    </xdr:pic>
    <xdr:clientData/>
  </xdr:twoCellAnchor>
  <xdr:twoCellAnchor editAs="oneCell">
    <xdr:from>
      <xdr:col>4</xdr:col>
      <xdr:colOff>391582</xdr:colOff>
      <xdr:row>14</xdr:row>
      <xdr:rowOff>63500</xdr:rowOff>
    </xdr:from>
    <xdr:to>
      <xdr:col>4</xdr:col>
      <xdr:colOff>1756833</xdr:colOff>
      <xdr:row>14</xdr:row>
      <xdr:rowOff>1428751</xdr:rowOff>
    </xdr:to>
    <xdr:pic>
      <xdr:nvPicPr>
        <xdr:cNvPr id="36" name="Imagen 35">
          <a:extLst>
            <a:ext uri="{FF2B5EF4-FFF2-40B4-BE49-F238E27FC236}">
              <a16:creationId xmlns:a16="http://schemas.microsoft.com/office/drawing/2014/main" id="{CFE912E7-F979-4F3F-8747-07A35B9D2A16}"/>
            </a:ext>
          </a:extLst>
        </xdr:cNvPr>
        <xdr:cNvPicPr>
          <a:picLocks noChangeAspect="1"/>
        </xdr:cNvPicPr>
      </xdr:nvPicPr>
      <xdr:blipFill>
        <a:blip xmlns:r="http://schemas.openxmlformats.org/officeDocument/2006/relationships" r:embed="rId10"/>
        <a:stretch>
          <a:fillRect/>
        </a:stretch>
      </xdr:blipFill>
      <xdr:spPr>
        <a:xfrm>
          <a:off x="11878732" y="14960600"/>
          <a:ext cx="1365251" cy="1365251"/>
        </a:xfrm>
        <a:prstGeom prst="rect">
          <a:avLst/>
        </a:prstGeom>
      </xdr:spPr>
    </xdr:pic>
    <xdr:clientData/>
  </xdr:twoCellAnchor>
  <xdr:twoCellAnchor editAs="oneCell">
    <xdr:from>
      <xdr:col>4</xdr:col>
      <xdr:colOff>380999</xdr:colOff>
      <xdr:row>15</xdr:row>
      <xdr:rowOff>137583</xdr:rowOff>
    </xdr:from>
    <xdr:to>
      <xdr:col>4</xdr:col>
      <xdr:colOff>1725083</xdr:colOff>
      <xdr:row>15</xdr:row>
      <xdr:rowOff>1481667</xdr:rowOff>
    </xdr:to>
    <xdr:pic>
      <xdr:nvPicPr>
        <xdr:cNvPr id="37" name="Imagen 36">
          <a:extLst>
            <a:ext uri="{FF2B5EF4-FFF2-40B4-BE49-F238E27FC236}">
              <a16:creationId xmlns:a16="http://schemas.microsoft.com/office/drawing/2014/main" id="{1EE4B955-3959-457E-8107-FAA74892E24C}"/>
            </a:ext>
          </a:extLst>
        </xdr:cNvPr>
        <xdr:cNvPicPr>
          <a:picLocks noChangeAspect="1"/>
        </xdr:cNvPicPr>
      </xdr:nvPicPr>
      <xdr:blipFill>
        <a:blip xmlns:r="http://schemas.openxmlformats.org/officeDocument/2006/relationships" r:embed="rId11"/>
        <a:stretch>
          <a:fillRect/>
        </a:stretch>
      </xdr:blipFill>
      <xdr:spPr>
        <a:xfrm>
          <a:off x="11868149" y="16568208"/>
          <a:ext cx="1344084" cy="1344084"/>
        </a:xfrm>
        <a:prstGeom prst="rect">
          <a:avLst/>
        </a:prstGeom>
      </xdr:spPr>
    </xdr:pic>
    <xdr:clientData/>
  </xdr:twoCellAnchor>
  <xdr:twoCellAnchor editAs="oneCell">
    <xdr:from>
      <xdr:col>4</xdr:col>
      <xdr:colOff>416980</xdr:colOff>
      <xdr:row>16</xdr:row>
      <xdr:rowOff>74084</xdr:rowOff>
    </xdr:from>
    <xdr:to>
      <xdr:col>4</xdr:col>
      <xdr:colOff>1640416</xdr:colOff>
      <xdr:row>16</xdr:row>
      <xdr:rowOff>1705332</xdr:rowOff>
    </xdr:to>
    <xdr:pic>
      <xdr:nvPicPr>
        <xdr:cNvPr id="38" name="Imagen 37">
          <a:extLst>
            <a:ext uri="{FF2B5EF4-FFF2-40B4-BE49-F238E27FC236}">
              <a16:creationId xmlns:a16="http://schemas.microsoft.com/office/drawing/2014/main" id="{EB42BDF0-E34A-473B-9CFB-A56BB2D929A5}"/>
            </a:ext>
          </a:extLst>
        </xdr:cNvPr>
        <xdr:cNvPicPr>
          <a:picLocks noChangeAspect="1"/>
        </xdr:cNvPicPr>
      </xdr:nvPicPr>
      <xdr:blipFill>
        <a:blip xmlns:r="http://schemas.openxmlformats.org/officeDocument/2006/relationships" r:embed="rId12"/>
        <a:stretch>
          <a:fillRect/>
        </a:stretch>
      </xdr:blipFill>
      <xdr:spPr>
        <a:xfrm flipH="1">
          <a:off x="11904130" y="18162059"/>
          <a:ext cx="1223436" cy="1631248"/>
        </a:xfrm>
        <a:prstGeom prst="rect">
          <a:avLst/>
        </a:prstGeom>
      </xdr:spPr>
    </xdr:pic>
    <xdr:clientData/>
  </xdr:twoCellAnchor>
  <xdr:twoCellAnchor editAs="oneCell">
    <xdr:from>
      <xdr:col>4</xdr:col>
      <xdr:colOff>338665</xdr:colOff>
      <xdr:row>17</xdr:row>
      <xdr:rowOff>105833</xdr:rowOff>
    </xdr:from>
    <xdr:to>
      <xdr:col>4</xdr:col>
      <xdr:colOff>1777999</xdr:colOff>
      <xdr:row>17</xdr:row>
      <xdr:rowOff>1545167</xdr:rowOff>
    </xdr:to>
    <xdr:pic>
      <xdr:nvPicPr>
        <xdr:cNvPr id="39" name="Imagen 38">
          <a:extLst>
            <a:ext uri="{FF2B5EF4-FFF2-40B4-BE49-F238E27FC236}">
              <a16:creationId xmlns:a16="http://schemas.microsoft.com/office/drawing/2014/main" id="{A517E9E9-72C1-4692-AEE4-AA550BAD164B}"/>
            </a:ext>
          </a:extLst>
        </xdr:cNvPr>
        <xdr:cNvPicPr>
          <a:picLocks noChangeAspect="1"/>
        </xdr:cNvPicPr>
      </xdr:nvPicPr>
      <xdr:blipFill>
        <a:blip xmlns:r="http://schemas.openxmlformats.org/officeDocument/2006/relationships" r:embed="rId13"/>
        <a:stretch>
          <a:fillRect/>
        </a:stretch>
      </xdr:blipFill>
      <xdr:spPr>
        <a:xfrm>
          <a:off x="11825815" y="19946408"/>
          <a:ext cx="1439334" cy="1439334"/>
        </a:xfrm>
        <a:prstGeom prst="rect">
          <a:avLst/>
        </a:prstGeom>
      </xdr:spPr>
    </xdr:pic>
    <xdr:clientData/>
  </xdr:twoCellAnchor>
  <xdr:twoCellAnchor editAs="oneCell">
    <xdr:from>
      <xdr:col>4</xdr:col>
      <xdr:colOff>523323</xdr:colOff>
      <xdr:row>18</xdr:row>
      <xdr:rowOff>48205</xdr:rowOff>
    </xdr:from>
    <xdr:to>
      <xdr:col>4</xdr:col>
      <xdr:colOff>1676399</xdr:colOff>
      <xdr:row>18</xdr:row>
      <xdr:rowOff>1714500</xdr:rowOff>
    </xdr:to>
    <xdr:pic>
      <xdr:nvPicPr>
        <xdr:cNvPr id="40" name="Imagen 39">
          <a:extLst>
            <a:ext uri="{FF2B5EF4-FFF2-40B4-BE49-F238E27FC236}">
              <a16:creationId xmlns:a16="http://schemas.microsoft.com/office/drawing/2014/main" id="{7D604778-8C4D-4E3E-A7BF-B65CD30BE6FB}"/>
            </a:ext>
          </a:extLst>
        </xdr:cNvPr>
        <xdr:cNvPicPr>
          <a:picLocks noChangeAspect="1"/>
        </xdr:cNvPicPr>
      </xdr:nvPicPr>
      <xdr:blipFill>
        <a:blip xmlns:r="http://schemas.openxmlformats.org/officeDocument/2006/relationships" r:embed="rId14"/>
        <a:stretch>
          <a:fillRect/>
        </a:stretch>
      </xdr:blipFill>
      <xdr:spPr>
        <a:xfrm>
          <a:off x="12010473" y="21527080"/>
          <a:ext cx="1153076" cy="1666295"/>
        </a:xfrm>
        <a:prstGeom prst="rect">
          <a:avLst/>
        </a:prstGeom>
      </xdr:spPr>
    </xdr:pic>
    <xdr:clientData/>
  </xdr:twoCellAnchor>
  <xdr:twoCellAnchor editAs="oneCell">
    <xdr:from>
      <xdr:col>4</xdr:col>
      <xdr:colOff>359832</xdr:colOff>
      <xdr:row>19</xdr:row>
      <xdr:rowOff>63499</xdr:rowOff>
    </xdr:from>
    <xdr:to>
      <xdr:col>4</xdr:col>
      <xdr:colOff>1799166</xdr:colOff>
      <xdr:row>19</xdr:row>
      <xdr:rowOff>1446661</xdr:rowOff>
    </xdr:to>
    <xdr:pic>
      <xdr:nvPicPr>
        <xdr:cNvPr id="41" name="Imagen 40" descr="Cultivos para Yogurt | Codex-ing">
          <a:extLst>
            <a:ext uri="{FF2B5EF4-FFF2-40B4-BE49-F238E27FC236}">
              <a16:creationId xmlns:a16="http://schemas.microsoft.com/office/drawing/2014/main" id="{8F3C9825-2A5D-4325-8FFA-1F89B0FC31CF}"/>
            </a:ext>
          </a:extLst>
        </xdr:cNvPr>
        <xdr:cNvPicPr>
          <a:picLocks noChangeAspect="1" noChangeArrowheads="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9335" t="9332" b="3577"/>
        <a:stretch/>
      </xdr:blipFill>
      <xdr:spPr bwMode="auto">
        <a:xfrm>
          <a:off x="11846982" y="23399749"/>
          <a:ext cx="1439334" cy="13831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560917</xdr:colOff>
      <xdr:row>20</xdr:row>
      <xdr:rowOff>140872</xdr:rowOff>
    </xdr:from>
    <xdr:to>
      <xdr:col>4</xdr:col>
      <xdr:colOff>1587500</xdr:colOff>
      <xdr:row>20</xdr:row>
      <xdr:rowOff>1397001</xdr:rowOff>
    </xdr:to>
    <xdr:pic>
      <xdr:nvPicPr>
        <xdr:cNvPr id="42" name="Imagen 41">
          <a:extLst>
            <a:ext uri="{FF2B5EF4-FFF2-40B4-BE49-F238E27FC236}">
              <a16:creationId xmlns:a16="http://schemas.microsoft.com/office/drawing/2014/main" id="{F8866FE3-824B-4C5B-AF32-B92F62D6F36E}"/>
            </a:ext>
          </a:extLst>
        </xdr:cNvPr>
        <xdr:cNvPicPr>
          <a:picLocks noChangeAspect="1"/>
        </xdr:cNvPicPr>
      </xdr:nvPicPr>
      <xdr:blipFill rotWithShape="1">
        <a:blip xmlns:r="http://schemas.openxmlformats.org/officeDocument/2006/relationships" r:embed="rId16"/>
        <a:srcRect l="16286" t="9773" r="18160" b="10016"/>
        <a:stretch/>
      </xdr:blipFill>
      <xdr:spPr>
        <a:xfrm>
          <a:off x="12048067" y="25010647"/>
          <a:ext cx="1026583" cy="1256129"/>
        </a:xfrm>
        <a:prstGeom prst="rect">
          <a:avLst/>
        </a:prstGeom>
      </xdr:spPr>
    </xdr:pic>
    <xdr:clientData/>
  </xdr:twoCellAnchor>
  <xdr:twoCellAnchor editAs="oneCell">
    <xdr:from>
      <xdr:col>4</xdr:col>
      <xdr:colOff>222249</xdr:colOff>
      <xdr:row>21</xdr:row>
      <xdr:rowOff>97211</xdr:rowOff>
    </xdr:from>
    <xdr:to>
      <xdr:col>4</xdr:col>
      <xdr:colOff>1980141</xdr:colOff>
      <xdr:row>21</xdr:row>
      <xdr:rowOff>1413933</xdr:rowOff>
    </xdr:to>
    <xdr:pic>
      <xdr:nvPicPr>
        <xdr:cNvPr id="43" name="Imagen 42">
          <a:extLst>
            <a:ext uri="{FF2B5EF4-FFF2-40B4-BE49-F238E27FC236}">
              <a16:creationId xmlns:a16="http://schemas.microsoft.com/office/drawing/2014/main" id="{162D1B70-DCCF-4CA6-95AB-297613FB785D}"/>
            </a:ext>
          </a:extLst>
        </xdr:cNvPr>
        <xdr:cNvPicPr>
          <a:picLocks noChangeAspect="1"/>
        </xdr:cNvPicPr>
      </xdr:nvPicPr>
      <xdr:blipFill>
        <a:blip xmlns:r="http://schemas.openxmlformats.org/officeDocument/2006/relationships" r:embed="rId17"/>
        <a:stretch>
          <a:fillRect/>
        </a:stretch>
      </xdr:blipFill>
      <xdr:spPr>
        <a:xfrm>
          <a:off x="11709399" y="26548136"/>
          <a:ext cx="1757892" cy="1316722"/>
        </a:xfrm>
        <a:prstGeom prst="rect">
          <a:avLst/>
        </a:prstGeom>
      </xdr:spPr>
    </xdr:pic>
    <xdr:clientData/>
  </xdr:twoCellAnchor>
  <xdr:twoCellAnchor editAs="oneCell">
    <xdr:from>
      <xdr:col>4</xdr:col>
      <xdr:colOff>416719</xdr:colOff>
      <xdr:row>22</xdr:row>
      <xdr:rowOff>129888</xdr:rowOff>
    </xdr:from>
    <xdr:to>
      <xdr:col>4</xdr:col>
      <xdr:colOff>1702595</xdr:colOff>
      <xdr:row>22</xdr:row>
      <xdr:rowOff>1179630</xdr:rowOff>
    </xdr:to>
    <xdr:pic>
      <xdr:nvPicPr>
        <xdr:cNvPr id="44" name="Imagen 43">
          <a:extLst>
            <a:ext uri="{FF2B5EF4-FFF2-40B4-BE49-F238E27FC236}">
              <a16:creationId xmlns:a16="http://schemas.microsoft.com/office/drawing/2014/main" id="{4B9C7D85-68C6-41A5-8EAF-A9625FD710C3}"/>
            </a:ext>
          </a:extLst>
        </xdr:cNvPr>
        <xdr:cNvPicPr>
          <a:picLocks noChangeAspect="1"/>
        </xdr:cNvPicPr>
      </xdr:nvPicPr>
      <xdr:blipFill>
        <a:blip xmlns:r="http://schemas.openxmlformats.org/officeDocument/2006/relationships" r:embed="rId18"/>
        <a:stretch>
          <a:fillRect/>
        </a:stretch>
      </xdr:blipFill>
      <xdr:spPr>
        <a:xfrm>
          <a:off x="11903869" y="28076238"/>
          <a:ext cx="1285876" cy="1049742"/>
        </a:xfrm>
        <a:prstGeom prst="rect">
          <a:avLst/>
        </a:prstGeom>
      </xdr:spPr>
    </xdr:pic>
    <xdr:clientData/>
  </xdr:twoCellAnchor>
  <xdr:twoCellAnchor editAs="oneCell">
    <xdr:from>
      <xdr:col>4</xdr:col>
      <xdr:colOff>402431</xdr:colOff>
      <xdr:row>23</xdr:row>
      <xdr:rowOff>163226</xdr:rowOff>
    </xdr:from>
    <xdr:to>
      <xdr:col>4</xdr:col>
      <xdr:colOff>1688307</xdr:colOff>
      <xdr:row>23</xdr:row>
      <xdr:rowOff>1212968</xdr:rowOff>
    </xdr:to>
    <xdr:pic>
      <xdr:nvPicPr>
        <xdr:cNvPr id="45" name="Imagen 44">
          <a:extLst>
            <a:ext uri="{FF2B5EF4-FFF2-40B4-BE49-F238E27FC236}">
              <a16:creationId xmlns:a16="http://schemas.microsoft.com/office/drawing/2014/main" id="{9562A75D-B04A-4194-823F-E214D62486FD}"/>
            </a:ext>
          </a:extLst>
        </xdr:cNvPr>
        <xdr:cNvPicPr>
          <a:picLocks noChangeAspect="1"/>
        </xdr:cNvPicPr>
      </xdr:nvPicPr>
      <xdr:blipFill>
        <a:blip xmlns:r="http://schemas.openxmlformats.org/officeDocument/2006/relationships" r:embed="rId18"/>
        <a:stretch>
          <a:fillRect/>
        </a:stretch>
      </xdr:blipFill>
      <xdr:spPr>
        <a:xfrm>
          <a:off x="11889581" y="29452601"/>
          <a:ext cx="1285876" cy="1049742"/>
        </a:xfrm>
        <a:prstGeom prst="rect">
          <a:avLst/>
        </a:prstGeom>
      </xdr:spPr>
    </xdr:pic>
    <xdr:clientData/>
  </xdr:twoCellAnchor>
  <xdr:twoCellAnchor editAs="oneCell">
    <xdr:from>
      <xdr:col>4</xdr:col>
      <xdr:colOff>238125</xdr:colOff>
      <xdr:row>24</xdr:row>
      <xdr:rowOff>226218</xdr:rowOff>
    </xdr:from>
    <xdr:to>
      <xdr:col>4</xdr:col>
      <xdr:colOff>1821656</xdr:colOff>
      <xdr:row>24</xdr:row>
      <xdr:rowOff>1809749</xdr:rowOff>
    </xdr:to>
    <xdr:pic>
      <xdr:nvPicPr>
        <xdr:cNvPr id="46" name="Imagen 45">
          <a:extLst>
            <a:ext uri="{FF2B5EF4-FFF2-40B4-BE49-F238E27FC236}">
              <a16:creationId xmlns:a16="http://schemas.microsoft.com/office/drawing/2014/main" id="{1A701427-B4DF-4425-BE47-919CC6396124}"/>
            </a:ext>
          </a:extLst>
        </xdr:cNvPr>
        <xdr:cNvPicPr>
          <a:picLocks noChangeAspect="1"/>
        </xdr:cNvPicPr>
      </xdr:nvPicPr>
      <xdr:blipFill>
        <a:blip xmlns:r="http://schemas.openxmlformats.org/officeDocument/2006/relationships" r:embed="rId19"/>
        <a:stretch>
          <a:fillRect/>
        </a:stretch>
      </xdr:blipFill>
      <xdr:spPr>
        <a:xfrm>
          <a:off x="11725275" y="30925293"/>
          <a:ext cx="1583531" cy="1583531"/>
        </a:xfrm>
        <a:prstGeom prst="rect">
          <a:avLst/>
        </a:prstGeom>
      </xdr:spPr>
    </xdr:pic>
    <xdr:clientData/>
  </xdr:twoCellAnchor>
  <xdr:twoCellAnchor editAs="oneCell">
    <xdr:from>
      <xdr:col>4</xdr:col>
      <xdr:colOff>190499</xdr:colOff>
      <xdr:row>25</xdr:row>
      <xdr:rowOff>95249</xdr:rowOff>
    </xdr:from>
    <xdr:to>
      <xdr:col>4</xdr:col>
      <xdr:colOff>1976437</xdr:colOff>
      <xdr:row>25</xdr:row>
      <xdr:rowOff>1881187</xdr:rowOff>
    </xdr:to>
    <xdr:pic>
      <xdr:nvPicPr>
        <xdr:cNvPr id="47" name="Imagen 46">
          <a:extLst>
            <a:ext uri="{FF2B5EF4-FFF2-40B4-BE49-F238E27FC236}">
              <a16:creationId xmlns:a16="http://schemas.microsoft.com/office/drawing/2014/main" id="{8AFE16DE-1B5F-4157-93EF-6A2BB9351F10}"/>
            </a:ext>
          </a:extLst>
        </xdr:cNvPr>
        <xdr:cNvPicPr>
          <a:picLocks noChangeAspect="1"/>
        </xdr:cNvPicPr>
      </xdr:nvPicPr>
      <xdr:blipFill>
        <a:blip xmlns:r="http://schemas.openxmlformats.org/officeDocument/2006/relationships" r:embed="rId20"/>
        <a:stretch>
          <a:fillRect/>
        </a:stretch>
      </xdr:blipFill>
      <xdr:spPr>
        <a:xfrm>
          <a:off x="11677649" y="32908874"/>
          <a:ext cx="1785938" cy="1785938"/>
        </a:xfrm>
        <a:prstGeom prst="rect">
          <a:avLst/>
        </a:prstGeom>
      </xdr:spPr>
    </xdr:pic>
    <xdr:clientData/>
  </xdr:twoCellAnchor>
  <xdr:twoCellAnchor editAs="oneCell">
    <xdr:from>
      <xdr:col>4</xdr:col>
      <xdr:colOff>119061</xdr:colOff>
      <xdr:row>26</xdr:row>
      <xdr:rowOff>130969</xdr:rowOff>
    </xdr:from>
    <xdr:to>
      <xdr:col>4</xdr:col>
      <xdr:colOff>1852612</xdr:colOff>
      <xdr:row>26</xdr:row>
      <xdr:rowOff>1864520</xdr:rowOff>
    </xdr:to>
    <xdr:pic>
      <xdr:nvPicPr>
        <xdr:cNvPr id="48" name="Imagen 47">
          <a:extLst>
            <a:ext uri="{FF2B5EF4-FFF2-40B4-BE49-F238E27FC236}">
              <a16:creationId xmlns:a16="http://schemas.microsoft.com/office/drawing/2014/main" id="{30514D36-FA61-4202-B2F8-2A68B350B01A}"/>
            </a:ext>
          </a:extLst>
        </xdr:cNvPr>
        <xdr:cNvPicPr>
          <a:picLocks noChangeAspect="1"/>
        </xdr:cNvPicPr>
      </xdr:nvPicPr>
      <xdr:blipFill>
        <a:blip xmlns:r="http://schemas.openxmlformats.org/officeDocument/2006/relationships" r:embed="rId21"/>
        <a:stretch>
          <a:fillRect/>
        </a:stretch>
      </xdr:blipFill>
      <xdr:spPr>
        <a:xfrm>
          <a:off x="11606211" y="35059144"/>
          <a:ext cx="1733551" cy="1733551"/>
        </a:xfrm>
        <a:prstGeom prst="rect">
          <a:avLst/>
        </a:prstGeom>
      </xdr:spPr>
    </xdr:pic>
    <xdr:clientData/>
  </xdr:twoCellAnchor>
  <xdr:twoCellAnchor editAs="oneCell">
    <xdr:from>
      <xdr:col>4</xdr:col>
      <xdr:colOff>357187</xdr:colOff>
      <xdr:row>27</xdr:row>
      <xdr:rowOff>95250</xdr:rowOff>
    </xdr:from>
    <xdr:to>
      <xdr:col>4</xdr:col>
      <xdr:colOff>1678781</xdr:colOff>
      <xdr:row>27</xdr:row>
      <xdr:rowOff>1416844</xdr:rowOff>
    </xdr:to>
    <xdr:pic>
      <xdr:nvPicPr>
        <xdr:cNvPr id="49" name="Imagen 48">
          <a:extLst>
            <a:ext uri="{FF2B5EF4-FFF2-40B4-BE49-F238E27FC236}">
              <a16:creationId xmlns:a16="http://schemas.microsoft.com/office/drawing/2014/main" id="{9344C719-C941-4371-8565-0B17FC11572A}"/>
            </a:ext>
          </a:extLst>
        </xdr:cNvPr>
        <xdr:cNvPicPr>
          <a:picLocks noChangeAspect="1"/>
        </xdr:cNvPicPr>
      </xdr:nvPicPr>
      <xdr:blipFill>
        <a:blip xmlns:r="http://schemas.openxmlformats.org/officeDocument/2006/relationships" r:embed="rId22"/>
        <a:stretch>
          <a:fillRect/>
        </a:stretch>
      </xdr:blipFill>
      <xdr:spPr>
        <a:xfrm>
          <a:off x="11844337" y="37090350"/>
          <a:ext cx="1321594" cy="1321594"/>
        </a:xfrm>
        <a:prstGeom prst="rect">
          <a:avLst/>
        </a:prstGeom>
      </xdr:spPr>
    </xdr:pic>
    <xdr:clientData/>
  </xdr:twoCellAnchor>
  <xdr:twoCellAnchor editAs="oneCell">
    <xdr:from>
      <xdr:col>4</xdr:col>
      <xdr:colOff>476250</xdr:colOff>
      <xdr:row>28</xdr:row>
      <xdr:rowOff>71437</xdr:rowOff>
    </xdr:from>
    <xdr:to>
      <xdr:col>4</xdr:col>
      <xdr:colOff>1535906</xdr:colOff>
      <xdr:row>28</xdr:row>
      <xdr:rowOff>1641835</xdr:rowOff>
    </xdr:to>
    <xdr:pic>
      <xdr:nvPicPr>
        <xdr:cNvPr id="50" name="Imagen 49">
          <a:extLst>
            <a:ext uri="{FF2B5EF4-FFF2-40B4-BE49-F238E27FC236}">
              <a16:creationId xmlns:a16="http://schemas.microsoft.com/office/drawing/2014/main" id="{B05DF0B2-8FC6-4A27-B753-A6CA074803B3}"/>
            </a:ext>
          </a:extLst>
        </xdr:cNvPr>
        <xdr:cNvPicPr>
          <a:picLocks noChangeAspect="1"/>
        </xdr:cNvPicPr>
      </xdr:nvPicPr>
      <xdr:blipFill rotWithShape="1">
        <a:blip xmlns:r="http://schemas.openxmlformats.org/officeDocument/2006/relationships" r:embed="rId23"/>
        <a:srcRect l="17184" r="15339"/>
        <a:stretch/>
      </xdr:blipFill>
      <xdr:spPr>
        <a:xfrm>
          <a:off x="11963400" y="38723887"/>
          <a:ext cx="1059656" cy="1570398"/>
        </a:xfrm>
        <a:prstGeom prst="rect">
          <a:avLst/>
        </a:prstGeom>
      </xdr:spPr>
    </xdr:pic>
    <xdr:clientData/>
  </xdr:twoCellAnchor>
  <xdr:twoCellAnchor editAs="oneCell">
    <xdr:from>
      <xdr:col>4</xdr:col>
      <xdr:colOff>83344</xdr:colOff>
      <xdr:row>29</xdr:row>
      <xdr:rowOff>142875</xdr:rowOff>
    </xdr:from>
    <xdr:to>
      <xdr:col>4</xdr:col>
      <xdr:colOff>1943100</xdr:colOff>
      <xdr:row>29</xdr:row>
      <xdr:rowOff>2002631</xdr:rowOff>
    </xdr:to>
    <xdr:pic>
      <xdr:nvPicPr>
        <xdr:cNvPr id="51" name="Imagen 50">
          <a:extLst>
            <a:ext uri="{FF2B5EF4-FFF2-40B4-BE49-F238E27FC236}">
              <a16:creationId xmlns:a16="http://schemas.microsoft.com/office/drawing/2014/main" id="{FE29B9E2-F4CF-44C3-9C02-557D79AA9438}"/>
            </a:ext>
          </a:extLst>
        </xdr:cNvPr>
        <xdr:cNvPicPr>
          <a:picLocks noChangeAspect="1"/>
        </xdr:cNvPicPr>
      </xdr:nvPicPr>
      <xdr:blipFill>
        <a:blip xmlns:r="http://schemas.openxmlformats.org/officeDocument/2006/relationships" r:embed="rId24"/>
        <a:stretch>
          <a:fillRect/>
        </a:stretch>
      </xdr:blipFill>
      <xdr:spPr>
        <a:xfrm>
          <a:off x="11570494" y="40538400"/>
          <a:ext cx="1859756" cy="1859756"/>
        </a:xfrm>
        <a:prstGeom prst="rect">
          <a:avLst/>
        </a:prstGeom>
      </xdr:spPr>
    </xdr:pic>
    <xdr:clientData/>
  </xdr:twoCellAnchor>
  <xdr:twoCellAnchor editAs="oneCell">
    <xdr:from>
      <xdr:col>4</xdr:col>
      <xdr:colOff>333375</xdr:colOff>
      <xdr:row>30</xdr:row>
      <xdr:rowOff>95251</xdr:rowOff>
    </xdr:from>
    <xdr:to>
      <xdr:col>4</xdr:col>
      <xdr:colOff>1702594</xdr:colOff>
      <xdr:row>30</xdr:row>
      <xdr:rowOff>1236267</xdr:rowOff>
    </xdr:to>
    <xdr:pic>
      <xdr:nvPicPr>
        <xdr:cNvPr id="52" name="Imagen 51">
          <a:extLst>
            <a:ext uri="{FF2B5EF4-FFF2-40B4-BE49-F238E27FC236}">
              <a16:creationId xmlns:a16="http://schemas.microsoft.com/office/drawing/2014/main" id="{61C01023-B062-42A6-8719-A9695BCCAF9E}"/>
            </a:ext>
          </a:extLst>
        </xdr:cNvPr>
        <xdr:cNvPicPr>
          <a:picLocks noChangeAspect="1"/>
        </xdr:cNvPicPr>
      </xdr:nvPicPr>
      <xdr:blipFill>
        <a:blip xmlns:r="http://schemas.openxmlformats.org/officeDocument/2006/relationships" r:embed="rId25"/>
        <a:stretch>
          <a:fillRect/>
        </a:stretch>
      </xdr:blipFill>
      <xdr:spPr>
        <a:xfrm>
          <a:off x="11820525" y="42662476"/>
          <a:ext cx="1369219" cy="1141016"/>
        </a:xfrm>
        <a:prstGeom prst="rect">
          <a:avLst/>
        </a:prstGeom>
      </xdr:spPr>
    </xdr:pic>
    <xdr:clientData/>
  </xdr:twoCellAnchor>
  <xdr:twoCellAnchor editAs="oneCell">
    <xdr:from>
      <xdr:col>4</xdr:col>
      <xdr:colOff>154782</xdr:colOff>
      <xdr:row>31</xdr:row>
      <xdr:rowOff>83343</xdr:rowOff>
    </xdr:from>
    <xdr:to>
      <xdr:col>4</xdr:col>
      <xdr:colOff>1881188</xdr:colOff>
      <xdr:row>31</xdr:row>
      <xdr:rowOff>1084758</xdr:rowOff>
    </xdr:to>
    <xdr:pic>
      <xdr:nvPicPr>
        <xdr:cNvPr id="53" name="Imagen 52">
          <a:extLst>
            <a:ext uri="{FF2B5EF4-FFF2-40B4-BE49-F238E27FC236}">
              <a16:creationId xmlns:a16="http://schemas.microsoft.com/office/drawing/2014/main" id="{CA5014C6-8A13-4602-80E7-C76E9B8DB8B9}"/>
            </a:ext>
          </a:extLst>
        </xdr:cNvPr>
        <xdr:cNvPicPr>
          <a:picLocks noChangeAspect="1"/>
        </xdr:cNvPicPr>
      </xdr:nvPicPr>
      <xdr:blipFill rotWithShape="1">
        <a:blip xmlns:r="http://schemas.openxmlformats.org/officeDocument/2006/relationships" r:embed="rId26"/>
        <a:srcRect t="20614" b="21381"/>
        <a:stretch/>
      </xdr:blipFill>
      <xdr:spPr>
        <a:xfrm>
          <a:off x="11641932" y="43945968"/>
          <a:ext cx="1726406" cy="1001415"/>
        </a:xfrm>
        <a:prstGeom prst="rect">
          <a:avLst/>
        </a:prstGeom>
      </xdr:spPr>
    </xdr:pic>
    <xdr:clientData/>
  </xdr:twoCellAnchor>
  <xdr:twoCellAnchor editAs="oneCell">
    <xdr:from>
      <xdr:col>4</xdr:col>
      <xdr:colOff>309561</xdr:colOff>
      <xdr:row>32</xdr:row>
      <xdr:rowOff>83343</xdr:rowOff>
    </xdr:from>
    <xdr:to>
      <xdr:col>4</xdr:col>
      <xdr:colOff>1869281</xdr:colOff>
      <xdr:row>32</xdr:row>
      <xdr:rowOff>1643063</xdr:rowOff>
    </xdr:to>
    <xdr:pic>
      <xdr:nvPicPr>
        <xdr:cNvPr id="54" name="Imagen 53">
          <a:extLst>
            <a:ext uri="{FF2B5EF4-FFF2-40B4-BE49-F238E27FC236}">
              <a16:creationId xmlns:a16="http://schemas.microsoft.com/office/drawing/2014/main" id="{6BF242F8-08C9-4D09-8679-31C8DAD021A4}"/>
            </a:ext>
          </a:extLst>
        </xdr:cNvPr>
        <xdr:cNvPicPr>
          <a:picLocks noChangeAspect="1"/>
        </xdr:cNvPicPr>
      </xdr:nvPicPr>
      <xdr:blipFill>
        <a:blip xmlns:r="http://schemas.openxmlformats.org/officeDocument/2006/relationships" r:embed="rId27"/>
        <a:stretch>
          <a:fillRect/>
        </a:stretch>
      </xdr:blipFill>
      <xdr:spPr>
        <a:xfrm>
          <a:off x="11796711" y="45250893"/>
          <a:ext cx="1559720" cy="1559720"/>
        </a:xfrm>
        <a:prstGeom prst="rect">
          <a:avLst/>
        </a:prstGeom>
      </xdr:spPr>
    </xdr:pic>
    <xdr:clientData/>
  </xdr:twoCellAnchor>
  <xdr:twoCellAnchor editAs="oneCell">
    <xdr:from>
      <xdr:col>4</xdr:col>
      <xdr:colOff>536803</xdr:colOff>
      <xdr:row>33</xdr:row>
      <xdr:rowOff>35718</xdr:rowOff>
    </xdr:from>
    <xdr:to>
      <xdr:col>4</xdr:col>
      <xdr:colOff>1428751</xdr:colOff>
      <xdr:row>33</xdr:row>
      <xdr:rowOff>1872082</xdr:rowOff>
    </xdr:to>
    <xdr:pic>
      <xdr:nvPicPr>
        <xdr:cNvPr id="55" name="Imagen 54">
          <a:extLst>
            <a:ext uri="{FF2B5EF4-FFF2-40B4-BE49-F238E27FC236}">
              <a16:creationId xmlns:a16="http://schemas.microsoft.com/office/drawing/2014/main" id="{41BFBCD1-B7D7-4CCE-BBBC-A79E43DFB995}"/>
            </a:ext>
          </a:extLst>
        </xdr:cNvPr>
        <xdr:cNvPicPr>
          <a:picLocks noChangeAspect="1"/>
        </xdr:cNvPicPr>
      </xdr:nvPicPr>
      <xdr:blipFill rotWithShape="1">
        <a:blip xmlns:r="http://schemas.openxmlformats.org/officeDocument/2006/relationships" r:embed="rId28"/>
        <a:srcRect l="29083" t="11745" r="32886" b="9955"/>
        <a:stretch/>
      </xdr:blipFill>
      <xdr:spPr>
        <a:xfrm>
          <a:off x="12023953" y="47070168"/>
          <a:ext cx="891948" cy="1836364"/>
        </a:xfrm>
        <a:prstGeom prst="rect">
          <a:avLst/>
        </a:prstGeom>
      </xdr:spPr>
    </xdr:pic>
    <xdr:clientData/>
  </xdr:twoCellAnchor>
  <xdr:twoCellAnchor editAs="oneCell">
    <xdr:from>
      <xdr:col>4</xdr:col>
      <xdr:colOff>142875</xdr:colOff>
      <xdr:row>34</xdr:row>
      <xdr:rowOff>107156</xdr:rowOff>
    </xdr:from>
    <xdr:to>
      <xdr:col>4</xdr:col>
      <xdr:colOff>1821657</xdr:colOff>
      <xdr:row>34</xdr:row>
      <xdr:rowOff>1785938</xdr:rowOff>
    </xdr:to>
    <xdr:pic>
      <xdr:nvPicPr>
        <xdr:cNvPr id="56" name="Imagen 55">
          <a:extLst>
            <a:ext uri="{FF2B5EF4-FFF2-40B4-BE49-F238E27FC236}">
              <a16:creationId xmlns:a16="http://schemas.microsoft.com/office/drawing/2014/main" id="{501C81FC-013A-41FF-856B-4FE58C9D1849}"/>
            </a:ext>
          </a:extLst>
        </xdr:cNvPr>
        <xdr:cNvPicPr>
          <a:picLocks noChangeAspect="1"/>
        </xdr:cNvPicPr>
      </xdr:nvPicPr>
      <xdr:blipFill>
        <a:blip xmlns:r="http://schemas.openxmlformats.org/officeDocument/2006/relationships" r:embed="rId29"/>
        <a:stretch>
          <a:fillRect/>
        </a:stretch>
      </xdr:blipFill>
      <xdr:spPr>
        <a:xfrm>
          <a:off x="11630025" y="49170431"/>
          <a:ext cx="1678782" cy="1678782"/>
        </a:xfrm>
        <a:prstGeom prst="rect">
          <a:avLst/>
        </a:prstGeom>
      </xdr:spPr>
    </xdr:pic>
    <xdr:clientData/>
  </xdr:twoCellAnchor>
  <xdr:twoCellAnchor editAs="oneCell">
    <xdr:from>
      <xdr:col>4</xdr:col>
      <xdr:colOff>178593</xdr:colOff>
      <xdr:row>35</xdr:row>
      <xdr:rowOff>71438</xdr:rowOff>
    </xdr:from>
    <xdr:to>
      <xdr:col>4</xdr:col>
      <xdr:colOff>1928811</xdr:colOff>
      <xdr:row>35</xdr:row>
      <xdr:rowOff>1821656</xdr:rowOff>
    </xdr:to>
    <xdr:pic>
      <xdr:nvPicPr>
        <xdr:cNvPr id="57" name="Imagen 56">
          <a:extLst>
            <a:ext uri="{FF2B5EF4-FFF2-40B4-BE49-F238E27FC236}">
              <a16:creationId xmlns:a16="http://schemas.microsoft.com/office/drawing/2014/main" id="{3999A4EB-53A2-4B0A-982C-7B6E37309F3A}"/>
            </a:ext>
          </a:extLst>
        </xdr:cNvPr>
        <xdr:cNvPicPr>
          <a:picLocks noChangeAspect="1"/>
        </xdr:cNvPicPr>
      </xdr:nvPicPr>
      <xdr:blipFill>
        <a:blip xmlns:r="http://schemas.openxmlformats.org/officeDocument/2006/relationships" r:embed="rId30"/>
        <a:stretch>
          <a:fillRect/>
        </a:stretch>
      </xdr:blipFill>
      <xdr:spPr>
        <a:xfrm>
          <a:off x="11665743" y="51134963"/>
          <a:ext cx="1750218" cy="1750218"/>
        </a:xfrm>
        <a:prstGeom prst="rect">
          <a:avLst/>
        </a:prstGeom>
      </xdr:spPr>
    </xdr:pic>
    <xdr:clientData/>
  </xdr:twoCellAnchor>
  <xdr:twoCellAnchor editAs="oneCell">
    <xdr:from>
      <xdr:col>4</xdr:col>
      <xdr:colOff>273844</xdr:colOff>
      <xdr:row>36</xdr:row>
      <xdr:rowOff>95249</xdr:rowOff>
    </xdr:from>
    <xdr:to>
      <xdr:col>4</xdr:col>
      <xdr:colOff>1666875</xdr:colOff>
      <xdr:row>36</xdr:row>
      <xdr:rowOff>1488280</xdr:rowOff>
    </xdr:to>
    <xdr:pic>
      <xdr:nvPicPr>
        <xdr:cNvPr id="58" name="Imagen 57">
          <a:extLst>
            <a:ext uri="{FF2B5EF4-FFF2-40B4-BE49-F238E27FC236}">
              <a16:creationId xmlns:a16="http://schemas.microsoft.com/office/drawing/2014/main" id="{C9A4F5E2-07C6-4D7C-8498-FBE36952C704}"/>
            </a:ext>
          </a:extLst>
        </xdr:cNvPr>
        <xdr:cNvPicPr>
          <a:picLocks noChangeAspect="1"/>
        </xdr:cNvPicPr>
      </xdr:nvPicPr>
      <xdr:blipFill>
        <a:blip xmlns:r="http://schemas.openxmlformats.org/officeDocument/2006/relationships" r:embed="rId31"/>
        <a:stretch>
          <a:fillRect/>
        </a:stretch>
      </xdr:blipFill>
      <xdr:spPr>
        <a:xfrm>
          <a:off x="11760994" y="53054249"/>
          <a:ext cx="1393031" cy="1393031"/>
        </a:xfrm>
        <a:prstGeom prst="rect">
          <a:avLst/>
        </a:prstGeom>
      </xdr:spPr>
    </xdr:pic>
    <xdr:clientData/>
  </xdr:twoCellAnchor>
  <xdr:twoCellAnchor editAs="oneCell">
    <xdr:from>
      <xdr:col>4</xdr:col>
      <xdr:colOff>369094</xdr:colOff>
      <xdr:row>37</xdr:row>
      <xdr:rowOff>72574</xdr:rowOff>
    </xdr:from>
    <xdr:to>
      <xdr:col>4</xdr:col>
      <xdr:colOff>1488281</xdr:colOff>
      <xdr:row>37</xdr:row>
      <xdr:rowOff>1501084</xdr:rowOff>
    </xdr:to>
    <xdr:pic>
      <xdr:nvPicPr>
        <xdr:cNvPr id="59" name="Imagen 58">
          <a:extLst>
            <a:ext uri="{FF2B5EF4-FFF2-40B4-BE49-F238E27FC236}">
              <a16:creationId xmlns:a16="http://schemas.microsoft.com/office/drawing/2014/main" id="{D02F716C-2529-4431-AFF6-F9E8748A027C}"/>
            </a:ext>
          </a:extLst>
        </xdr:cNvPr>
        <xdr:cNvPicPr>
          <a:picLocks noChangeAspect="1"/>
        </xdr:cNvPicPr>
      </xdr:nvPicPr>
      <xdr:blipFill>
        <a:blip xmlns:r="http://schemas.openxmlformats.org/officeDocument/2006/relationships" r:embed="rId32"/>
        <a:stretch>
          <a:fillRect/>
        </a:stretch>
      </xdr:blipFill>
      <xdr:spPr>
        <a:xfrm>
          <a:off x="11856244" y="54584149"/>
          <a:ext cx="1119187" cy="1428510"/>
        </a:xfrm>
        <a:prstGeom prst="rect">
          <a:avLst/>
        </a:prstGeom>
      </xdr:spPr>
    </xdr:pic>
    <xdr:clientData/>
  </xdr:twoCellAnchor>
  <xdr:twoCellAnchor editAs="oneCell">
    <xdr:from>
      <xdr:col>4</xdr:col>
      <xdr:colOff>345281</xdr:colOff>
      <xdr:row>38</xdr:row>
      <xdr:rowOff>46104</xdr:rowOff>
    </xdr:from>
    <xdr:to>
      <xdr:col>4</xdr:col>
      <xdr:colOff>1635919</xdr:colOff>
      <xdr:row>38</xdr:row>
      <xdr:rowOff>1885950</xdr:rowOff>
    </xdr:to>
    <xdr:pic>
      <xdr:nvPicPr>
        <xdr:cNvPr id="60" name="Imagen 59">
          <a:extLst>
            <a:ext uri="{FF2B5EF4-FFF2-40B4-BE49-F238E27FC236}">
              <a16:creationId xmlns:a16="http://schemas.microsoft.com/office/drawing/2014/main" id="{A545F33D-A5B9-4EF5-8E57-B835B459507E}"/>
            </a:ext>
          </a:extLst>
        </xdr:cNvPr>
        <xdr:cNvPicPr>
          <a:picLocks noChangeAspect="1"/>
        </xdr:cNvPicPr>
      </xdr:nvPicPr>
      <xdr:blipFill>
        <a:blip xmlns:r="http://schemas.openxmlformats.org/officeDocument/2006/relationships" r:embed="rId33"/>
        <a:stretch>
          <a:fillRect/>
        </a:stretch>
      </xdr:blipFill>
      <xdr:spPr>
        <a:xfrm>
          <a:off x="11832431" y="56072154"/>
          <a:ext cx="1290638" cy="1839846"/>
        </a:xfrm>
        <a:prstGeom prst="rect">
          <a:avLst/>
        </a:prstGeom>
      </xdr:spPr>
    </xdr:pic>
    <xdr:clientData/>
  </xdr:twoCellAnchor>
  <xdr:twoCellAnchor editAs="oneCell">
    <xdr:from>
      <xdr:col>4</xdr:col>
      <xdr:colOff>345281</xdr:colOff>
      <xdr:row>39</xdr:row>
      <xdr:rowOff>42862</xdr:rowOff>
    </xdr:from>
    <xdr:to>
      <xdr:col>4</xdr:col>
      <xdr:colOff>1785937</xdr:colOff>
      <xdr:row>39</xdr:row>
      <xdr:rowOff>1771649</xdr:rowOff>
    </xdr:to>
    <xdr:pic>
      <xdr:nvPicPr>
        <xdr:cNvPr id="61" name="Imagen 60">
          <a:extLst>
            <a:ext uri="{FF2B5EF4-FFF2-40B4-BE49-F238E27FC236}">
              <a16:creationId xmlns:a16="http://schemas.microsoft.com/office/drawing/2014/main" id="{D8FC6935-D1D0-4C9B-B7D8-B6B4FD39CF89}"/>
            </a:ext>
          </a:extLst>
        </xdr:cNvPr>
        <xdr:cNvPicPr>
          <a:picLocks noChangeAspect="1"/>
        </xdr:cNvPicPr>
      </xdr:nvPicPr>
      <xdr:blipFill>
        <a:blip xmlns:r="http://schemas.openxmlformats.org/officeDocument/2006/relationships" r:embed="rId34"/>
        <a:stretch>
          <a:fillRect/>
        </a:stretch>
      </xdr:blipFill>
      <xdr:spPr>
        <a:xfrm>
          <a:off x="11832431" y="58031062"/>
          <a:ext cx="1440656" cy="1728787"/>
        </a:xfrm>
        <a:prstGeom prst="rect">
          <a:avLst/>
        </a:prstGeom>
      </xdr:spPr>
    </xdr:pic>
    <xdr:clientData/>
  </xdr:twoCellAnchor>
  <xdr:twoCellAnchor editAs="oneCell">
    <xdr:from>
      <xdr:col>4</xdr:col>
      <xdr:colOff>0</xdr:colOff>
      <xdr:row>40</xdr:row>
      <xdr:rowOff>0</xdr:rowOff>
    </xdr:from>
    <xdr:to>
      <xdr:col>4</xdr:col>
      <xdr:colOff>304800</xdr:colOff>
      <xdr:row>40</xdr:row>
      <xdr:rowOff>304800</xdr:rowOff>
    </xdr:to>
    <xdr:sp macro="" textlink="">
      <xdr:nvSpPr>
        <xdr:cNvPr id="62" name="AutoShape 4" descr="Pectina Cítrica Rápida X 1 Kilo">
          <a:extLst>
            <a:ext uri="{FF2B5EF4-FFF2-40B4-BE49-F238E27FC236}">
              <a16:creationId xmlns:a16="http://schemas.microsoft.com/office/drawing/2014/main" id="{E31E8FB3-074F-4EA8-B8DF-C354633D88BC}"/>
            </a:ext>
          </a:extLst>
        </xdr:cNvPr>
        <xdr:cNvSpPr>
          <a:spLocks noChangeAspect="1" noChangeArrowheads="1"/>
        </xdr:cNvSpPr>
      </xdr:nvSpPr>
      <xdr:spPr bwMode="auto">
        <a:xfrm>
          <a:off x="11487150" y="59921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428625</xdr:colOff>
      <xdr:row>40</xdr:row>
      <xdr:rowOff>95251</xdr:rowOff>
    </xdr:from>
    <xdr:to>
      <xdr:col>4</xdr:col>
      <xdr:colOff>1857375</xdr:colOff>
      <xdr:row>40</xdr:row>
      <xdr:rowOff>1976437</xdr:rowOff>
    </xdr:to>
    <xdr:pic>
      <xdr:nvPicPr>
        <xdr:cNvPr id="63" name="Imagen 62">
          <a:extLst>
            <a:ext uri="{FF2B5EF4-FFF2-40B4-BE49-F238E27FC236}">
              <a16:creationId xmlns:a16="http://schemas.microsoft.com/office/drawing/2014/main" id="{5E9E3B9F-8B19-49EC-AABA-A2846E7565A1}"/>
            </a:ext>
          </a:extLst>
        </xdr:cNvPr>
        <xdr:cNvPicPr>
          <a:picLocks noChangeAspect="1"/>
        </xdr:cNvPicPr>
      </xdr:nvPicPr>
      <xdr:blipFill rotWithShape="1">
        <a:blip xmlns:r="http://schemas.openxmlformats.org/officeDocument/2006/relationships" r:embed="rId35"/>
        <a:srcRect l="13924" r="10127"/>
        <a:stretch/>
      </xdr:blipFill>
      <xdr:spPr>
        <a:xfrm>
          <a:off x="11915775" y="60017026"/>
          <a:ext cx="1428750" cy="1881186"/>
        </a:xfrm>
        <a:prstGeom prst="rect">
          <a:avLst/>
        </a:prstGeom>
      </xdr:spPr>
    </xdr:pic>
    <xdr:clientData/>
  </xdr:twoCellAnchor>
  <xdr:twoCellAnchor editAs="oneCell">
    <xdr:from>
      <xdr:col>4</xdr:col>
      <xdr:colOff>154783</xdr:colOff>
      <xdr:row>41</xdr:row>
      <xdr:rowOff>59531</xdr:rowOff>
    </xdr:from>
    <xdr:to>
      <xdr:col>4</xdr:col>
      <xdr:colOff>1666875</xdr:colOff>
      <xdr:row>42</xdr:row>
      <xdr:rowOff>970</xdr:rowOff>
    </xdr:to>
    <xdr:pic>
      <xdr:nvPicPr>
        <xdr:cNvPr id="64" name="Imagen 63">
          <a:extLst>
            <a:ext uri="{FF2B5EF4-FFF2-40B4-BE49-F238E27FC236}">
              <a16:creationId xmlns:a16="http://schemas.microsoft.com/office/drawing/2014/main" id="{734D1BB0-E9DD-42BD-B7FF-949386B51C4A}"/>
            </a:ext>
          </a:extLst>
        </xdr:cNvPr>
        <xdr:cNvPicPr>
          <a:picLocks noChangeAspect="1"/>
        </xdr:cNvPicPr>
      </xdr:nvPicPr>
      <xdr:blipFill>
        <a:blip xmlns:r="http://schemas.openxmlformats.org/officeDocument/2006/relationships" r:embed="rId36"/>
        <a:stretch>
          <a:fillRect/>
        </a:stretch>
      </xdr:blipFill>
      <xdr:spPr>
        <a:xfrm>
          <a:off x="11641933" y="62019656"/>
          <a:ext cx="1512092" cy="1513064"/>
        </a:xfrm>
        <a:prstGeom prst="rect">
          <a:avLst/>
        </a:prstGeom>
      </xdr:spPr>
    </xdr:pic>
    <xdr:clientData/>
  </xdr:twoCellAnchor>
  <xdr:twoCellAnchor editAs="oneCell">
    <xdr:from>
      <xdr:col>4</xdr:col>
      <xdr:colOff>540544</xdr:colOff>
      <xdr:row>42</xdr:row>
      <xdr:rowOff>30624</xdr:rowOff>
    </xdr:from>
    <xdr:to>
      <xdr:col>4</xdr:col>
      <xdr:colOff>1631156</xdr:colOff>
      <xdr:row>42</xdr:row>
      <xdr:rowOff>1855106</xdr:rowOff>
    </xdr:to>
    <xdr:pic>
      <xdr:nvPicPr>
        <xdr:cNvPr id="65" name="Imagen 64">
          <a:extLst>
            <a:ext uri="{FF2B5EF4-FFF2-40B4-BE49-F238E27FC236}">
              <a16:creationId xmlns:a16="http://schemas.microsoft.com/office/drawing/2014/main" id="{542CA192-2661-4B0B-8297-7E2F722E92E9}"/>
            </a:ext>
          </a:extLst>
        </xdr:cNvPr>
        <xdr:cNvPicPr>
          <a:picLocks noChangeAspect="1"/>
        </xdr:cNvPicPr>
      </xdr:nvPicPr>
      <xdr:blipFill>
        <a:blip xmlns:r="http://schemas.openxmlformats.org/officeDocument/2006/relationships" r:embed="rId37"/>
        <a:stretch>
          <a:fillRect/>
        </a:stretch>
      </xdr:blipFill>
      <xdr:spPr>
        <a:xfrm flipH="1">
          <a:off x="12027694" y="63562374"/>
          <a:ext cx="1090612" cy="1824482"/>
        </a:xfrm>
        <a:prstGeom prst="rect">
          <a:avLst/>
        </a:prstGeom>
      </xdr:spPr>
    </xdr:pic>
    <xdr:clientData/>
  </xdr:twoCellAnchor>
  <xdr:twoCellAnchor editAs="oneCell">
    <xdr:from>
      <xdr:col>4</xdr:col>
      <xdr:colOff>154781</xdr:colOff>
      <xdr:row>43</xdr:row>
      <xdr:rowOff>11906</xdr:rowOff>
    </xdr:from>
    <xdr:to>
      <xdr:col>4</xdr:col>
      <xdr:colOff>1738312</xdr:colOff>
      <xdr:row>43</xdr:row>
      <xdr:rowOff>1595437</xdr:rowOff>
    </xdr:to>
    <xdr:pic>
      <xdr:nvPicPr>
        <xdr:cNvPr id="66" name="Imagen 65">
          <a:extLst>
            <a:ext uri="{FF2B5EF4-FFF2-40B4-BE49-F238E27FC236}">
              <a16:creationId xmlns:a16="http://schemas.microsoft.com/office/drawing/2014/main" id="{160224D9-0028-473B-8223-F510E193ADE8}"/>
            </a:ext>
          </a:extLst>
        </xdr:cNvPr>
        <xdr:cNvPicPr>
          <a:picLocks noChangeAspect="1"/>
        </xdr:cNvPicPr>
      </xdr:nvPicPr>
      <xdr:blipFill>
        <a:blip xmlns:r="http://schemas.openxmlformats.org/officeDocument/2006/relationships" r:embed="rId38"/>
        <a:stretch>
          <a:fillRect/>
        </a:stretch>
      </xdr:blipFill>
      <xdr:spPr>
        <a:xfrm>
          <a:off x="11641931" y="65458181"/>
          <a:ext cx="1583531" cy="1583531"/>
        </a:xfrm>
        <a:prstGeom prst="rect">
          <a:avLst/>
        </a:prstGeom>
      </xdr:spPr>
    </xdr:pic>
    <xdr:clientData/>
  </xdr:twoCellAnchor>
  <xdr:twoCellAnchor editAs="oneCell">
    <xdr:from>
      <xdr:col>4</xdr:col>
      <xdr:colOff>357188</xdr:colOff>
      <xdr:row>44</xdr:row>
      <xdr:rowOff>73536</xdr:rowOff>
    </xdr:from>
    <xdr:to>
      <xdr:col>4</xdr:col>
      <xdr:colOff>1619250</xdr:colOff>
      <xdr:row>44</xdr:row>
      <xdr:rowOff>1781032</xdr:rowOff>
    </xdr:to>
    <xdr:pic>
      <xdr:nvPicPr>
        <xdr:cNvPr id="67" name="Imagen 66">
          <a:extLst>
            <a:ext uri="{FF2B5EF4-FFF2-40B4-BE49-F238E27FC236}">
              <a16:creationId xmlns:a16="http://schemas.microsoft.com/office/drawing/2014/main" id="{394E7C42-018E-4C68-B770-33299D7DD780}"/>
            </a:ext>
          </a:extLst>
        </xdr:cNvPr>
        <xdr:cNvPicPr>
          <a:picLocks noChangeAspect="1"/>
        </xdr:cNvPicPr>
      </xdr:nvPicPr>
      <xdr:blipFill>
        <a:blip xmlns:r="http://schemas.openxmlformats.org/officeDocument/2006/relationships" r:embed="rId39"/>
        <a:stretch>
          <a:fillRect/>
        </a:stretch>
      </xdr:blipFill>
      <xdr:spPr>
        <a:xfrm>
          <a:off x="11844338" y="67215261"/>
          <a:ext cx="1262062" cy="1707496"/>
        </a:xfrm>
        <a:prstGeom prst="rect">
          <a:avLst/>
        </a:prstGeom>
      </xdr:spPr>
    </xdr:pic>
    <xdr:clientData/>
  </xdr:twoCellAnchor>
  <xdr:twoCellAnchor editAs="oneCell">
    <xdr:from>
      <xdr:col>4</xdr:col>
      <xdr:colOff>238125</xdr:colOff>
      <xdr:row>45</xdr:row>
      <xdr:rowOff>119061</xdr:rowOff>
    </xdr:from>
    <xdr:to>
      <xdr:col>4</xdr:col>
      <xdr:colOff>1607345</xdr:colOff>
      <xdr:row>45</xdr:row>
      <xdr:rowOff>1488281</xdr:rowOff>
    </xdr:to>
    <xdr:pic>
      <xdr:nvPicPr>
        <xdr:cNvPr id="68" name="Imagen 67">
          <a:extLst>
            <a:ext uri="{FF2B5EF4-FFF2-40B4-BE49-F238E27FC236}">
              <a16:creationId xmlns:a16="http://schemas.microsoft.com/office/drawing/2014/main" id="{2E48DA22-23E6-4424-B88C-94A0B28A0520}"/>
            </a:ext>
          </a:extLst>
        </xdr:cNvPr>
        <xdr:cNvPicPr>
          <a:picLocks noChangeAspect="1"/>
        </xdr:cNvPicPr>
      </xdr:nvPicPr>
      <xdr:blipFill>
        <a:blip xmlns:r="http://schemas.openxmlformats.org/officeDocument/2006/relationships" r:embed="rId40"/>
        <a:stretch>
          <a:fillRect/>
        </a:stretch>
      </xdr:blipFill>
      <xdr:spPr>
        <a:xfrm>
          <a:off x="11725275" y="69051486"/>
          <a:ext cx="1369220" cy="1369220"/>
        </a:xfrm>
        <a:prstGeom prst="rect">
          <a:avLst/>
        </a:prstGeom>
      </xdr:spPr>
    </xdr:pic>
    <xdr:clientData/>
  </xdr:twoCellAnchor>
  <xdr:twoCellAnchor editAs="oneCell">
    <xdr:from>
      <xdr:col>4</xdr:col>
      <xdr:colOff>154780</xdr:colOff>
      <xdr:row>46</xdr:row>
      <xdr:rowOff>105076</xdr:rowOff>
    </xdr:from>
    <xdr:to>
      <xdr:col>4</xdr:col>
      <xdr:colOff>1852611</xdr:colOff>
      <xdr:row>46</xdr:row>
      <xdr:rowOff>1452561</xdr:rowOff>
    </xdr:to>
    <xdr:pic>
      <xdr:nvPicPr>
        <xdr:cNvPr id="69" name="Imagen 68">
          <a:extLst>
            <a:ext uri="{FF2B5EF4-FFF2-40B4-BE49-F238E27FC236}">
              <a16:creationId xmlns:a16="http://schemas.microsoft.com/office/drawing/2014/main" id="{2225377E-1F13-4AD6-92A6-35A7C97E5554}"/>
            </a:ext>
          </a:extLst>
        </xdr:cNvPr>
        <xdr:cNvPicPr>
          <a:picLocks noChangeAspect="1"/>
        </xdr:cNvPicPr>
      </xdr:nvPicPr>
      <xdr:blipFill>
        <a:blip xmlns:r="http://schemas.openxmlformats.org/officeDocument/2006/relationships" r:embed="rId41"/>
        <a:stretch>
          <a:fillRect/>
        </a:stretch>
      </xdr:blipFill>
      <xdr:spPr>
        <a:xfrm>
          <a:off x="11641930" y="70561501"/>
          <a:ext cx="1697831" cy="1347485"/>
        </a:xfrm>
        <a:prstGeom prst="rect">
          <a:avLst/>
        </a:prstGeom>
      </xdr:spPr>
    </xdr:pic>
    <xdr:clientData/>
  </xdr:twoCellAnchor>
  <xdr:twoCellAnchor editAs="oneCell">
    <xdr:from>
      <xdr:col>4</xdr:col>
      <xdr:colOff>488155</xdr:colOff>
      <xdr:row>47</xdr:row>
      <xdr:rowOff>57674</xdr:rowOff>
    </xdr:from>
    <xdr:to>
      <xdr:col>4</xdr:col>
      <xdr:colOff>1631155</xdr:colOff>
      <xdr:row>47</xdr:row>
      <xdr:rowOff>1714500</xdr:rowOff>
    </xdr:to>
    <xdr:pic>
      <xdr:nvPicPr>
        <xdr:cNvPr id="70" name="Imagen 69">
          <a:extLst>
            <a:ext uri="{FF2B5EF4-FFF2-40B4-BE49-F238E27FC236}">
              <a16:creationId xmlns:a16="http://schemas.microsoft.com/office/drawing/2014/main" id="{F2A4C77C-93B8-45EF-8584-42136E356A5B}"/>
            </a:ext>
          </a:extLst>
        </xdr:cNvPr>
        <xdr:cNvPicPr>
          <a:picLocks noChangeAspect="1"/>
        </xdr:cNvPicPr>
      </xdr:nvPicPr>
      <xdr:blipFill rotWithShape="1">
        <a:blip xmlns:r="http://schemas.openxmlformats.org/officeDocument/2006/relationships" r:embed="rId42"/>
        <a:srcRect l="24454" t="8325" r="18834" b="9469"/>
        <a:stretch/>
      </xdr:blipFill>
      <xdr:spPr>
        <a:xfrm>
          <a:off x="11975305" y="72066674"/>
          <a:ext cx="1143000" cy="1656826"/>
        </a:xfrm>
        <a:prstGeom prst="rect">
          <a:avLst/>
        </a:prstGeom>
      </xdr:spPr>
    </xdr:pic>
    <xdr:clientData/>
  </xdr:twoCellAnchor>
  <xdr:twoCellAnchor editAs="oneCell">
    <xdr:from>
      <xdr:col>4</xdr:col>
      <xdr:colOff>190499</xdr:colOff>
      <xdr:row>48</xdr:row>
      <xdr:rowOff>119064</xdr:rowOff>
    </xdr:from>
    <xdr:to>
      <xdr:col>4</xdr:col>
      <xdr:colOff>1797843</xdr:colOff>
      <xdr:row>48</xdr:row>
      <xdr:rowOff>1476378</xdr:rowOff>
    </xdr:to>
    <xdr:pic>
      <xdr:nvPicPr>
        <xdr:cNvPr id="71" name="Imagen 70">
          <a:extLst>
            <a:ext uri="{FF2B5EF4-FFF2-40B4-BE49-F238E27FC236}">
              <a16:creationId xmlns:a16="http://schemas.microsoft.com/office/drawing/2014/main" id="{CBF37A51-6C03-4943-A839-C9452A3F1A96}"/>
            </a:ext>
          </a:extLst>
        </xdr:cNvPr>
        <xdr:cNvPicPr>
          <a:picLocks noChangeAspect="1"/>
        </xdr:cNvPicPr>
      </xdr:nvPicPr>
      <xdr:blipFill rotWithShape="1">
        <a:blip xmlns:r="http://schemas.openxmlformats.org/officeDocument/2006/relationships" r:embed="rId43"/>
        <a:srcRect l="-741" t="4443" r="741" b="11111"/>
        <a:stretch/>
      </xdr:blipFill>
      <xdr:spPr>
        <a:xfrm>
          <a:off x="11677649" y="73852089"/>
          <a:ext cx="1607344" cy="1357314"/>
        </a:xfrm>
        <a:prstGeom prst="rect">
          <a:avLst/>
        </a:prstGeom>
      </xdr:spPr>
    </xdr:pic>
    <xdr:clientData/>
  </xdr:twoCellAnchor>
  <xdr:twoCellAnchor editAs="oneCell">
    <xdr:from>
      <xdr:col>4</xdr:col>
      <xdr:colOff>440532</xdr:colOff>
      <xdr:row>49</xdr:row>
      <xdr:rowOff>120509</xdr:rowOff>
    </xdr:from>
    <xdr:to>
      <xdr:col>4</xdr:col>
      <xdr:colOff>1538288</xdr:colOff>
      <xdr:row>49</xdr:row>
      <xdr:rowOff>1331118</xdr:rowOff>
    </xdr:to>
    <xdr:pic>
      <xdr:nvPicPr>
        <xdr:cNvPr id="72" name="Imagen 71">
          <a:extLst>
            <a:ext uri="{FF2B5EF4-FFF2-40B4-BE49-F238E27FC236}">
              <a16:creationId xmlns:a16="http://schemas.microsoft.com/office/drawing/2014/main" id="{8B0813FF-8D37-4B00-A53C-C6AF09001B15}"/>
            </a:ext>
          </a:extLst>
        </xdr:cNvPr>
        <xdr:cNvPicPr>
          <a:picLocks noChangeAspect="1"/>
        </xdr:cNvPicPr>
      </xdr:nvPicPr>
      <xdr:blipFill>
        <a:blip xmlns:r="http://schemas.openxmlformats.org/officeDocument/2006/relationships" r:embed="rId44"/>
        <a:stretch>
          <a:fillRect/>
        </a:stretch>
      </xdr:blipFill>
      <xdr:spPr>
        <a:xfrm>
          <a:off x="11927682" y="75444209"/>
          <a:ext cx="1097756" cy="1210609"/>
        </a:xfrm>
        <a:prstGeom prst="rect">
          <a:avLst/>
        </a:prstGeom>
      </xdr:spPr>
    </xdr:pic>
    <xdr:clientData/>
  </xdr:twoCellAnchor>
  <xdr:twoCellAnchor editAs="oneCell">
    <xdr:from>
      <xdr:col>4</xdr:col>
      <xdr:colOff>119064</xdr:colOff>
      <xdr:row>50</xdr:row>
      <xdr:rowOff>119064</xdr:rowOff>
    </xdr:from>
    <xdr:to>
      <xdr:col>4</xdr:col>
      <xdr:colOff>1833564</xdr:colOff>
      <xdr:row>50</xdr:row>
      <xdr:rowOff>1579564</xdr:rowOff>
    </xdr:to>
    <xdr:pic>
      <xdr:nvPicPr>
        <xdr:cNvPr id="73" name="Imagen 72">
          <a:extLst>
            <a:ext uri="{FF2B5EF4-FFF2-40B4-BE49-F238E27FC236}">
              <a16:creationId xmlns:a16="http://schemas.microsoft.com/office/drawing/2014/main" id="{F89B0185-A581-4455-BD78-C76C8176CFE3}"/>
            </a:ext>
          </a:extLst>
        </xdr:cNvPr>
        <xdr:cNvPicPr>
          <a:picLocks noChangeAspect="1"/>
        </xdr:cNvPicPr>
      </xdr:nvPicPr>
      <xdr:blipFill>
        <a:blip xmlns:r="http://schemas.openxmlformats.org/officeDocument/2006/relationships" r:embed="rId45"/>
        <a:stretch>
          <a:fillRect/>
        </a:stretch>
      </xdr:blipFill>
      <xdr:spPr>
        <a:xfrm>
          <a:off x="11606214" y="76985814"/>
          <a:ext cx="1714500" cy="1460500"/>
        </a:xfrm>
        <a:prstGeom prst="rect">
          <a:avLst/>
        </a:prstGeom>
      </xdr:spPr>
    </xdr:pic>
    <xdr:clientData/>
  </xdr:twoCellAnchor>
  <xdr:twoCellAnchor editAs="oneCell">
    <xdr:from>
      <xdr:col>4</xdr:col>
      <xdr:colOff>178592</xdr:colOff>
      <xdr:row>51</xdr:row>
      <xdr:rowOff>106339</xdr:rowOff>
    </xdr:from>
    <xdr:to>
      <xdr:col>4</xdr:col>
      <xdr:colOff>1814511</xdr:colOff>
      <xdr:row>51</xdr:row>
      <xdr:rowOff>1445418</xdr:rowOff>
    </xdr:to>
    <xdr:pic>
      <xdr:nvPicPr>
        <xdr:cNvPr id="74" name="Imagen 73">
          <a:extLst>
            <a:ext uri="{FF2B5EF4-FFF2-40B4-BE49-F238E27FC236}">
              <a16:creationId xmlns:a16="http://schemas.microsoft.com/office/drawing/2014/main" id="{488CC224-4E6A-408B-9681-AE1823B34A2F}"/>
            </a:ext>
          </a:extLst>
        </xdr:cNvPr>
        <xdr:cNvPicPr>
          <a:picLocks noChangeAspect="1"/>
        </xdr:cNvPicPr>
      </xdr:nvPicPr>
      <xdr:blipFill>
        <a:blip xmlns:r="http://schemas.openxmlformats.org/officeDocument/2006/relationships" r:embed="rId46"/>
        <a:stretch>
          <a:fillRect/>
        </a:stretch>
      </xdr:blipFill>
      <xdr:spPr>
        <a:xfrm>
          <a:off x="11665742" y="78754264"/>
          <a:ext cx="1635919" cy="1339079"/>
        </a:xfrm>
        <a:prstGeom prst="rect">
          <a:avLst/>
        </a:prstGeom>
      </xdr:spPr>
    </xdr:pic>
    <xdr:clientData/>
  </xdr:twoCellAnchor>
  <xdr:twoCellAnchor editAs="oneCell">
    <xdr:from>
      <xdr:col>4</xdr:col>
      <xdr:colOff>250031</xdr:colOff>
      <xdr:row>52</xdr:row>
      <xdr:rowOff>101955</xdr:rowOff>
    </xdr:from>
    <xdr:to>
      <xdr:col>4</xdr:col>
      <xdr:colOff>1809750</xdr:colOff>
      <xdr:row>52</xdr:row>
      <xdr:rowOff>1696803</xdr:rowOff>
    </xdr:to>
    <xdr:pic>
      <xdr:nvPicPr>
        <xdr:cNvPr id="75" name="Imagen 74">
          <a:extLst>
            <a:ext uri="{FF2B5EF4-FFF2-40B4-BE49-F238E27FC236}">
              <a16:creationId xmlns:a16="http://schemas.microsoft.com/office/drawing/2014/main" id="{B86CB086-076C-4EF6-B757-3B4CFEC1557E}"/>
            </a:ext>
          </a:extLst>
        </xdr:cNvPr>
        <xdr:cNvPicPr>
          <a:picLocks noChangeAspect="1"/>
        </xdr:cNvPicPr>
      </xdr:nvPicPr>
      <xdr:blipFill>
        <a:blip xmlns:r="http://schemas.openxmlformats.org/officeDocument/2006/relationships" r:embed="rId47"/>
        <a:stretch>
          <a:fillRect/>
        </a:stretch>
      </xdr:blipFill>
      <xdr:spPr>
        <a:xfrm>
          <a:off x="11737181" y="80302455"/>
          <a:ext cx="1559719" cy="1594848"/>
        </a:xfrm>
        <a:prstGeom prst="rect">
          <a:avLst/>
        </a:prstGeom>
      </xdr:spPr>
    </xdr:pic>
    <xdr:clientData/>
  </xdr:twoCellAnchor>
  <xdr:twoCellAnchor editAs="oneCell">
    <xdr:from>
      <xdr:col>4</xdr:col>
      <xdr:colOff>285749</xdr:colOff>
      <xdr:row>53</xdr:row>
      <xdr:rowOff>119062</xdr:rowOff>
    </xdr:from>
    <xdr:to>
      <xdr:col>4</xdr:col>
      <xdr:colOff>1940719</xdr:colOff>
      <xdr:row>53</xdr:row>
      <xdr:rowOff>1774032</xdr:rowOff>
    </xdr:to>
    <xdr:pic>
      <xdr:nvPicPr>
        <xdr:cNvPr id="76" name="Imagen 75">
          <a:extLst>
            <a:ext uri="{FF2B5EF4-FFF2-40B4-BE49-F238E27FC236}">
              <a16:creationId xmlns:a16="http://schemas.microsoft.com/office/drawing/2014/main" id="{E3DE77B2-25A9-4498-9897-FB53E86F5C17}"/>
            </a:ext>
          </a:extLst>
        </xdr:cNvPr>
        <xdr:cNvPicPr>
          <a:picLocks noChangeAspect="1"/>
        </xdr:cNvPicPr>
      </xdr:nvPicPr>
      <xdr:blipFill>
        <a:blip xmlns:r="http://schemas.openxmlformats.org/officeDocument/2006/relationships" r:embed="rId48"/>
        <a:stretch>
          <a:fillRect/>
        </a:stretch>
      </xdr:blipFill>
      <xdr:spPr>
        <a:xfrm>
          <a:off x="11772899" y="82167412"/>
          <a:ext cx="1654970" cy="1654970"/>
        </a:xfrm>
        <a:prstGeom prst="rect">
          <a:avLst/>
        </a:prstGeom>
      </xdr:spPr>
    </xdr:pic>
    <xdr:clientData/>
  </xdr:twoCellAnchor>
  <xdr:twoCellAnchor editAs="oneCell">
    <xdr:from>
      <xdr:col>4</xdr:col>
      <xdr:colOff>511969</xdr:colOff>
      <xdr:row>54</xdr:row>
      <xdr:rowOff>130970</xdr:rowOff>
    </xdr:from>
    <xdr:to>
      <xdr:col>4</xdr:col>
      <xdr:colOff>1678780</xdr:colOff>
      <xdr:row>54</xdr:row>
      <xdr:rowOff>1779322</xdr:rowOff>
    </xdr:to>
    <xdr:pic>
      <xdr:nvPicPr>
        <xdr:cNvPr id="77" name="Imagen 76">
          <a:extLst>
            <a:ext uri="{FF2B5EF4-FFF2-40B4-BE49-F238E27FC236}">
              <a16:creationId xmlns:a16="http://schemas.microsoft.com/office/drawing/2014/main" id="{7F276073-4623-4E0E-BFAC-A32E817E58FD}"/>
            </a:ext>
          </a:extLst>
        </xdr:cNvPr>
        <xdr:cNvPicPr>
          <a:picLocks noChangeAspect="1"/>
        </xdr:cNvPicPr>
      </xdr:nvPicPr>
      <xdr:blipFill>
        <a:blip xmlns:r="http://schemas.openxmlformats.org/officeDocument/2006/relationships" r:embed="rId49"/>
        <a:stretch>
          <a:fillRect/>
        </a:stretch>
      </xdr:blipFill>
      <xdr:spPr>
        <a:xfrm>
          <a:off x="11999119" y="84046220"/>
          <a:ext cx="1166811" cy="1648352"/>
        </a:xfrm>
        <a:prstGeom prst="rect">
          <a:avLst/>
        </a:prstGeom>
      </xdr:spPr>
    </xdr:pic>
    <xdr:clientData/>
  </xdr:twoCellAnchor>
  <xdr:twoCellAnchor editAs="oneCell">
    <xdr:from>
      <xdr:col>4</xdr:col>
      <xdr:colOff>277272</xdr:colOff>
      <xdr:row>55</xdr:row>
      <xdr:rowOff>130968</xdr:rowOff>
    </xdr:from>
    <xdr:to>
      <xdr:col>4</xdr:col>
      <xdr:colOff>1916906</xdr:colOff>
      <xdr:row>55</xdr:row>
      <xdr:rowOff>1977403</xdr:rowOff>
    </xdr:to>
    <xdr:pic>
      <xdr:nvPicPr>
        <xdr:cNvPr id="78" name="Imagen 77">
          <a:extLst>
            <a:ext uri="{FF2B5EF4-FFF2-40B4-BE49-F238E27FC236}">
              <a16:creationId xmlns:a16="http://schemas.microsoft.com/office/drawing/2014/main" id="{9ACE71FD-0AC3-4ACF-94C0-0D3F2A322589}"/>
            </a:ext>
          </a:extLst>
        </xdr:cNvPr>
        <xdr:cNvPicPr>
          <a:picLocks noChangeAspect="1"/>
        </xdr:cNvPicPr>
      </xdr:nvPicPr>
      <xdr:blipFill>
        <a:blip xmlns:r="http://schemas.openxmlformats.org/officeDocument/2006/relationships" r:embed="rId50"/>
        <a:stretch>
          <a:fillRect/>
        </a:stretch>
      </xdr:blipFill>
      <xdr:spPr>
        <a:xfrm>
          <a:off x="11764422" y="86084568"/>
          <a:ext cx="1639634" cy="1846435"/>
        </a:xfrm>
        <a:prstGeom prst="rect">
          <a:avLst/>
        </a:prstGeom>
      </xdr:spPr>
    </xdr:pic>
    <xdr:clientData/>
  </xdr:twoCellAnchor>
  <xdr:twoCellAnchor editAs="oneCell">
    <xdr:from>
      <xdr:col>4</xdr:col>
      <xdr:colOff>262984</xdr:colOff>
      <xdr:row>56</xdr:row>
      <xdr:rowOff>104775</xdr:rowOff>
    </xdr:from>
    <xdr:to>
      <xdr:col>4</xdr:col>
      <xdr:colOff>1902618</xdr:colOff>
      <xdr:row>56</xdr:row>
      <xdr:rowOff>1951210</xdr:rowOff>
    </xdr:to>
    <xdr:pic>
      <xdr:nvPicPr>
        <xdr:cNvPr id="79" name="Imagen 78">
          <a:extLst>
            <a:ext uri="{FF2B5EF4-FFF2-40B4-BE49-F238E27FC236}">
              <a16:creationId xmlns:a16="http://schemas.microsoft.com/office/drawing/2014/main" id="{6A3EE1CB-B288-40FE-A2CE-36363169D42B}"/>
            </a:ext>
          </a:extLst>
        </xdr:cNvPr>
        <xdr:cNvPicPr>
          <a:picLocks noChangeAspect="1"/>
        </xdr:cNvPicPr>
      </xdr:nvPicPr>
      <xdr:blipFill>
        <a:blip xmlns:r="http://schemas.openxmlformats.org/officeDocument/2006/relationships" r:embed="rId50"/>
        <a:stretch>
          <a:fillRect/>
        </a:stretch>
      </xdr:blipFill>
      <xdr:spPr>
        <a:xfrm>
          <a:off x="11750134" y="88087200"/>
          <a:ext cx="1639634" cy="1846435"/>
        </a:xfrm>
        <a:prstGeom prst="rect">
          <a:avLst/>
        </a:prstGeom>
      </xdr:spPr>
    </xdr:pic>
    <xdr:clientData/>
  </xdr:twoCellAnchor>
  <xdr:twoCellAnchor editAs="oneCell">
    <xdr:from>
      <xdr:col>4</xdr:col>
      <xdr:colOff>250031</xdr:colOff>
      <xdr:row>57</xdr:row>
      <xdr:rowOff>47625</xdr:rowOff>
    </xdr:from>
    <xdr:to>
      <xdr:col>4</xdr:col>
      <xdr:colOff>1840707</xdr:colOff>
      <xdr:row>57</xdr:row>
      <xdr:rowOff>1638301</xdr:rowOff>
    </xdr:to>
    <xdr:pic>
      <xdr:nvPicPr>
        <xdr:cNvPr id="80" name="Imagen 79">
          <a:extLst>
            <a:ext uri="{FF2B5EF4-FFF2-40B4-BE49-F238E27FC236}">
              <a16:creationId xmlns:a16="http://schemas.microsoft.com/office/drawing/2014/main" id="{731F7DD3-CF34-46B9-A434-D20E7C82C166}"/>
            </a:ext>
          </a:extLst>
        </xdr:cNvPr>
        <xdr:cNvPicPr>
          <a:picLocks noChangeAspect="1"/>
        </xdr:cNvPicPr>
      </xdr:nvPicPr>
      <xdr:blipFill>
        <a:blip xmlns:r="http://schemas.openxmlformats.org/officeDocument/2006/relationships" r:embed="rId51"/>
        <a:stretch>
          <a:fillRect/>
        </a:stretch>
      </xdr:blipFill>
      <xdr:spPr>
        <a:xfrm>
          <a:off x="11737181" y="90182700"/>
          <a:ext cx="1590676" cy="1590676"/>
        </a:xfrm>
        <a:prstGeom prst="rect">
          <a:avLst/>
        </a:prstGeom>
      </xdr:spPr>
    </xdr:pic>
    <xdr:clientData/>
  </xdr:twoCellAnchor>
  <xdr:twoCellAnchor editAs="oneCell">
    <xdr:from>
      <xdr:col>4</xdr:col>
      <xdr:colOff>178594</xdr:colOff>
      <xdr:row>58</xdr:row>
      <xdr:rowOff>166688</xdr:rowOff>
    </xdr:from>
    <xdr:to>
      <xdr:col>4</xdr:col>
      <xdr:colOff>1940719</xdr:colOff>
      <xdr:row>58</xdr:row>
      <xdr:rowOff>1928813</xdr:rowOff>
    </xdr:to>
    <xdr:pic>
      <xdr:nvPicPr>
        <xdr:cNvPr id="81" name="Imagen 80">
          <a:extLst>
            <a:ext uri="{FF2B5EF4-FFF2-40B4-BE49-F238E27FC236}">
              <a16:creationId xmlns:a16="http://schemas.microsoft.com/office/drawing/2014/main" id="{83FB73FE-8D0D-42BA-A982-ED6193D806B6}"/>
            </a:ext>
          </a:extLst>
        </xdr:cNvPr>
        <xdr:cNvPicPr>
          <a:picLocks noChangeAspect="1"/>
        </xdr:cNvPicPr>
      </xdr:nvPicPr>
      <xdr:blipFill>
        <a:blip xmlns:r="http://schemas.openxmlformats.org/officeDocument/2006/relationships" r:embed="rId52"/>
        <a:stretch>
          <a:fillRect/>
        </a:stretch>
      </xdr:blipFill>
      <xdr:spPr>
        <a:xfrm>
          <a:off x="11665744" y="92140088"/>
          <a:ext cx="1762125" cy="1762125"/>
        </a:xfrm>
        <a:prstGeom prst="rect">
          <a:avLst/>
        </a:prstGeom>
      </xdr:spPr>
    </xdr:pic>
    <xdr:clientData/>
  </xdr:twoCellAnchor>
  <xdr:twoCellAnchor editAs="oneCell">
    <xdr:from>
      <xdr:col>4</xdr:col>
      <xdr:colOff>71438</xdr:colOff>
      <xdr:row>59</xdr:row>
      <xdr:rowOff>142875</xdr:rowOff>
    </xdr:from>
    <xdr:to>
      <xdr:col>4</xdr:col>
      <xdr:colOff>1905000</xdr:colOff>
      <xdr:row>59</xdr:row>
      <xdr:rowOff>1663390</xdr:rowOff>
    </xdr:to>
    <xdr:pic>
      <xdr:nvPicPr>
        <xdr:cNvPr id="82" name="Imagen 81">
          <a:extLst>
            <a:ext uri="{FF2B5EF4-FFF2-40B4-BE49-F238E27FC236}">
              <a16:creationId xmlns:a16="http://schemas.microsoft.com/office/drawing/2014/main" id="{CFCFAD67-23E4-4208-94CA-C172B9E456DE}"/>
            </a:ext>
          </a:extLst>
        </xdr:cNvPr>
        <xdr:cNvPicPr>
          <a:picLocks noChangeAspect="1"/>
        </xdr:cNvPicPr>
      </xdr:nvPicPr>
      <xdr:blipFill>
        <a:blip xmlns:r="http://schemas.openxmlformats.org/officeDocument/2006/relationships" r:embed="rId53"/>
        <a:stretch>
          <a:fillRect/>
        </a:stretch>
      </xdr:blipFill>
      <xdr:spPr>
        <a:xfrm>
          <a:off x="11558588" y="94211775"/>
          <a:ext cx="1833562" cy="1520515"/>
        </a:xfrm>
        <a:prstGeom prst="rect">
          <a:avLst/>
        </a:prstGeom>
      </xdr:spPr>
    </xdr:pic>
    <xdr:clientData/>
  </xdr:twoCellAnchor>
  <xdr:twoCellAnchor editAs="oneCell">
    <xdr:from>
      <xdr:col>4</xdr:col>
      <xdr:colOff>404812</xdr:colOff>
      <xdr:row>60</xdr:row>
      <xdr:rowOff>23812</xdr:rowOff>
    </xdr:from>
    <xdr:to>
      <xdr:col>4</xdr:col>
      <xdr:colOff>1643062</xdr:colOff>
      <xdr:row>60</xdr:row>
      <xdr:rowOff>1550987</xdr:rowOff>
    </xdr:to>
    <xdr:pic>
      <xdr:nvPicPr>
        <xdr:cNvPr id="83" name="Imagen 82">
          <a:extLst>
            <a:ext uri="{FF2B5EF4-FFF2-40B4-BE49-F238E27FC236}">
              <a16:creationId xmlns:a16="http://schemas.microsoft.com/office/drawing/2014/main" id="{E3A5B04A-3520-4269-ADDD-C9CAF1A0BFD2}"/>
            </a:ext>
          </a:extLst>
        </xdr:cNvPr>
        <xdr:cNvPicPr>
          <a:picLocks noChangeAspect="1"/>
        </xdr:cNvPicPr>
      </xdr:nvPicPr>
      <xdr:blipFill rotWithShape="1">
        <a:blip xmlns:r="http://schemas.openxmlformats.org/officeDocument/2006/relationships" r:embed="rId54"/>
        <a:srcRect l="12000" r="16000" b="11200"/>
        <a:stretch/>
      </xdr:blipFill>
      <xdr:spPr>
        <a:xfrm>
          <a:off x="11891962" y="95911987"/>
          <a:ext cx="1238250" cy="1527175"/>
        </a:xfrm>
        <a:prstGeom prst="rect">
          <a:avLst/>
        </a:prstGeom>
      </xdr:spPr>
    </xdr:pic>
    <xdr:clientData/>
  </xdr:twoCellAnchor>
  <xdr:twoCellAnchor editAs="oneCell">
    <xdr:from>
      <xdr:col>4</xdr:col>
      <xdr:colOff>356330</xdr:colOff>
      <xdr:row>61</xdr:row>
      <xdr:rowOff>107157</xdr:rowOff>
    </xdr:from>
    <xdr:to>
      <xdr:col>4</xdr:col>
      <xdr:colOff>1607343</xdr:colOff>
      <xdr:row>61</xdr:row>
      <xdr:rowOff>1678781</xdr:rowOff>
    </xdr:to>
    <xdr:pic>
      <xdr:nvPicPr>
        <xdr:cNvPr id="84" name="Imagen 83">
          <a:extLst>
            <a:ext uri="{FF2B5EF4-FFF2-40B4-BE49-F238E27FC236}">
              <a16:creationId xmlns:a16="http://schemas.microsoft.com/office/drawing/2014/main" id="{78AE99E3-6255-487A-9773-52AF255D0CF9}"/>
            </a:ext>
          </a:extLst>
        </xdr:cNvPr>
        <xdr:cNvPicPr>
          <a:picLocks noChangeAspect="1"/>
        </xdr:cNvPicPr>
      </xdr:nvPicPr>
      <xdr:blipFill rotWithShape="1">
        <a:blip xmlns:r="http://schemas.openxmlformats.org/officeDocument/2006/relationships" r:embed="rId55"/>
        <a:srcRect l="21533" t="15660" r="22819" b="14430"/>
        <a:stretch/>
      </xdr:blipFill>
      <xdr:spPr>
        <a:xfrm>
          <a:off x="11843480" y="97652682"/>
          <a:ext cx="1251013" cy="1571624"/>
        </a:xfrm>
        <a:prstGeom prst="rect">
          <a:avLst/>
        </a:prstGeom>
      </xdr:spPr>
    </xdr:pic>
    <xdr:clientData/>
  </xdr:twoCellAnchor>
  <xdr:twoCellAnchor editAs="oneCell">
    <xdr:from>
      <xdr:col>4</xdr:col>
      <xdr:colOff>238125</xdr:colOff>
      <xdr:row>62</xdr:row>
      <xdr:rowOff>142876</xdr:rowOff>
    </xdr:from>
    <xdr:to>
      <xdr:col>4</xdr:col>
      <xdr:colOff>1619250</xdr:colOff>
      <xdr:row>62</xdr:row>
      <xdr:rowOff>1659532</xdr:rowOff>
    </xdr:to>
    <xdr:pic>
      <xdr:nvPicPr>
        <xdr:cNvPr id="85" name="Imagen 84">
          <a:extLst>
            <a:ext uri="{FF2B5EF4-FFF2-40B4-BE49-F238E27FC236}">
              <a16:creationId xmlns:a16="http://schemas.microsoft.com/office/drawing/2014/main" id="{F43AF854-5B1A-4D56-959B-9C30D4212D80}"/>
            </a:ext>
          </a:extLst>
        </xdr:cNvPr>
        <xdr:cNvPicPr>
          <a:picLocks noChangeAspect="1"/>
        </xdr:cNvPicPr>
      </xdr:nvPicPr>
      <xdr:blipFill>
        <a:blip xmlns:r="http://schemas.openxmlformats.org/officeDocument/2006/relationships" r:embed="rId56"/>
        <a:stretch>
          <a:fillRect/>
        </a:stretch>
      </xdr:blipFill>
      <xdr:spPr>
        <a:xfrm>
          <a:off x="11725275" y="99564826"/>
          <a:ext cx="1381125" cy="1516656"/>
        </a:xfrm>
        <a:prstGeom prst="rect">
          <a:avLst/>
        </a:prstGeom>
      </xdr:spPr>
    </xdr:pic>
    <xdr:clientData/>
  </xdr:twoCellAnchor>
  <xdr:twoCellAnchor editAs="oneCell">
    <xdr:from>
      <xdr:col>4</xdr:col>
      <xdr:colOff>47624</xdr:colOff>
      <xdr:row>63</xdr:row>
      <xdr:rowOff>154782</xdr:rowOff>
    </xdr:from>
    <xdr:to>
      <xdr:col>4</xdr:col>
      <xdr:colOff>1901801</xdr:colOff>
      <xdr:row>63</xdr:row>
      <xdr:rowOff>1595437</xdr:rowOff>
    </xdr:to>
    <xdr:pic>
      <xdr:nvPicPr>
        <xdr:cNvPr id="86" name="Imagen 85">
          <a:extLst>
            <a:ext uri="{FF2B5EF4-FFF2-40B4-BE49-F238E27FC236}">
              <a16:creationId xmlns:a16="http://schemas.microsoft.com/office/drawing/2014/main" id="{5804C257-B76C-4B57-A4DA-9B5D2FB5DA59}"/>
            </a:ext>
          </a:extLst>
        </xdr:cNvPr>
        <xdr:cNvPicPr>
          <a:picLocks noChangeAspect="1"/>
        </xdr:cNvPicPr>
      </xdr:nvPicPr>
      <xdr:blipFill rotWithShape="1">
        <a:blip xmlns:r="http://schemas.openxmlformats.org/officeDocument/2006/relationships" r:embed="rId57"/>
        <a:srcRect t="7195" b="15108"/>
        <a:stretch/>
      </xdr:blipFill>
      <xdr:spPr>
        <a:xfrm>
          <a:off x="11534774" y="101338857"/>
          <a:ext cx="1854177" cy="1440655"/>
        </a:xfrm>
        <a:prstGeom prst="rect">
          <a:avLst/>
        </a:prstGeom>
      </xdr:spPr>
    </xdr:pic>
    <xdr:clientData/>
  </xdr:twoCellAnchor>
  <xdr:twoCellAnchor editAs="oneCell">
    <xdr:from>
      <xdr:col>4</xdr:col>
      <xdr:colOff>381001</xdr:colOff>
      <xdr:row>64</xdr:row>
      <xdr:rowOff>59532</xdr:rowOff>
    </xdr:from>
    <xdr:to>
      <xdr:col>4</xdr:col>
      <xdr:colOff>1440657</xdr:colOff>
      <xdr:row>64</xdr:row>
      <xdr:rowOff>1119188</xdr:rowOff>
    </xdr:to>
    <xdr:pic>
      <xdr:nvPicPr>
        <xdr:cNvPr id="87" name="Imagen 86">
          <a:extLst>
            <a:ext uri="{FF2B5EF4-FFF2-40B4-BE49-F238E27FC236}">
              <a16:creationId xmlns:a16="http://schemas.microsoft.com/office/drawing/2014/main" id="{F110D568-D987-4F93-B7F0-5CD34E479A08}"/>
            </a:ext>
          </a:extLst>
        </xdr:cNvPr>
        <xdr:cNvPicPr>
          <a:picLocks noChangeAspect="1"/>
        </xdr:cNvPicPr>
      </xdr:nvPicPr>
      <xdr:blipFill>
        <a:blip xmlns:r="http://schemas.openxmlformats.org/officeDocument/2006/relationships" r:embed="rId58"/>
        <a:stretch>
          <a:fillRect/>
        </a:stretch>
      </xdr:blipFill>
      <xdr:spPr>
        <a:xfrm>
          <a:off x="11868151" y="103053357"/>
          <a:ext cx="1059656" cy="1059656"/>
        </a:xfrm>
        <a:prstGeom prst="rect">
          <a:avLst/>
        </a:prstGeom>
      </xdr:spPr>
    </xdr:pic>
    <xdr:clientData/>
  </xdr:twoCellAnchor>
  <xdr:twoCellAnchor editAs="oneCell">
    <xdr:from>
      <xdr:col>4</xdr:col>
      <xdr:colOff>476250</xdr:colOff>
      <xdr:row>65</xdr:row>
      <xdr:rowOff>154783</xdr:rowOff>
    </xdr:from>
    <xdr:to>
      <xdr:col>4</xdr:col>
      <xdr:colOff>1654970</xdr:colOff>
      <xdr:row>65</xdr:row>
      <xdr:rowOff>1426273</xdr:rowOff>
    </xdr:to>
    <xdr:pic>
      <xdr:nvPicPr>
        <xdr:cNvPr id="88" name="Imagen 87">
          <a:extLst>
            <a:ext uri="{FF2B5EF4-FFF2-40B4-BE49-F238E27FC236}">
              <a16:creationId xmlns:a16="http://schemas.microsoft.com/office/drawing/2014/main" id="{CABCBDBC-275D-494F-802A-C815827B03B9}"/>
            </a:ext>
          </a:extLst>
        </xdr:cNvPr>
        <xdr:cNvPicPr>
          <a:picLocks noChangeAspect="1"/>
        </xdr:cNvPicPr>
      </xdr:nvPicPr>
      <xdr:blipFill>
        <a:blip xmlns:r="http://schemas.openxmlformats.org/officeDocument/2006/relationships" r:embed="rId59"/>
        <a:stretch>
          <a:fillRect/>
        </a:stretch>
      </xdr:blipFill>
      <xdr:spPr>
        <a:xfrm>
          <a:off x="11963400" y="104491633"/>
          <a:ext cx="1178720" cy="1271490"/>
        </a:xfrm>
        <a:prstGeom prst="rect">
          <a:avLst/>
        </a:prstGeom>
      </xdr:spPr>
    </xdr:pic>
    <xdr:clientData/>
  </xdr:twoCellAnchor>
  <xdr:twoCellAnchor editAs="oneCell">
    <xdr:from>
      <xdr:col>4</xdr:col>
      <xdr:colOff>357189</xdr:colOff>
      <xdr:row>66</xdr:row>
      <xdr:rowOff>202407</xdr:rowOff>
    </xdr:from>
    <xdr:to>
      <xdr:col>4</xdr:col>
      <xdr:colOff>1726407</xdr:colOff>
      <xdr:row>66</xdr:row>
      <xdr:rowOff>1571625</xdr:rowOff>
    </xdr:to>
    <xdr:pic>
      <xdr:nvPicPr>
        <xdr:cNvPr id="89" name="Imagen 88">
          <a:extLst>
            <a:ext uri="{FF2B5EF4-FFF2-40B4-BE49-F238E27FC236}">
              <a16:creationId xmlns:a16="http://schemas.microsoft.com/office/drawing/2014/main" id="{37BF389C-F435-4673-91FF-399537267AA7}"/>
            </a:ext>
          </a:extLst>
        </xdr:cNvPr>
        <xdr:cNvPicPr>
          <a:picLocks noChangeAspect="1"/>
        </xdr:cNvPicPr>
      </xdr:nvPicPr>
      <xdr:blipFill>
        <a:blip xmlns:r="http://schemas.openxmlformats.org/officeDocument/2006/relationships" r:embed="rId60"/>
        <a:stretch>
          <a:fillRect/>
        </a:stretch>
      </xdr:blipFill>
      <xdr:spPr>
        <a:xfrm>
          <a:off x="11844339" y="106139457"/>
          <a:ext cx="1369218" cy="1369218"/>
        </a:xfrm>
        <a:prstGeom prst="rect">
          <a:avLst/>
        </a:prstGeom>
      </xdr:spPr>
    </xdr:pic>
    <xdr:clientData/>
  </xdr:twoCellAnchor>
  <xdr:twoCellAnchor editAs="oneCell">
    <xdr:from>
      <xdr:col>4</xdr:col>
      <xdr:colOff>0</xdr:colOff>
      <xdr:row>67</xdr:row>
      <xdr:rowOff>0</xdr:rowOff>
    </xdr:from>
    <xdr:to>
      <xdr:col>4</xdr:col>
      <xdr:colOff>304800</xdr:colOff>
      <xdr:row>67</xdr:row>
      <xdr:rowOff>304800</xdr:rowOff>
    </xdr:to>
    <xdr:sp macro="" textlink="">
      <xdr:nvSpPr>
        <xdr:cNvPr id="102" name="AutoShape 6">
          <a:extLst>
            <a:ext uri="{FF2B5EF4-FFF2-40B4-BE49-F238E27FC236}">
              <a16:creationId xmlns:a16="http://schemas.microsoft.com/office/drawing/2014/main" id="{F483D2C7-2D56-40A1-850A-59B2874B8166}"/>
            </a:ext>
          </a:extLst>
        </xdr:cNvPr>
        <xdr:cNvSpPr>
          <a:spLocks noChangeAspect="1" noChangeArrowheads="1"/>
        </xdr:cNvSpPr>
      </xdr:nvSpPr>
      <xdr:spPr bwMode="auto">
        <a:xfrm>
          <a:off x="11487150" y="12723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285750</xdr:colOff>
      <xdr:row>67</xdr:row>
      <xdr:rowOff>435427</xdr:rowOff>
    </xdr:from>
    <xdr:to>
      <xdr:col>4</xdr:col>
      <xdr:colOff>1796143</xdr:colOff>
      <xdr:row>67</xdr:row>
      <xdr:rowOff>1454767</xdr:rowOff>
    </xdr:to>
    <xdr:pic>
      <xdr:nvPicPr>
        <xdr:cNvPr id="120" name="Imagen 119">
          <a:extLst>
            <a:ext uri="{FF2B5EF4-FFF2-40B4-BE49-F238E27FC236}">
              <a16:creationId xmlns:a16="http://schemas.microsoft.com/office/drawing/2014/main" id="{7A195C02-EE8A-4BBB-9776-C26CCB787D0B}"/>
            </a:ext>
          </a:extLst>
        </xdr:cNvPr>
        <xdr:cNvPicPr>
          <a:picLocks noChangeAspect="1"/>
        </xdr:cNvPicPr>
      </xdr:nvPicPr>
      <xdr:blipFill rotWithShape="1">
        <a:blip xmlns:r="http://schemas.openxmlformats.org/officeDocument/2006/relationships" r:embed="rId61"/>
        <a:srcRect l="10846"/>
        <a:stretch/>
      </xdr:blipFill>
      <xdr:spPr>
        <a:xfrm>
          <a:off x="11772900" y="158388502"/>
          <a:ext cx="1510393" cy="1019340"/>
        </a:xfrm>
        <a:prstGeom prst="rect">
          <a:avLst/>
        </a:prstGeom>
      </xdr:spPr>
    </xdr:pic>
    <xdr:clientData/>
  </xdr:twoCellAnchor>
  <xdr:twoCellAnchor editAs="oneCell">
    <xdr:from>
      <xdr:col>4</xdr:col>
      <xdr:colOff>217714</xdr:colOff>
      <xdr:row>68</xdr:row>
      <xdr:rowOff>163285</xdr:rowOff>
    </xdr:from>
    <xdr:to>
      <xdr:col>4</xdr:col>
      <xdr:colOff>1643743</xdr:colOff>
      <xdr:row>68</xdr:row>
      <xdr:rowOff>1589314</xdr:rowOff>
    </xdr:to>
    <xdr:pic>
      <xdr:nvPicPr>
        <xdr:cNvPr id="121" name="Imagen 120">
          <a:extLst>
            <a:ext uri="{FF2B5EF4-FFF2-40B4-BE49-F238E27FC236}">
              <a16:creationId xmlns:a16="http://schemas.microsoft.com/office/drawing/2014/main" id="{72306A4A-9FB1-4FC3-8A1E-8B2A84BDF2A5}"/>
            </a:ext>
          </a:extLst>
        </xdr:cNvPr>
        <xdr:cNvPicPr>
          <a:picLocks noChangeAspect="1"/>
        </xdr:cNvPicPr>
      </xdr:nvPicPr>
      <xdr:blipFill>
        <a:blip xmlns:r="http://schemas.openxmlformats.org/officeDocument/2006/relationships" r:embed="rId62"/>
        <a:stretch>
          <a:fillRect/>
        </a:stretch>
      </xdr:blipFill>
      <xdr:spPr>
        <a:xfrm>
          <a:off x="11704864" y="159964210"/>
          <a:ext cx="1426029" cy="1426029"/>
        </a:xfrm>
        <a:prstGeom prst="rect">
          <a:avLst/>
        </a:prstGeom>
      </xdr:spPr>
    </xdr:pic>
    <xdr:clientData/>
  </xdr:twoCellAnchor>
  <xdr:twoCellAnchor editAs="oneCell">
    <xdr:from>
      <xdr:col>4</xdr:col>
      <xdr:colOff>40821</xdr:colOff>
      <xdr:row>69</xdr:row>
      <xdr:rowOff>76535</xdr:rowOff>
    </xdr:from>
    <xdr:to>
      <xdr:col>4</xdr:col>
      <xdr:colOff>1985282</xdr:colOff>
      <xdr:row>69</xdr:row>
      <xdr:rowOff>1051832</xdr:rowOff>
    </xdr:to>
    <xdr:pic>
      <xdr:nvPicPr>
        <xdr:cNvPr id="122" name="Imagen 121">
          <a:extLst>
            <a:ext uri="{FF2B5EF4-FFF2-40B4-BE49-F238E27FC236}">
              <a16:creationId xmlns:a16="http://schemas.microsoft.com/office/drawing/2014/main" id="{8AF8DA30-CBED-4218-8701-097A35C000B8}"/>
            </a:ext>
          </a:extLst>
        </xdr:cNvPr>
        <xdr:cNvPicPr>
          <a:picLocks noChangeAspect="1"/>
        </xdr:cNvPicPr>
      </xdr:nvPicPr>
      <xdr:blipFill>
        <a:blip xmlns:r="http://schemas.openxmlformats.org/officeDocument/2006/relationships" r:embed="rId63"/>
        <a:stretch>
          <a:fillRect/>
        </a:stretch>
      </xdr:blipFill>
      <xdr:spPr>
        <a:xfrm>
          <a:off x="11527971" y="161611010"/>
          <a:ext cx="1944461" cy="975297"/>
        </a:xfrm>
        <a:prstGeom prst="rect">
          <a:avLst/>
        </a:prstGeom>
      </xdr:spPr>
    </xdr:pic>
    <xdr:clientData/>
  </xdr:twoCellAnchor>
  <xdr:twoCellAnchor editAs="oneCell">
    <xdr:from>
      <xdr:col>4</xdr:col>
      <xdr:colOff>312964</xdr:colOff>
      <xdr:row>70</xdr:row>
      <xdr:rowOff>81643</xdr:rowOff>
    </xdr:from>
    <xdr:to>
      <xdr:col>4</xdr:col>
      <xdr:colOff>1653268</xdr:colOff>
      <xdr:row>70</xdr:row>
      <xdr:rowOff>1034143</xdr:rowOff>
    </xdr:to>
    <xdr:pic>
      <xdr:nvPicPr>
        <xdr:cNvPr id="123" name="Imagen 122">
          <a:extLst>
            <a:ext uri="{FF2B5EF4-FFF2-40B4-BE49-F238E27FC236}">
              <a16:creationId xmlns:a16="http://schemas.microsoft.com/office/drawing/2014/main" id="{E1361278-4972-4C32-B580-B516DDE5E3EB}"/>
            </a:ext>
          </a:extLst>
        </xdr:cNvPr>
        <xdr:cNvPicPr>
          <a:picLocks noChangeAspect="1"/>
        </xdr:cNvPicPr>
      </xdr:nvPicPr>
      <xdr:blipFill rotWithShape="1">
        <a:blip xmlns:r="http://schemas.openxmlformats.org/officeDocument/2006/relationships" r:embed="rId64"/>
        <a:srcRect t="10152" b="18781"/>
        <a:stretch/>
      </xdr:blipFill>
      <xdr:spPr>
        <a:xfrm>
          <a:off x="11800114" y="162787693"/>
          <a:ext cx="1340304" cy="952500"/>
        </a:xfrm>
        <a:prstGeom prst="rect">
          <a:avLst/>
        </a:prstGeom>
      </xdr:spPr>
    </xdr:pic>
    <xdr:clientData/>
  </xdr:twoCellAnchor>
  <xdr:twoCellAnchor editAs="oneCell">
    <xdr:from>
      <xdr:col>4</xdr:col>
      <xdr:colOff>0</xdr:colOff>
      <xdr:row>71</xdr:row>
      <xdr:rowOff>0</xdr:rowOff>
    </xdr:from>
    <xdr:to>
      <xdr:col>4</xdr:col>
      <xdr:colOff>304800</xdr:colOff>
      <xdr:row>72</xdr:row>
      <xdr:rowOff>114300</xdr:rowOff>
    </xdr:to>
    <xdr:sp macro="" textlink="">
      <xdr:nvSpPr>
        <xdr:cNvPr id="179" name="AutoShape 1" descr="GENERICO - 100 Semillas Orgánicas De Botón De Oro G">
          <a:extLst>
            <a:ext uri="{FF2B5EF4-FFF2-40B4-BE49-F238E27FC236}">
              <a16:creationId xmlns:a16="http://schemas.microsoft.com/office/drawing/2014/main" id="{60CA3343-DD51-4EAF-BA56-81A47E1F1283}"/>
            </a:ext>
          </a:extLst>
        </xdr:cNvPr>
        <xdr:cNvSpPr>
          <a:spLocks noChangeAspect="1" noChangeArrowheads="1"/>
        </xdr:cNvSpPr>
      </xdr:nvSpPr>
      <xdr:spPr bwMode="auto">
        <a:xfrm>
          <a:off x="11487150" y="275062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1</xdr:col>
      <xdr:colOff>534034</xdr:colOff>
      <xdr:row>1</xdr:row>
      <xdr:rowOff>572195</xdr:rowOff>
    </xdr:to>
    <xdr:pic>
      <xdr:nvPicPr>
        <xdr:cNvPr id="2" name="Imagen 1">
          <a:extLst>
            <a:ext uri="{FF2B5EF4-FFF2-40B4-BE49-F238E27FC236}">
              <a16:creationId xmlns:a16="http://schemas.microsoft.com/office/drawing/2014/main" id="{49E220B8-C7C9-405A-A0E4-05318383829C}"/>
            </a:ext>
          </a:extLst>
        </xdr:cNvPr>
        <xdr:cNvPicPr>
          <a:picLocks noChangeAspect="1"/>
        </xdr:cNvPicPr>
      </xdr:nvPicPr>
      <xdr:blipFill>
        <a:blip xmlns:r="http://schemas.openxmlformats.org/officeDocument/2006/relationships" r:embed="rId1"/>
        <a:stretch>
          <a:fillRect/>
        </a:stretch>
      </xdr:blipFill>
      <xdr:spPr>
        <a:xfrm>
          <a:off x="404812" y="83344"/>
          <a:ext cx="719772" cy="679351"/>
        </a:xfrm>
        <a:prstGeom prst="rect">
          <a:avLst/>
        </a:prstGeom>
      </xdr:spPr>
    </xdr:pic>
    <xdr:clientData/>
  </xdr:twoCellAnchor>
  <xdr:twoCellAnchor editAs="oneCell">
    <xdr:from>
      <xdr:col>4</xdr:col>
      <xdr:colOff>0</xdr:colOff>
      <xdr:row>6</xdr:row>
      <xdr:rowOff>0</xdr:rowOff>
    </xdr:from>
    <xdr:to>
      <xdr:col>4</xdr:col>
      <xdr:colOff>304800</xdr:colOff>
      <xdr:row>6</xdr:row>
      <xdr:rowOff>304800</xdr:rowOff>
    </xdr:to>
    <xdr:sp macro="" textlink="">
      <xdr:nvSpPr>
        <xdr:cNvPr id="62" name="AutoShape 4" descr="Pectina Cítrica Rápida X 1 Kilo">
          <a:extLst>
            <a:ext uri="{FF2B5EF4-FFF2-40B4-BE49-F238E27FC236}">
              <a16:creationId xmlns:a16="http://schemas.microsoft.com/office/drawing/2014/main" id="{0BC885D2-B1BB-4F6C-8359-840A6DDD4CBA}"/>
            </a:ext>
          </a:extLst>
        </xdr:cNvPr>
        <xdr:cNvSpPr>
          <a:spLocks noChangeAspect="1" noChangeArrowheads="1"/>
        </xdr:cNvSpPr>
      </xdr:nvSpPr>
      <xdr:spPr bwMode="auto">
        <a:xfrm>
          <a:off x="11487150" y="59921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316367</xdr:colOff>
      <xdr:row>6</xdr:row>
      <xdr:rowOff>28917</xdr:rowOff>
    </xdr:from>
    <xdr:to>
      <xdr:col>4</xdr:col>
      <xdr:colOff>1768929</xdr:colOff>
      <xdr:row>6</xdr:row>
      <xdr:rowOff>1842247</xdr:rowOff>
    </xdr:to>
    <xdr:pic>
      <xdr:nvPicPr>
        <xdr:cNvPr id="90" name="Imagen 89">
          <a:extLst>
            <a:ext uri="{FF2B5EF4-FFF2-40B4-BE49-F238E27FC236}">
              <a16:creationId xmlns:a16="http://schemas.microsoft.com/office/drawing/2014/main" id="{8E5C9C24-C4E5-4530-9820-1A5DE72CFDD9}"/>
            </a:ext>
          </a:extLst>
        </xdr:cNvPr>
        <xdr:cNvPicPr>
          <a:picLocks noChangeAspect="1"/>
        </xdr:cNvPicPr>
      </xdr:nvPicPr>
      <xdr:blipFill rotWithShape="1">
        <a:blip xmlns:r="http://schemas.openxmlformats.org/officeDocument/2006/relationships" r:embed="rId2"/>
        <a:srcRect l="9269" t="13566" r="11497" b="12402"/>
        <a:stretch/>
      </xdr:blipFill>
      <xdr:spPr>
        <a:xfrm>
          <a:off x="11787188" y="2777560"/>
          <a:ext cx="1452562" cy="1813330"/>
        </a:xfrm>
        <a:prstGeom prst="rect">
          <a:avLst/>
        </a:prstGeom>
      </xdr:spPr>
    </xdr:pic>
    <xdr:clientData/>
  </xdr:twoCellAnchor>
  <xdr:twoCellAnchor editAs="oneCell">
    <xdr:from>
      <xdr:col>4</xdr:col>
      <xdr:colOff>309563</xdr:colOff>
      <xdr:row>7</xdr:row>
      <xdr:rowOff>119063</xdr:rowOff>
    </xdr:from>
    <xdr:to>
      <xdr:col>4</xdr:col>
      <xdr:colOff>1797844</xdr:colOff>
      <xdr:row>7</xdr:row>
      <xdr:rowOff>1607344</xdr:rowOff>
    </xdr:to>
    <xdr:pic>
      <xdr:nvPicPr>
        <xdr:cNvPr id="91" name="Imagen 90">
          <a:extLst>
            <a:ext uri="{FF2B5EF4-FFF2-40B4-BE49-F238E27FC236}">
              <a16:creationId xmlns:a16="http://schemas.microsoft.com/office/drawing/2014/main" id="{3C7A07A8-706B-47E3-B824-FA4F787D5830}"/>
            </a:ext>
          </a:extLst>
        </xdr:cNvPr>
        <xdr:cNvPicPr>
          <a:picLocks noChangeAspect="1"/>
        </xdr:cNvPicPr>
      </xdr:nvPicPr>
      <xdr:blipFill>
        <a:blip xmlns:r="http://schemas.openxmlformats.org/officeDocument/2006/relationships" r:embed="rId3"/>
        <a:stretch>
          <a:fillRect/>
        </a:stretch>
      </xdr:blipFill>
      <xdr:spPr>
        <a:xfrm>
          <a:off x="11796713" y="109761338"/>
          <a:ext cx="1488281" cy="1488281"/>
        </a:xfrm>
        <a:prstGeom prst="rect">
          <a:avLst/>
        </a:prstGeom>
      </xdr:spPr>
    </xdr:pic>
    <xdr:clientData/>
  </xdr:twoCellAnchor>
  <xdr:twoCellAnchor editAs="oneCell">
    <xdr:from>
      <xdr:col>4</xdr:col>
      <xdr:colOff>214313</xdr:colOff>
      <xdr:row>8</xdr:row>
      <xdr:rowOff>83344</xdr:rowOff>
    </xdr:from>
    <xdr:to>
      <xdr:col>4</xdr:col>
      <xdr:colOff>2019300</xdr:colOff>
      <xdr:row>8</xdr:row>
      <xdr:rowOff>1888331</xdr:rowOff>
    </xdr:to>
    <xdr:pic>
      <xdr:nvPicPr>
        <xdr:cNvPr id="92" name="Imagen 91">
          <a:extLst>
            <a:ext uri="{FF2B5EF4-FFF2-40B4-BE49-F238E27FC236}">
              <a16:creationId xmlns:a16="http://schemas.microsoft.com/office/drawing/2014/main" id="{30051B3C-34ED-4F83-A085-7B09253D743C}"/>
            </a:ext>
          </a:extLst>
        </xdr:cNvPr>
        <xdr:cNvPicPr>
          <a:picLocks noChangeAspect="1"/>
        </xdr:cNvPicPr>
      </xdr:nvPicPr>
      <xdr:blipFill>
        <a:blip xmlns:r="http://schemas.openxmlformats.org/officeDocument/2006/relationships" r:embed="rId4"/>
        <a:stretch>
          <a:fillRect/>
        </a:stretch>
      </xdr:blipFill>
      <xdr:spPr>
        <a:xfrm>
          <a:off x="11701463" y="111487744"/>
          <a:ext cx="1804987" cy="1804987"/>
        </a:xfrm>
        <a:prstGeom prst="rect">
          <a:avLst/>
        </a:prstGeom>
      </xdr:spPr>
    </xdr:pic>
    <xdr:clientData/>
  </xdr:twoCellAnchor>
  <xdr:twoCellAnchor editAs="oneCell">
    <xdr:from>
      <xdr:col>4</xdr:col>
      <xdr:colOff>297655</xdr:colOff>
      <xdr:row>9</xdr:row>
      <xdr:rowOff>107155</xdr:rowOff>
    </xdr:from>
    <xdr:to>
      <xdr:col>4</xdr:col>
      <xdr:colOff>1750218</xdr:colOff>
      <xdr:row>9</xdr:row>
      <xdr:rowOff>1559718</xdr:rowOff>
    </xdr:to>
    <xdr:pic>
      <xdr:nvPicPr>
        <xdr:cNvPr id="93" name="Imagen 92">
          <a:extLst>
            <a:ext uri="{FF2B5EF4-FFF2-40B4-BE49-F238E27FC236}">
              <a16:creationId xmlns:a16="http://schemas.microsoft.com/office/drawing/2014/main" id="{06D67F30-6185-4CCB-AC8F-2CD5AA5FD6A5}"/>
            </a:ext>
          </a:extLst>
        </xdr:cNvPr>
        <xdr:cNvPicPr>
          <a:picLocks noChangeAspect="1"/>
        </xdr:cNvPicPr>
      </xdr:nvPicPr>
      <xdr:blipFill>
        <a:blip xmlns:r="http://schemas.openxmlformats.org/officeDocument/2006/relationships" r:embed="rId5"/>
        <a:stretch>
          <a:fillRect/>
        </a:stretch>
      </xdr:blipFill>
      <xdr:spPr>
        <a:xfrm>
          <a:off x="11784805" y="113549905"/>
          <a:ext cx="1452563" cy="1452563"/>
        </a:xfrm>
        <a:prstGeom prst="rect">
          <a:avLst/>
        </a:prstGeom>
      </xdr:spPr>
    </xdr:pic>
    <xdr:clientData/>
  </xdr:twoCellAnchor>
  <xdr:twoCellAnchor editAs="oneCell">
    <xdr:from>
      <xdr:col>4</xdr:col>
      <xdr:colOff>333375</xdr:colOff>
      <xdr:row>10</xdr:row>
      <xdr:rowOff>23812</xdr:rowOff>
    </xdr:from>
    <xdr:to>
      <xdr:col>4</xdr:col>
      <xdr:colOff>1714500</xdr:colOff>
      <xdr:row>10</xdr:row>
      <xdr:rowOff>1404937</xdr:rowOff>
    </xdr:to>
    <xdr:pic>
      <xdr:nvPicPr>
        <xdr:cNvPr id="94" name="Imagen 93">
          <a:extLst>
            <a:ext uri="{FF2B5EF4-FFF2-40B4-BE49-F238E27FC236}">
              <a16:creationId xmlns:a16="http://schemas.microsoft.com/office/drawing/2014/main" id="{204F0848-C4D4-450B-AFEC-94A9F2F02142}"/>
            </a:ext>
          </a:extLst>
        </xdr:cNvPr>
        <xdr:cNvPicPr>
          <a:picLocks noChangeAspect="1"/>
        </xdr:cNvPicPr>
      </xdr:nvPicPr>
      <xdr:blipFill>
        <a:blip xmlns:r="http://schemas.openxmlformats.org/officeDocument/2006/relationships" r:embed="rId6"/>
        <a:stretch>
          <a:fillRect/>
        </a:stretch>
      </xdr:blipFill>
      <xdr:spPr>
        <a:xfrm>
          <a:off x="11820525" y="115219162"/>
          <a:ext cx="1381125" cy="1381125"/>
        </a:xfrm>
        <a:prstGeom prst="rect">
          <a:avLst/>
        </a:prstGeom>
      </xdr:spPr>
    </xdr:pic>
    <xdr:clientData/>
  </xdr:twoCellAnchor>
  <xdr:twoCellAnchor editAs="oneCell">
    <xdr:from>
      <xdr:col>4</xdr:col>
      <xdr:colOff>583405</xdr:colOff>
      <xdr:row>11</xdr:row>
      <xdr:rowOff>95249</xdr:rowOff>
    </xdr:from>
    <xdr:to>
      <xdr:col>4</xdr:col>
      <xdr:colOff>1401127</xdr:colOff>
      <xdr:row>11</xdr:row>
      <xdr:rowOff>1309687</xdr:rowOff>
    </xdr:to>
    <xdr:pic>
      <xdr:nvPicPr>
        <xdr:cNvPr id="95" name="Imagen 94">
          <a:extLst>
            <a:ext uri="{FF2B5EF4-FFF2-40B4-BE49-F238E27FC236}">
              <a16:creationId xmlns:a16="http://schemas.microsoft.com/office/drawing/2014/main" id="{74EFC704-EB38-4B85-B51E-FA597F8000C1}"/>
            </a:ext>
          </a:extLst>
        </xdr:cNvPr>
        <xdr:cNvPicPr>
          <a:picLocks noChangeAspect="1"/>
        </xdr:cNvPicPr>
      </xdr:nvPicPr>
      <xdr:blipFill>
        <a:blip xmlns:r="http://schemas.openxmlformats.org/officeDocument/2006/relationships" r:embed="rId7"/>
        <a:stretch>
          <a:fillRect/>
        </a:stretch>
      </xdr:blipFill>
      <xdr:spPr>
        <a:xfrm>
          <a:off x="12070555" y="116795549"/>
          <a:ext cx="817722" cy="1214438"/>
        </a:xfrm>
        <a:prstGeom prst="rect">
          <a:avLst/>
        </a:prstGeom>
      </xdr:spPr>
    </xdr:pic>
    <xdr:clientData/>
  </xdr:twoCellAnchor>
  <xdr:twoCellAnchor editAs="oneCell">
    <xdr:from>
      <xdr:col>4</xdr:col>
      <xdr:colOff>523875</xdr:colOff>
      <xdr:row>12</xdr:row>
      <xdr:rowOff>119062</xdr:rowOff>
    </xdr:from>
    <xdr:to>
      <xdr:col>4</xdr:col>
      <xdr:colOff>1678781</xdr:colOff>
      <xdr:row>12</xdr:row>
      <xdr:rowOff>1273968</xdr:rowOff>
    </xdr:to>
    <xdr:pic>
      <xdr:nvPicPr>
        <xdr:cNvPr id="96" name="Imagen 95">
          <a:extLst>
            <a:ext uri="{FF2B5EF4-FFF2-40B4-BE49-F238E27FC236}">
              <a16:creationId xmlns:a16="http://schemas.microsoft.com/office/drawing/2014/main" id="{3D71EA3C-8397-49A4-9FDF-4428538F72EB}"/>
            </a:ext>
          </a:extLst>
        </xdr:cNvPr>
        <xdr:cNvPicPr>
          <a:picLocks noChangeAspect="1"/>
        </xdr:cNvPicPr>
      </xdr:nvPicPr>
      <xdr:blipFill>
        <a:blip xmlns:r="http://schemas.openxmlformats.org/officeDocument/2006/relationships" r:embed="rId8"/>
        <a:stretch>
          <a:fillRect/>
        </a:stretch>
      </xdr:blipFill>
      <xdr:spPr>
        <a:xfrm>
          <a:off x="12011025" y="118324312"/>
          <a:ext cx="1154906" cy="1154906"/>
        </a:xfrm>
        <a:prstGeom prst="rect">
          <a:avLst/>
        </a:prstGeom>
      </xdr:spPr>
    </xdr:pic>
    <xdr:clientData/>
  </xdr:twoCellAnchor>
  <xdr:twoCellAnchor editAs="oneCell">
    <xdr:from>
      <xdr:col>4</xdr:col>
      <xdr:colOff>589463</xdr:colOff>
      <xdr:row>13</xdr:row>
      <xdr:rowOff>95250</xdr:rowOff>
    </xdr:from>
    <xdr:to>
      <xdr:col>4</xdr:col>
      <xdr:colOff>1524000</xdr:colOff>
      <xdr:row>13</xdr:row>
      <xdr:rowOff>1335100</xdr:rowOff>
    </xdr:to>
    <xdr:pic>
      <xdr:nvPicPr>
        <xdr:cNvPr id="97" name="Imagen 96">
          <a:extLst>
            <a:ext uri="{FF2B5EF4-FFF2-40B4-BE49-F238E27FC236}">
              <a16:creationId xmlns:a16="http://schemas.microsoft.com/office/drawing/2014/main" id="{C5AEDE35-9CDA-463E-B678-C3345BFE5435}"/>
            </a:ext>
          </a:extLst>
        </xdr:cNvPr>
        <xdr:cNvPicPr>
          <a:picLocks noChangeAspect="1"/>
        </xdr:cNvPicPr>
      </xdr:nvPicPr>
      <xdr:blipFill>
        <a:blip xmlns:r="http://schemas.openxmlformats.org/officeDocument/2006/relationships" r:embed="rId9"/>
        <a:stretch>
          <a:fillRect/>
        </a:stretch>
      </xdr:blipFill>
      <xdr:spPr>
        <a:xfrm>
          <a:off x="12076613" y="119805450"/>
          <a:ext cx="934537" cy="1239850"/>
        </a:xfrm>
        <a:prstGeom prst="rect">
          <a:avLst/>
        </a:prstGeom>
      </xdr:spPr>
    </xdr:pic>
    <xdr:clientData/>
  </xdr:twoCellAnchor>
  <xdr:twoCellAnchor editAs="oneCell">
    <xdr:from>
      <xdr:col>4</xdr:col>
      <xdr:colOff>568047</xdr:colOff>
      <xdr:row>14</xdr:row>
      <xdr:rowOff>142874</xdr:rowOff>
    </xdr:from>
    <xdr:to>
      <xdr:col>4</xdr:col>
      <xdr:colOff>1421605</xdr:colOff>
      <xdr:row>14</xdr:row>
      <xdr:rowOff>1416841</xdr:rowOff>
    </xdr:to>
    <xdr:pic>
      <xdr:nvPicPr>
        <xdr:cNvPr id="98" name="Imagen 97">
          <a:extLst>
            <a:ext uri="{FF2B5EF4-FFF2-40B4-BE49-F238E27FC236}">
              <a16:creationId xmlns:a16="http://schemas.microsoft.com/office/drawing/2014/main" id="{C712D13C-C95D-4584-97C7-4936D397B993}"/>
            </a:ext>
          </a:extLst>
        </xdr:cNvPr>
        <xdr:cNvPicPr>
          <a:picLocks noChangeAspect="1"/>
        </xdr:cNvPicPr>
      </xdr:nvPicPr>
      <xdr:blipFill>
        <a:blip xmlns:r="http://schemas.openxmlformats.org/officeDocument/2006/relationships" r:embed="rId10"/>
        <a:stretch>
          <a:fillRect/>
        </a:stretch>
      </xdr:blipFill>
      <xdr:spPr>
        <a:xfrm>
          <a:off x="12055197" y="121358024"/>
          <a:ext cx="853558" cy="1273967"/>
        </a:xfrm>
        <a:prstGeom prst="rect">
          <a:avLst/>
        </a:prstGeom>
      </xdr:spPr>
    </xdr:pic>
    <xdr:clientData/>
  </xdr:twoCellAnchor>
  <xdr:twoCellAnchor editAs="oneCell">
    <xdr:from>
      <xdr:col>4</xdr:col>
      <xdr:colOff>72803</xdr:colOff>
      <xdr:row>15</xdr:row>
      <xdr:rowOff>59531</xdr:rowOff>
    </xdr:from>
    <xdr:to>
      <xdr:col>4</xdr:col>
      <xdr:colOff>1928811</xdr:colOff>
      <xdr:row>15</xdr:row>
      <xdr:rowOff>1352550</xdr:rowOff>
    </xdr:to>
    <xdr:pic>
      <xdr:nvPicPr>
        <xdr:cNvPr id="99" name="Imagen 98">
          <a:extLst>
            <a:ext uri="{FF2B5EF4-FFF2-40B4-BE49-F238E27FC236}">
              <a16:creationId xmlns:a16="http://schemas.microsoft.com/office/drawing/2014/main" id="{062A99FF-75D9-4D0B-BF04-3C4796D5D9A0}"/>
            </a:ext>
          </a:extLst>
        </xdr:cNvPr>
        <xdr:cNvPicPr>
          <a:picLocks noChangeAspect="1"/>
        </xdr:cNvPicPr>
      </xdr:nvPicPr>
      <xdr:blipFill>
        <a:blip xmlns:r="http://schemas.openxmlformats.org/officeDocument/2006/relationships" r:embed="rId11"/>
        <a:stretch>
          <a:fillRect/>
        </a:stretch>
      </xdr:blipFill>
      <xdr:spPr>
        <a:xfrm>
          <a:off x="11559953" y="122779631"/>
          <a:ext cx="1856008" cy="1293019"/>
        </a:xfrm>
        <a:prstGeom prst="rect">
          <a:avLst/>
        </a:prstGeom>
      </xdr:spPr>
    </xdr:pic>
    <xdr:clientData/>
  </xdr:twoCellAnchor>
  <xdr:twoCellAnchor editAs="oneCell">
    <xdr:from>
      <xdr:col>4</xdr:col>
      <xdr:colOff>428623</xdr:colOff>
      <xdr:row>16</xdr:row>
      <xdr:rowOff>107156</xdr:rowOff>
    </xdr:from>
    <xdr:to>
      <xdr:col>4</xdr:col>
      <xdr:colOff>1654969</xdr:colOff>
      <xdr:row>16</xdr:row>
      <xdr:rowOff>1333502</xdr:rowOff>
    </xdr:to>
    <xdr:pic>
      <xdr:nvPicPr>
        <xdr:cNvPr id="100" name="Imagen 99">
          <a:extLst>
            <a:ext uri="{FF2B5EF4-FFF2-40B4-BE49-F238E27FC236}">
              <a16:creationId xmlns:a16="http://schemas.microsoft.com/office/drawing/2014/main" id="{C62B3A24-7AA1-4967-AC06-CF0AE6C7377E}"/>
            </a:ext>
          </a:extLst>
        </xdr:cNvPr>
        <xdr:cNvPicPr>
          <a:picLocks noChangeAspect="1"/>
        </xdr:cNvPicPr>
      </xdr:nvPicPr>
      <xdr:blipFill>
        <a:blip xmlns:r="http://schemas.openxmlformats.org/officeDocument/2006/relationships" r:embed="rId12"/>
        <a:stretch>
          <a:fillRect/>
        </a:stretch>
      </xdr:blipFill>
      <xdr:spPr>
        <a:xfrm>
          <a:off x="11915773" y="124332206"/>
          <a:ext cx="1226346" cy="1226346"/>
        </a:xfrm>
        <a:prstGeom prst="rect">
          <a:avLst/>
        </a:prstGeom>
      </xdr:spPr>
    </xdr:pic>
    <xdr:clientData/>
  </xdr:twoCellAnchor>
  <xdr:twoCellAnchor editAs="oneCell">
    <xdr:from>
      <xdr:col>4</xdr:col>
      <xdr:colOff>500062</xdr:colOff>
      <xdr:row>17</xdr:row>
      <xdr:rowOff>116161</xdr:rowOff>
    </xdr:from>
    <xdr:to>
      <xdr:col>4</xdr:col>
      <xdr:colOff>1576385</xdr:colOff>
      <xdr:row>17</xdr:row>
      <xdr:rowOff>1428750</xdr:rowOff>
    </xdr:to>
    <xdr:pic>
      <xdr:nvPicPr>
        <xdr:cNvPr id="101" name="Imagen 100">
          <a:extLst>
            <a:ext uri="{FF2B5EF4-FFF2-40B4-BE49-F238E27FC236}">
              <a16:creationId xmlns:a16="http://schemas.microsoft.com/office/drawing/2014/main" id="{FAC00BF2-FD8E-4B3A-A32E-C6704CF542F4}"/>
            </a:ext>
          </a:extLst>
        </xdr:cNvPr>
        <xdr:cNvPicPr>
          <a:picLocks noChangeAspect="1"/>
        </xdr:cNvPicPr>
      </xdr:nvPicPr>
      <xdr:blipFill>
        <a:blip xmlns:r="http://schemas.openxmlformats.org/officeDocument/2006/relationships" r:embed="rId13"/>
        <a:stretch>
          <a:fillRect/>
        </a:stretch>
      </xdr:blipFill>
      <xdr:spPr>
        <a:xfrm>
          <a:off x="11987212" y="125846161"/>
          <a:ext cx="1076323" cy="1312589"/>
        </a:xfrm>
        <a:prstGeom prst="rect">
          <a:avLst/>
        </a:prstGeom>
      </xdr:spPr>
    </xdr:pic>
    <xdr:clientData/>
  </xdr:twoCellAnchor>
  <xdr:twoCellAnchor editAs="oneCell">
    <xdr:from>
      <xdr:col>4</xdr:col>
      <xdr:colOff>0</xdr:colOff>
      <xdr:row>18</xdr:row>
      <xdr:rowOff>0</xdr:rowOff>
    </xdr:from>
    <xdr:to>
      <xdr:col>4</xdr:col>
      <xdr:colOff>304800</xdr:colOff>
      <xdr:row>18</xdr:row>
      <xdr:rowOff>304800</xdr:rowOff>
    </xdr:to>
    <xdr:sp macro="" textlink="">
      <xdr:nvSpPr>
        <xdr:cNvPr id="102" name="AutoShape 6">
          <a:extLst>
            <a:ext uri="{FF2B5EF4-FFF2-40B4-BE49-F238E27FC236}">
              <a16:creationId xmlns:a16="http://schemas.microsoft.com/office/drawing/2014/main" id="{7219BB3D-484A-481A-A09D-E30F5186D33B}"/>
            </a:ext>
          </a:extLst>
        </xdr:cNvPr>
        <xdr:cNvSpPr>
          <a:spLocks noChangeAspect="1" noChangeArrowheads="1"/>
        </xdr:cNvSpPr>
      </xdr:nvSpPr>
      <xdr:spPr bwMode="auto">
        <a:xfrm>
          <a:off x="11487150" y="12723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591184</xdr:colOff>
      <xdr:row>18</xdr:row>
      <xdr:rowOff>35719</xdr:rowOff>
    </xdr:from>
    <xdr:to>
      <xdr:col>4</xdr:col>
      <xdr:colOff>1507330</xdr:colOff>
      <xdr:row>18</xdr:row>
      <xdr:rowOff>1416843</xdr:rowOff>
    </xdr:to>
    <xdr:pic>
      <xdr:nvPicPr>
        <xdr:cNvPr id="103" name="Imagen 102">
          <a:extLst>
            <a:ext uri="{FF2B5EF4-FFF2-40B4-BE49-F238E27FC236}">
              <a16:creationId xmlns:a16="http://schemas.microsoft.com/office/drawing/2014/main" id="{2B0A4777-2312-4BAB-8656-754EA7F8EDCF}"/>
            </a:ext>
          </a:extLst>
        </xdr:cNvPr>
        <xdr:cNvPicPr>
          <a:picLocks noChangeAspect="1"/>
        </xdr:cNvPicPr>
      </xdr:nvPicPr>
      <xdr:blipFill>
        <a:blip xmlns:r="http://schemas.openxmlformats.org/officeDocument/2006/relationships" r:embed="rId14"/>
        <a:stretch>
          <a:fillRect/>
        </a:stretch>
      </xdr:blipFill>
      <xdr:spPr>
        <a:xfrm>
          <a:off x="12078334" y="127270669"/>
          <a:ext cx="916146" cy="1381124"/>
        </a:xfrm>
        <a:prstGeom prst="rect">
          <a:avLst/>
        </a:prstGeom>
      </xdr:spPr>
    </xdr:pic>
    <xdr:clientData/>
  </xdr:twoCellAnchor>
  <xdr:twoCellAnchor editAs="oneCell">
    <xdr:from>
      <xdr:col>4</xdr:col>
      <xdr:colOff>504392</xdr:colOff>
      <xdr:row>19</xdr:row>
      <xdr:rowOff>190500</xdr:rowOff>
    </xdr:from>
    <xdr:to>
      <xdr:col>4</xdr:col>
      <xdr:colOff>1652587</xdr:colOff>
      <xdr:row>19</xdr:row>
      <xdr:rowOff>1243012</xdr:rowOff>
    </xdr:to>
    <xdr:pic>
      <xdr:nvPicPr>
        <xdr:cNvPr id="104" name="Imagen 103">
          <a:extLst>
            <a:ext uri="{FF2B5EF4-FFF2-40B4-BE49-F238E27FC236}">
              <a16:creationId xmlns:a16="http://schemas.microsoft.com/office/drawing/2014/main" id="{7BAFDCBE-9A98-4434-B81B-13F7BFF15D7B}"/>
            </a:ext>
          </a:extLst>
        </xdr:cNvPr>
        <xdr:cNvPicPr>
          <a:picLocks noChangeAspect="1"/>
        </xdr:cNvPicPr>
      </xdr:nvPicPr>
      <xdr:blipFill>
        <a:blip xmlns:r="http://schemas.openxmlformats.org/officeDocument/2006/relationships" r:embed="rId15"/>
        <a:stretch>
          <a:fillRect/>
        </a:stretch>
      </xdr:blipFill>
      <xdr:spPr>
        <a:xfrm>
          <a:off x="11991542" y="128930400"/>
          <a:ext cx="1148195" cy="1052512"/>
        </a:xfrm>
        <a:prstGeom prst="rect">
          <a:avLst/>
        </a:prstGeom>
      </xdr:spPr>
    </xdr:pic>
    <xdr:clientData/>
  </xdr:twoCellAnchor>
  <xdr:twoCellAnchor editAs="oneCell">
    <xdr:from>
      <xdr:col>4</xdr:col>
      <xdr:colOff>416718</xdr:colOff>
      <xdr:row>20</xdr:row>
      <xdr:rowOff>60454</xdr:rowOff>
    </xdr:from>
    <xdr:to>
      <xdr:col>4</xdr:col>
      <xdr:colOff>1643061</xdr:colOff>
      <xdr:row>20</xdr:row>
      <xdr:rowOff>1762123</xdr:rowOff>
    </xdr:to>
    <xdr:pic>
      <xdr:nvPicPr>
        <xdr:cNvPr id="105" name="Imagen 104">
          <a:extLst>
            <a:ext uri="{FF2B5EF4-FFF2-40B4-BE49-F238E27FC236}">
              <a16:creationId xmlns:a16="http://schemas.microsoft.com/office/drawing/2014/main" id="{7FC5DC66-A59E-4A4E-AEBF-FD3B671BE309}"/>
            </a:ext>
          </a:extLst>
        </xdr:cNvPr>
        <xdr:cNvPicPr>
          <a:picLocks noChangeAspect="1"/>
        </xdr:cNvPicPr>
      </xdr:nvPicPr>
      <xdr:blipFill rotWithShape="1">
        <a:blip xmlns:r="http://schemas.openxmlformats.org/officeDocument/2006/relationships" r:embed="rId16"/>
        <a:srcRect l="19213" t="7204" r="18827" b="6821"/>
        <a:stretch/>
      </xdr:blipFill>
      <xdr:spPr>
        <a:xfrm>
          <a:off x="11903868" y="130305304"/>
          <a:ext cx="1226343" cy="1701669"/>
        </a:xfrm>
        <a:prstGeom prst="rect">
          <a:avLst/>
        </a:prstGeom>
      </xdr:spPr>
    </xdr:pic>
    <xdr:clientData/>
  </xdr:twoCellAnchor>
  <xdr:twoCellAnchor editAs="oneCell">
    <xdr:from>
      <xdr:col>4</xdr:col>
      <xdr:colOff>345281</xdr:colOff>
      <xdr:row>21</xdr:row>
      <xdr:rowOff>100182</xdr:rowOff>
    </xdr:from>
    <xdr:to>
      <xdr:col>4</xdr:col>
      <xdr:colOff>1607344</xdr:colOff>
      <xdr:row>21</xdr:row>
      <xdr:rowOff>1809750</xdr:rowOff>
    </xdr:to>
    <xdr:pic>
      <xdr:nvPicPr>
        <xdr:cNvPr id="106" name="Imagen 105">
          <a:extLst>
            <a:ext uri="{FF2B5EF4-FFF2-40B4-BE49-F238E27FC236}">
              <a16:creationId xmlns:a16="http://schemas.microsoft.com/office/drawing/2014/main" id="{99CB811A-6D86-4525-8C7E-A78E36E3B6C6}"/>
            </a:ext>
          </a:extLst>
        </xdr:cNvPr>
        <xdr:cNvPicPr>
          <a:picLocks noChangeAspect="1"/>
        </xdr:cNvPicPr>
      </xdr:nvPicPr>
      <xdr:blipFill rotWithShape="1">
        <a:blip xmlns:r="http://schemas.openxmlformats.org/officeDocument/2006/relationships" r:embed="rId17"/>
        <a:srcRect l="19048" t="5026" r="14550" b="5026"/>
        <a:stretch/>
      </xdr:blipFill>
      <xdr:spPr>
        <a:xfrm>
          <a:off x="11832431" y="132240507"/>
          <a:ext cx="1262063" cy="1709568"/>
        </a:xfrm>
        <a:prstGeom prst="rect">
          <a:avLst/>
        </a:prstGeom>
      </xdr:spPr>
    </xdr:pic>
    <xdr:clientData/>
  </xdr:twoCellAnchor>
  <xdr:twoCellAnchor editAs="oneCell">
    <xdr:from>
      <xdr:col>4</xdr:col>
      <xdr:colOff>523875</xdr:colOff>
      <xdr:row>22</xdr:row>
      <xdr:rowOff>107157</xdr:rowOff>
    </xdr:from>
    <xdr:to>
      <xdr:col>4</xdr:col>
      <xdr:colOff>1476375</xdr:colOff>
      <xdr:row>22</xdr:row>
      <xdr:rowOff>1398526</xdr:rowOff>
    </xdr:to>
    <xdr:pic>
      <xdr:nvPicPr>
        <xdr:cNvPr id="107" name="Imagen 106">
          <a:extLst>
            <a:ext uri="{FF2B5EF4-FFF2-40B4-BE49-F238E27FC236}">
              <a16:creationId xmlns:a16="http://schemas.microsoft.com/office/drawing/2014/main" id="{DF6A80DF-5C11-4660-B74F-478A9051B3E4}"/>
            </a:ext>
          </a:extLst>
        </xdr:cNvPr>
        <xdr:cNvPicPr>
          <a:picLocks noChangeAspect="1"/>
        </xdr:cNvPicPr>
      </xdr:nvPicPr>
      <xdr:blipFill rotWithShape="1">
        <a:blip xmlns:r="http://schemas.openxmlformats.org/officeDocument/2006/relationships" r:embed="rId18"/>
        <a:srcRect l="18674" t="7831" r="18674" b="7228"/>
        <a:stretch/>
      </xdr:blipFill>
      <xdr:spPr>
        <a:xfrm>
          <a:off x="12011025" y="134142957"/>
          <a:ext cx="952500" cy="1291369"/>
        </a:xfrm>
        <a:prstGeom prst="rect">
          <a:avLst/>
        </a:prstGeom>
      </xdr:spPr>
    </xdr:pic>
    <xdr:clientData/>
  </xdr:twoCellAnchor>
  <xdr:twoCellAnchor editAs="oneCell">
    <xdr:from>
      <xdr:col>4</xdr:col>
      <xdr:colOff>428623</xdr:colOff>
      <xdr:row>23</xdr:row>
      <xdr:rowOff>142873</xdr:rowOff>
    </xdr:from>
    <xdr:to>
      <xdr:col>4</xdr:col>
      <xdr:colOff>1666874</xdr:colOff>
      <xdr:row>23</xdr:row>
      <xdr:rowOff>1381124</xdr:rowOff>
    </xdr:to>
    <xdr:pic>
      <xdr:nvPicPr>
        <xdr:cNvPr id="108" name="Imagen 107">
          <a:extLst>
            <a:ext uri="{FF2B5EF4-FFF2-40B4-BE49-F238E27FC236}">
              <a16:creationId xmlns:a16="http://schemas.microsoft.com/office/drawing/2014/main" id="{9604742E-17DF-4401-B586-7266E44FE89B}"/>
            </a:ext>
          </a:extLst>
        </xdr:cNvPr>
        <xdr:cNvPicPr>
          <a:picLocks noChangeAspect="1"/>
        </xdr:cNvPicPr>
      </xdr:nvPicPr>
      <xdr:blipFill>
        <a:blip xmlns:r="http://schemas.openxmlformats.org/officeDocument/2006/relationships" r:embed="rId19"/>
        <a:stretch>
          <a:fillRect/>
        </a:stretch>
      </xdr:blipFill>
      <xdr:spPr>
        <a:xfrm>
          <a:off x="11915773" y="135683623"/>
          <a:ext cx="1238251" cy="1238251"/>
        </a:xfrm>
        <a:prstGeom prst="rect">
          <a:avLst/>
        </a:prstGeom>
      </xdr:spPr>
    </xdr:pic>
    <xdr:clientData/>
  </xdr:twoCellAnchor>
  <xdr:twoCellAnchor editAs="oneCell">
    <xdr:from>
      <xdr:col>4</xdr:col>
      <xdr:colOff>532581</xdr:colOff>
      <xdr:row>24</xdr:row>
      <xdr:rowOff>23812</xdr:rowOff>
    </xdr:from>
    <xdr:to>
      <xdr:col>4</xdr:col>
      <xdr:colOff>1512095</xdr:colOff>
      <xdr:row>24</xdr:row>
      <xdr:rowOff>1333500</xdr:rowOff>
    </xdr:to>
    <xdr:pic>
      <xdr:nvPicPr>
        <xdr:cNvPr id="109" name="Imagen 108">
          <a:extLst>
            <a:ext uri="{FF2B5EF4-FFF2-40B4-BE49-F238E27FC236}">
              <a16:creationId xmlns:a16="http://schemas.microsoft.com/office/drawing/2014/main" id="{49BB7AAA-6654-4972-ADE9-CB7D5778C3B3}"/>
            </a:ext>
          </a:extLst>
        </xdr:cNvPr>
        <xdr:cNvPicPr>
          <a:picLocks noChangeAspect="1"/>
        </xdr:cNvPicPr>
      </xdr:nvPicPr>
      <xdr:blipFill rotWithShape="1">
        <a:blip xmlns:r="http://schemas.openxmlformats.org/officeDocument/2006/relationships" r:embed="rId20"/>
        <a:srcRect l="20548" t="6165" r="18493" b="12329"/>
        <a:stretch/>
      </xdr:blipFill>
      <xdr:spPr>
        <a:xfrm>
          <a:off x="12019731" y="137069512"/>
          <a:ext cx="979514" cy="1309688"/>
        </a:xfrm>
        <a:prstGeom prst="rect">
          <a:avLst/>
        </a:prstGeom>
      </xdr:spPr>
    </xdr:pic>
    <xdr:clientData/>
  </xdr:twoCellAnchor>
  <xdr:twoCellAnchor editAs="oneCell">
    <xdr:from>
      <xdr:col>4</xdr:col>
      <xdr:colOff>416718</xdr:colOff>
      <xdr:row>25</xdr:row>
      <xdr:rowOff>37743</xdr:rowOff>
    </xdr:from>
    <xdr:to>
      <xdr:col>4</xdr:col>
      <xdr:colOff>1676399</xdr:colOff>
      <xdr:row>25</xdr:row>
      <xdr:rowOff>1535907</xdr:rowOff>
    </xdr:to>
    <xdr:pic>
      <xdr:nvPicPr>
        <xdr:cNvPr id="110" name="Imagen 109">
          <a:extLst>
            <a:ext uri="{FF2B5EF4-FFF2-40B4-BE49-F238E27FC236}">
              <a16:creationId xmlns:a16="http://schemas.microsoft.com/office/drawing/2014/main" id="{E9A6BE7C-80D2-43B1-8DB7-D2CD76CA256F}"/>
            </a:ext>
          </a:extLst>
        </xdr:cNvPr>
        <xdr:cNvPicPr>
          <a:picLocks noChangeAspect="1"/>
        </xdr:cNvPicPr>
      </xdr:nvPicPr>
      <xdr:blipFill>
        <a:blip xmlns:r="http://schemas.openxmlformats.org/officeDocument/2006/relationships" r:embed="rId21"/>
        <a:stretch>
          <a:fillRect/>
        </a:stretch>
      </xdr:blipFill>
      <xdr:spPr>
        <a:xfrm>
          <a:off x="11903868" y="138588393"/>
          <a:ext cx="1259681" cy="1498164"/>
        </a:xfrm>
        <a:prstGeom prst="rect">
          <a:avLst/>
        </a:prstGeom>
      </xdr:spPr>
    </xdr:pic>
    <xdr:clientData/>
  </xdr:twoCellAnchor>
  <xdr:twoCellAnchor editAs="oneCell">
    <xdr:from>
      <xdr:col>4</xdr:col>
      <xdr:colOff>199073</xdr:colOff>
      <xdr:row>26</xdr:row>
      <xdr:rowOff>142875</xdr:rowOff>
    </xdr:from>
    <xdr:to>
      <xdr:col>4</xdr:col>
      <xdr:colOff>1797845</xdr:colOff>
      <xdr:row>26</xdr:row>
      <xdr:rowOff>892969</xdr:rowOff>
    </xdr:to>
    <xdr:pic>
      <xdr:nvPicPr>
        <xdr:cNvPr id="111" name="Imagen 110">
          <a:extLst>
            <a:ext uri="{FF2B5EF4-FFF2-40B4-BE49-F238E27FC236}">
              <a16:creationId xmlns:a16="http://schemas.microsoft.com/office/drawing/2014/main" id="{2B523E9B-5E10-4011-A02E-CF1018F6EFDF}"/>
            </a:ext>
          </a:extLst>
        </xdr:cNvPr>
        <xdr:cNvPicPr>
          <a:picLocks noChangeAspect="1"/>
        </xdr:cNvPicPr>
      </xdr:nvPicPr>
      <xdr:blipFill rotWithShape="1">
        <a:blip xmlns:r="http://schemas.openxmlformats.org/officeDocument/2006/relationships" r:embed="rId22"/>
        <a:srcRect l="10702" t="16448" r="9461" b="19590"/>
        <a:stretch/>
      </xdr:blipFill>
      <xdr:spPr>
        <a:xfrm>
          <a:off x="11686223" y="140236575"/>
          <a:ext cx="1598772" cy="750094"/>
        </a:xfrm>
        <a:prstGeom prst="rect">
          <a:avLst/>
        </a:prstGeom>
      </xdr:spPr>
    </xdr:pic>
    <xdr:clientData/>
  </xdr:twoCellAnchor>
  <xdr:twoCellAnchor editAs="oneCell">
    <xdr:from>
      <xdr:col>4</xdr:col>
      <xdr:colOff>394608</xdr:colOff>
      <xdr:row>27</xdr:row>
      <xdr:rowOff>149679</xdr:rowOff>
    </xdr:from>
    <xdr:to>
      <xdr:col>4</xdr:col>
      <xdr:colOff>1794783</xdr:colOff>
      <xdr:row>27</xdr:row>
      <xdr:rowOff>1549854</xdr:rowOff>
    </xdr:to>
    <xdr:pic>
      <xdr:nvPicPr>
        <xdr:cNvPr id="124" name="Imagen 123">
          <a:extLst>
            <a:ext uri="{FF2B5EF4-FFF2-40B4-BE49-F238E27FC236}">
              <a16:creationId xmlns:a16="http://schemas.microsoft.com/office/drawing/2014/main" id="{A60A9157-D5C8-4207-A270-9F74C92AE525}"/>
            </a:ext>
          </a:extLst>
        </xdr:cNvPr>
        <xdr:cNvPicPr>
          <a:picLocks noChangeAspect="1"/>
        </xdr:cNvPicPr>
      </xdr:nvPicPr>
      <xdr:blipFill>
        <a:blip xmlns:r="http://schemas.openxmlformats.org/officeDocument/2006/relationships" r:embed="rId23"/>
        <a:stretch>
          <a:fillRect/>
        </a:stretch>
      </xdr:blipFill>
      <xdr:spPr>
        <a:xfrm>
          <a:off x="11865429" y="36494358"/>
          <a:ext cx="1400175" cy="1400175"/>
        </a:xfrm>
        <a:prstGeom prst="rect">
          <a:avLst/>
        </a:prstGeom>
      </xdr:spPr>
    </xdr:pic>
    <xdr:clientData/>
  </xdr:twoCellAnchor>
  <xdr:twoCellAnchor editAs="oneCell">
    <xdr:from>
      <xdr:col>4</xdr:col>
      <xdr:colOff>470419</xdr:colOff>
      <xdr:row>28</xdr:row>
      <xdr:rowOff>83587</xdr:rowOff>
    </xdr:from>
    <xdr:to>
      <xdr:col>4</xdr:col>
      <xdr:colOff>1675623</xdr:colOff>
      <xdr:row>28</xdr:row>
      <xdr:rowOff>1138495</xdr:rowOff>
    </xdr:to>
    <xdr:pic>
      <xdr:nvPicPr>
        <xdr:cNvPr id="167" name="Imagen 166">
          <a:extLst>
            <a:ext uri="{FF2B5EF4-FFF2-40B4-BE49-F238E27FC236}">
              <a16:creationId xmlns:a16="http://schemas.microsoft.com/office/drawing/2014/main" id="{5536F32D-F0EB-42D6-A769-94849E6303A2}"/>
            </a:ext>
          </a:extLst>
        </xdr:cNvPr>
        <xdr:cNvPicPr>
          <a:picLocks noChangeAspect="1"/>
        </xdr:cNvPicPr>
      </xdr:nvPicPr>
      <xdr:blipFill>
        <a:blip xmlns:r="http://schemas.openxmlformats.org/officeDocument/2006/relationships" r:embed="rId24"/>
        <a:stretch>
          <a:fillRect/>
        </a:stretch>
      </xdr:blipFill>
      <xdr:spPr>
        <a:xfrm>
          <a:off x="11941240" y="38142766"/>
          <a:ext cx="1205204" cy="1054908"/>
        </a:xfrm>
        <a:prstGeom prst="rect">
          <a:avLst/>
        </a:prstGeom>
      </xdr:spPr>
    </xdr:pic>
    <xdr:clientData/>
  </xdr:twoCellAnchor>
  <xdr:twoCellAnchor editAs="oneCell">
    <xdr:from>
      <xdr:col>4</xdr:col>
      <xdr:colOff>466530</xdr:colOff>
      <xdr:row>29</xdr:row>
      <xdr:rowOff>87475</xdr:rowOff>
    </xdr:from>
    <xdr:to>
      <xdr:col>4</xdr:col>
      <xdr:colOff>1593979</xdr:colOff>
      <xdr:row>29</xdr:row>
      <xdr:rowOff>1023258</xdr:rowOff>
    </xdr:to>
    <xdr:pic>
      <xdr:nvPicPr>
        <xdr:cNvPr id="168" name="Imagen 167">
          <a:extLst>
            <a:ext uri="{FF2B5EF4-FFF2-40B4-BE49-F238E27FC236}">
              <a16:creationId xmlns:a16="http://schemas.microsoft.com/office/drawing/2014/main" id="{1D139013-40DD-4084-A22A-FC098EC3D5C7}"/>
            </a:ext>
          </a:extLst>
        </xdr:cNvPr>
        <xdr:cNvPicPr>
          <a:picLocks noChangeAspect="1"/>
        </xdr:cNvPicPr>
      </xdr:nvPicPr>
      <xdr:blipFill>
        <a:blip xmlns:r="http://schemas.openxmlformats.org/officeDocument/2006/relationships" r:embed="rId25"/>
        <a:stretch>
          <a:fillRect/>
        </a:stretch>
      </xdr:blipFill>
      <xdr:spPr>
        <a:xfrm>
          <a:off x="11953680" y="264615775"/>
          <a:ext cx="1127449" cy="935783"/>
        </a:xfrm>
        <a:prstGeom prst="rect">
          <a:avLst/>
        </a:prstGeom>
      </xdr:spPr>
    </xdr:pic>
    <xdr:clientData/>
  </xdr:twoCellAnchor>
  <xdr:twoCellAnchor editAs="oneCell">
    <xdr:from>
      <xdr:col>4</xdr:col>
      <xdr:colOff>505409</xdr:colOff>
      <xdr:row>30</xdr:row>
      <xdr:rowOff>106912</xdr:rowOff>
    </xdr:from>
    <xdr:to>
      <xdr:col>4</xdr:col>
      <xdr:colOff>1302398</xdr:colOff>
      <xdr:row>30</xdr:row>
      <xdr:rowOff>1051929</xdr:rowOff>
    </xdr:to>
    <xdr:pic>
      <xdr:nvPicPr>
        <xdr:cNvPr id="169" name="Imagen 168">
          <a:extLst>
            <a:ext uri="{FF2B5EF4-FFF2-40B4-BE49-F238E27FC236}">
              <a16:creationId xmlns:a16="http://schemas.microsoft.com/office/drawing/2014/main" id="{0386F470-D0FB-4B7E-B139-92EDACCAF45E}"/>
            </a:ext>
          </a:extLst>
        </xdr:cNvPr>
        <xdr:cNvPicPr>
          <a:picLocks noChangeAspect="1"/>
        </xdr:cNvPicPr>
      </xdr:nvPicPr>
      <xdr:blipFill>
        <a:blip xmlns:r="http://schemas.openxmlformats.org/officeDocument/2006/relationships" r:embed="rId26"/>
        <a:stretch>
          <a:fillRect/>
        </a:stretch>
      </xdr:blipFill>
      <xdr:spPr>
        <a:xfrm>
          <a:off x="11992559" y="265873462"/>
          <a:ext cx="796989" cy="945017"/>
        </a:xfrm>
        <a:prstGeom prst="rect">
          <a:avLst/>
        </a:prstGeom>
      </xdr:spPr>
    </xdr:pic>
    <xdr:clientData/>
  </xdr:twoCellAnchor>
  <xdr:twoCellAnchor editAs="oneCell">
    <xdr:from>
      <xdr:col>4</xdr:col>
      <xdr:colOff>408214</xdr:colOff>
      <xdr:row>31</xdr:row>
      <xdr:rowOff>87475</xdr:rowOff>
    </xdr:from>
    <xdr:to>
      <xdr:col>4</xdr:col>
      <xdr:colOff>1593980</xdr:colOff>
      <xdr:row>31</xdr:row>
      <xdr:rowOff>1012373</xdr:rowOff>
    </xdr:to>
    <xdr:pic>
      <xdr:nvPicPr>
        <xdr:cNvPr id="170" name="Imagen 169">
          <a:extLst>
            <a:ext uri="{FF2B5EF4-FFF2-40B4-BE49-F238E27FC236}">
              <a16:creationId xmlns:a16="http://schemas.microsoft.com/office/drawing/2014/main" id="{8B96A462-101C-4130-87DC-0484CE3A4799}"/>
            </a:ext>
          </a:extLst>
        </xdr:cNvPr>
        <xdr:cNvPicPr>
          <a:picLocks noChangeAspect="1"/>
        </xdr:cNvPicPr>
      </xdr:nvPicPr>
      <xdr:blipFill>
        <a:blip xmlns:r="http://schemas.openxmlformats.org/officeDocument/2006/relationships" r:embed="rId27"/>
        <a:stretch>
          <a:fillRect/>
        </a:stretch>
      </xdr:blipFill>
      <xdr:spPr>
        <a:xfrm>
          <a:off x="11895364" y="267444700"/>
          <a:ext cx="1185766" cy="924898"/>
        </a:xfrm>
        <a:prstGeom prst="rect">
          <a:avLst/>
        </a:prstGeom>
      </xdr:spPr>
    </xdr:pic>
    <xdr:clientData/>
  </xdr:twoCellAnchor>
  <xdr:twoCellAnchor editAs="oneCell">
    <xdr:from>
      <xdr:col>4</xdr:col>
      <xdr:colOff>388774</xdr:colOff>
      <xdr:row>32</xdr:row>
      <xdr:rowOff>165230</xdr:rowOff>
    </xdr:from>
    <xdr:to>
      <xdr:col>4</xdr:col>
      <xdr:colOff>1467627</xdr:colOff>
      <xdr:row>32</xdr:row>
      <xdr:rowOff>982780</xdr:rowOff>
    </xdr:to>
    <xdr:pic>
      <xdr:nvPicPr>
        <xdr:cNvPr id="171" name="Imagen 170">
          <a:extLst>
            <a:ext uri="{FF2B5EF4-FFF2-40B4-BE49-F238E27FC236}">
              <a16:creationId xmlns:a16="http://schemas.microsoft.com/office/drawing/2014/main" id="{9746331E-89E4-4E2F-B3BE-BBFA8464B746}"/>
            </a:ext>
          </a:extLst>
        </xdr:cNvPr>
        <xdr:cNvPicPr>
          <a:picLocks noChangeAspect="1"/>
        </xdr:cNvPicPr>
      </xdr:nvPicPr>
      <xdr:blipFill>
        <a:blip xmlns:r="http://schemas.openxmlformats.org/officeDocument/2006/relationships" r:embed="rId28"/>
        <a:stretch>
          <a:fillRect/>
        </a:stretch>
      </xdr:blipFill>
      <xdr:spPr>
        <a:xfrm>
          <a:off x="11875924" y="268646405"/>
          <a:ext cx="1078853" cy="817550"/>
        </a:xfrm>
        <a:prstGeom prst="rect">
          <a:avLst/>
        </a:prstGeom>
      </xdr:spPr>
    </xdr:pic>
    <xdr:clientData/>
  </xdr:twoCellAnchor>
  <xdr:twoCellAnchor editAs="oneCell">
    <xdr:from>
      <xdr:col>4</xdr:col>
      <xdr:colOff>534566</xdr:colOff>
      <xdr:row>33</xdr:row>
      <xdr:rowOff>106913</xdr:rowOff>
    </xdr:from>
    <xdr:to>
      <xdr:col>4</xdr:col>
      <xdr:colOff>1399591</xdr:colOff>
      <xdr:row>33</xdr:row>
      <xdr:rowOff>746218</xdr:rowOff>
    </xdr:to>
    <xdr:pic>
      <xdr:nvPicPr>
        <xdr:cNvPr id="172" name="Imagen 171">
          <a:extLst>
            <a:ext uri="{FF2B5EF4-FFF2-40B4-BE49-F238E27FC236}">
              <a16:creationId xmlns:a16="http://schemas.microsoft.com/office/drawing/2014/main" id="{D882CA9E-4FF6-4B77-8F6D-4108FF6E8C1E}"/>
            </a:ext>
          </a:extLst>
        </xdr:cNvPr>
        <xdr:cNvPicPr>
          <a:picLocks noChangeAspect="1"/>
        </xdr:cNvPicPr>
      </xdr:nvPicPr>
      <xdr:blipFill>
        <a:blip xmlns:r="http://schemas.openxmlformats.org/officeDocument/2006/relationships" r:embed="rId29"/>
        <a:stretch>
          <a:fillRect/>
        </a:stretch>
      </xdr:blipFill>
      <xdr:spPr>
        <a:xfrm>
          <a:off x="12021716" y="269712038"/>
          <a:ext cx="865025" cy="639305"/>
        </a:xfrm>
        <a:prstGeom prst="rect">
          <a:avLst/>
        </a:prstGeom>
      </xdr:spPr>
    </xdr:pic>
    <xdr:clientData/>
  </xdr:twoCellAnchor>
  <xdr:twoCellAnchor editAs="oneCell">
    <xdr:from>
      <xdr:col>4</xdr:col>
      <xdr:colOff>573445</xdr:colOff>
      <xdr:row>34</xdr:row>
      <xdr:rowOff>106913</xdr:rowOff>
    </xdr:from>
    <xdr:to>
      <xdr:col>4</xdr:col>
      <xdr:colOff>1331557</xdr:colOff>
      <xdr:row>34</xdr:row>
      <xdr:rowOff>794186</xdr:rowOff>
    </xdr:to>
    <xdr:pic>
      <xdr:nvPicPr>
        <xdr:cNvPr id="173" name="Imagen 172">
          <a:extLst>
            <a:ext uri="{FF2B5EF4-FFF2-40B4-BE49-F238E27FC236}">
              <a16:creationId xmlns:a16="http://schemas.microsoft.com/office/drawing/2014/main" id="{47334DD0-DED5-4AB5-8889-D7EA4A3F5223}"/>
            </a:ext>
          </a:extLst>
        </xdr:cNvPr>
        <xdr:cNvPicPr>
          <a:picLocks noChangeAspect="1"/>
        </xdr:cNvPicPr>
      </xdr:nvPicPr>
      <xdr:blipFill>
        <a:blip xmlns:r="http://schemas.openxmlformats.org/officeDocument/2006/relationships" r:embed="rId30"/>
        <a:stretch>
          <a:fillRect/>
        </a:stretch>
      </xdr:blipFill>
      <xdr:spPr>
        <a:xfrm>
          <a:off x="12060595" y="270597863"/>
          <a:ext cx="758112" cy="687273"/>
        </a:xfrm>
        <a:prstGeom prst="rect">
          <a:avLst/>
        </a:prstGeom>
      </xdr:spPr>
    </xdr:pic>
    <xdr:clientData/>
  </xdr:twoCellAnchor>
  <xdr:twoCellAnchor editAs="oneCell">
    <xdr:from>
      <xdr:col>4</xdr:col>
      <xdr:colOff>563725</xdr:colOff>
      <xdr:row>35</xdr:row>
      <xdr:rowOff>106913</xdr:rowOff>
    </xdr:from>
    <xdr:to>
      <xdr:col>4</xdr:col>
      <xdr:colOff>1341276</xdr:colOff>
      <xdr:row>35</xdr:row>
      <xdr:rowOff>805241</xdr:rowOff>
    </xdr:to>
    <xdr:pic>
      <xdr:nvPicPr>
        <xdr:cNvPr id="174" name="Imagen 173">
          <a:extLst>
            <a:ext uri="{FF2B5EF4-FFF2-40B4-BE49-F238E27FC236}">
              <a16:creationId xmlns:a16="http://schemas.microsoft.com/office/drawing/2014/main" id="{2BBA4F4C-5305-4597-B537-86F758F6F1D3}"/>
            </a:ext>
          </a:extLst>
        </xdr:cNvPr>
        <xdr:cNvPicPr>
          <a:picLocks noChangeAspect="1"/>
        </xdr:cNvPicPr>
      </xdr:nvPicPr>
      <xdr:blipFill>
        <a:blip xmlns:r="http://schemas.openxmlformats.org/officeDocument/2006/relationships" r:embed="rId31"/>
        <a:stretch>
          <a:fillRect/>
        </a:stretch>
      </xdr:blipFill>
      <xdr:spPr>
        <a:xfrm>
          <a:off x="12050875" y="271483688"/>
          <a:ext cx="777551" cy="698328"/>
        </a:xfrm>
        <a:prstGeom prst="rect">
          <a:avLst/>
        </a:prstGeom>
      </xdr:spPr>
    </xdr:pic>
    <xdr:clientData/>
  </xdr:twoCellAnchor>
  <xdr:twoCellAnchor editAs="oneCell">
    <xdr:from>
      <xdr:col>4</xdr:col>
      <xdr:colOff>476250</xdr:colOff>
      <xdr:row>36</xdr:row>
      <xdr:rowOff>116633</xdr:rowOff>
    </xdr:from>
    <xdr:to>
      <xdr:col>4</xdr:col>
      <xdr:colOff>1574541</xdr:colOff>
      <xdr:row>36</xdr:row>
      <xdr:rowOff>814017</xdr:rowOff>
    </xdr:to>
    <xdr:pic>
      <xdr:nvPicPr>
        <xdr:cNvPr id="175" name="Imagen 174">
          <a:extLst>
            <a:ext uri="{FF2B5EF4-FFF2-40B4-BE49-F238E27FC236}">
              <a16:creationId xmlns:a16="http://schemas.microsoft.com/office/drawing/2014/main" id="{3361F69C-CAF7-4178-85E1-4B11D2A8B19F}"/>
            </a:ext>
          </a:extLst>
        </xdr:cNvPr>
        <xdr:cNvPicPr>
          <a:picLocks noChangeAspect="1"/>
        </xdr:cNvPicPr>
      </xdr:nvPicPr>
      <xdr:blipFill>
        <a:blip xmlns:r="http://schemas.openxmlformats.org/officeDocument/2006/relationships" r:embed="rId32"/>
        <a:stretch>
          <a:fillRect/>
        </a:stretch>
      </xdr:blipFill>
      <xdr:spPr>
        <a:xfrm>
          <a:off x="11963400" y="272398283"/>
          <a:ext cx="1098291" cy="697384"/>
        </a:xfrm>
        <a:prstGeom prst="rect">
          <a:avLst/>
        </a:prstGeom>
      </xdr:spPr>
    </xdr:pic>
    <xdr:clientData/>
  </xdr:twoCellAnchor>
  <xdr:twoCellAnchor editAs="oneCell">
    <xdr:from>
      <xdr:col>4</xdr:col>
      <xdr:colOff>563725</xdr:colOff>
      <xdr:row>37</xdr:row>
      <xdr:rowOff>77755</xdr:rowOff>
    </xdr:from>
    <xdr:to>
      <xdr:col>4</xdr:col>
      <xdr:colOff>1671735</xdr:colOff>
      <xdr:row>37</xdr:row>
      <xdr:rowOff>819790</xdr:rowOff>
    </xdr:to>
    <xdr:pic>
      <xdr:nvPicPr>
        <xdr:cNvPr id="176" name="Imagen 175">
          <a:extLst>
            <a:ext uri="{FF2B5EF4-FFF2-40B4-BE49-F238E27FC236}">
              <a16:creationId xmlns:a16="http://schemas.microsoft.com/office/drawing/2014/main" id="{D9A474A8-DE08-4DE9-AF90-ACCE0A3A363D}"/>
            </a:ext>
          </a:extLst>
        </xdr:cNvPr>
        <xdr:cNvPicPr>
          <a:picLocks noChangeAspect="1"/>
        </xdr:cNvPicPr>
      </xdr:nvPicPr>
      <xdr:blipFill>
        <a:blip xmlns:r="http://schemas.openxmlformats.org/officeDocument/2006/relationships" r:embed="rId33"/>
        <a:stretch>
          <a:fillRect/>
        </a:stretch>
      </xdr:blipFill>
      <xdr:spPr>
        <a:xfrm>
          <a:off x="12050875" y="273264280"/>
          <a:ext cx="1108010" cy="742035"/>
        </a:xfrm>
        <a:prstGeom prst="rect">
          <a:avLst/>
        </a:prstGeom>
      </xdr:spPr>
    </xdr:pic>
    <xdr:clientData/>
  </xdr:twoCellAnchor>
  <xdr:twoCellAnchor editAs="oneCell">
    <xdr:from>
      <xdr:col>4</xdr:col>
      <xdr:colOff>417934</xdr:colOff>
      <xdr:row>38</xdr:row>
      <xdr:rowOff>87476</xdr:rowOff>
    </xdr:from>
    <xdr:to>
      <xdr:col>4</xdr:col>
      <xdr:colOff>1827246</xdr:colOff>
      <xdr:row>38</xdr:row>
      <xdr:rowOff>749754</xdr:rowOff>
    </xdr:to>
    <xdr:pic>
      <xdr:nvPicPr>
        <xdr:cNvPr id="177" name="Imagen 176">
          <a:extLst>
            <a:ext uri="{FF2B5EF4-FFF2-40B4-BE49-F238E27FC236}">
              <a16:creationId xmlns:a16="http://schemas.microsoft.com/office/drawing/2014/main" id="{27852C91-FF5B-4712-BC5B-82CC1857BAD2}"/>
            </a:ext>
          </a:extLst>
        </xdr:cNvPr>
        <xdr:cNvPicPr>
          <a:picLocks noChangeAspect="1"/>
        </xdr:cNvPicPr>
      </xdr:nvPicPr>
      <xdr:blipFill>
        <a:blip xmlns:r="http://schemas.openxmlformats.org/officeDocument/2006/relationships" r:embed="rId34"/>
        <a:stretch>
          <a:fillRect/>
        </a:stretch>
      </xdr:blipFill>
      <xdr:spPr>
        <a:xfrm>
          <a:off x="11905084" y="274245551"/>
          <a:ext cx="1409312" cy="662278"/>
        </a:xfrm>
        <a:prstGeom prst="rect">
          <a:avLst/>
        </a:prstGeom>
      </xdr:spPr>
    </xdr:pic>
    <xdr:clientData/>
  </xdr:twoCellAnchor>
  <xdr:twoCellAnchor editAs="oneCell">
    <xdr:from>
      <xdr:col>4</xdr:col>
      <xdr:colOff>554004</xdr:colOff>
      <xdr:row>40</xdr:row>
      <xdr:rowOff>48598</xdr:rowOff>
    </xdr:from>
    <xdr:to>
      <xdr:col>4</xdr:col>
      <xdr:colOff>1603699</xdr:colOff>
      <xdr:row>40</xdr:row>
      <xdr:rowOff>760636</xdr:rowOff>
    </xdr:to>
    <xdr:pic>
      <xdr:nvPicPr>
        <xdr:cNvPr id="178" name="Imagen 177">
          <a:extLst>
            <a:ext uri="{FF2B5EF4-FFF2-40B4-BE49-F238E27FC236}">
              <a16:creationId xmlns:a16="http://schemas.microsoft.com/office/drawing/2014/main" id="{BFCFB6BB-D45A-4080-9AE6-1738043A4328}"/>
            </a:ext>
          </a:extLst>
        </xdr:cNvPr>
        <xdr:cNvPicPr>
          <a:picLocks noChangeAspect="1"/>
        </xdr:cNvPicPr>
      </xdr:nvPicPr>
      <xdr:blipFill>
        <a:blip xmlns:r="http://schemas.openxmlformats.org/officeDocument/2006/relationships" r:embed="rId35"/>
        <a:stretch>
          <a:fillRect/>
        </a:stretch>
      </xdr:blipFill>
      <xdr:spPr>
        <a:xfrm>
          <a:off x="12041154" y="276140248"/>
          <a:ext cx="1049695" cy="712038"/>
        </a:xfrm>
        <a:prstGeom prst="rect">
          <a:avLst/>
        </a:prstGeom>
      </xdr:spPr>
    </xdr:pic>
    <xdr:clientData/>
  </xdr:twoCellAnchor>
  <xdr:twoCellAnchor editAs="oneCell">
    <xdr:from>
      <xdr:col>4</xdr:col>
      <xdr:colOff>0</xdr:colOff>
      <xdr:row>39</xdr:row>
      <xdr:rowOff>0</xdr:rowOff>
    </xdr:from>
    <xdr:to>
      <xdr:col>4</xdr:col>
      <xdr:colOff>304800</xdr:colOff>
      <xdr:row>39</xdr:row>
      <xdr:rowOff>304800</xdr:rowOff>
    </xdr:to>
    <xdr:sp macro="" textlink="">
      <xdr:nvSpPr>
        <xdr:cNvPr id="179" name="AutoShape 1" descr="GENERICO - 100 Semillas Orgánicas De Botón De Oro G">
          <a:extLst>
            <a:ext uri="{FF2B5EF4-FFF2-40B4-BE49-F238E27FC236}">
              <a16:creationId xmlns:a16="http://schemas.microsoft.com/office/drawing/2014/main" id="{96B2D8FA-584D-428F-BA7E-2CA181A012E0}"/>
            </a:ext>
          </a:extLst>
        </xdr:cNvPr>
        <xdr:cNvSpPr>
          <a:spLocks noChangeAspect="1" noChangeArrowheads="1"/>
        </xdr:cNvSpPr>
      </xdr:nvSpPr>
      <xdr:spPr bwMode="auto">
        <a:xfrm>
          <a:off x="11487150" y="275062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645583</xdr:colOff>
      <xdr:row>39</xdr:row>
      <xdr:rowOff>105833</xdr:rowOff>
    </xdr:from>
    <xdr:to>
      <xdr:col>4</xdr:col>
      <xdr:colOff>1481666</xdr:colOff>
      <xdr:row>39</xdr:row>
      <xdr:rowOff>941916</xdr:rowOff>
    </xdr:to>
    <xdr:pic>
      <xdr:nvPicPr>
        <xdr:cNvPr id="180" name="Imagen 179">
          <a:extLst>
            <a:ext uri="{FF2B5EF4-FFF2-40B4-BE49-F238E27FC236}">
              <a16:creationId xmlns:a16="http://schemas.microsoft.com/office/drawing/2014/main" id="{9D45438D-A0A6-450A-BBDD-271E92F97E52}"/>
            </a:ext>
          </a:extLst>
        </xdr:cNvPr>
        <xdr:cNvPicPr>
          <a:picLocks noChangeAspect="1"/>
        </xdr:cNvPicPr>
      </xdr:nvPicPr>
      <xdr:blipFill>
        <a:blip xmlns:r="http://schemas.openxmlformats.org/officeDocument/2006/relationships" r:embed="rId36"/>
        <a:stretch>
          <a:fillRect/>
        </a:stretch>
      </xdr:blipFill>
      <xdr:spPr>
        <a:xfrm>
          <a:off x="12132733" y="275168783"/>
          <a:ext cx="836083" cy="8360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1</xdr:col>
      <xdr:colOff>534034</xdr:colOff>
      <xdr:row>1</xdr:row>
      <xdr:rowOff>572195</xdr:rowOff>
    </xdr:to>
    <xdr:pic>
      <xdr:nvPicPr>
        <xdr:cNvPr id="2" name="Imagen 1">
          <a:extLst>
            <a:ext uri="{FF2B5EF4-FFF2-40B4-BE49-F238E27FC236}">
              <a16:creationId xmlns:a16="http://schemas.microsoft.com/office/drawing/2014/main" id="{BE4BFEF5-0B26-4246-84A6-A2009E6E32C0}"/>
            </a:ext>
          </a:extLst>
        </xdr:cNvPr>
        <xdr:cNvPicPr>
          <a:picLocks noChangeAspect="1"/>
        </xdr:cNvPicPr>
      </xdr:nvPicPr>
      <xdr:blipFill>
        <a:blip xmlns:r="http://schemas.openxmlformats.org/officeDocument/2006/relationships" r:embed="rId1"/>
        <a:stretch>
          <a:fillRect/>
        </a:stretch>
      </xdr:blipFill>
      <xdr:spPr>
        <a:xfrm>
          <a:off x="404812" y="83344"/>
          <a:ext cx="719772" cy="679351"/>
        </a:xfrm>
        <a:prstGeom prst="rect">
          <a:avLst/>
        </a:prstGeom>
      </xdr:spPr>
    </xdr:pic>
    <xdr:clientData/>
  </xdr:twoCellAnchor>
  <xdr:twoCellAnchor editAs="oneCell">
    <xdr:from>
      <xdr:col>4</xdr:col>
      <xdr:colOff>529167</xdr:colOff>
      <xdr:row>26</xdr:row>
      <xdr:rowOff>84667</xdr:rowOff>
    </xdr:from>
    <xdr:to>
      <xdr:col>4</xdr:col>
      <xdr:colOff>1566333</xdr:colOff>
      <xdr:row>26</xdr:row>
      <xdr:rowOff>988004</xdr:rowOff>
    </xdr:to>
    <xdr:pic>
      <xdr:nvPicPr>
        <xdr:cNvPr id="3" name="Imagen 2">
          <a:extLst>
            <a:ext uri="{FF2B5EF4-FFF2-40B4-BE49-F238E27FC236}">
              <a16:creationId xmlns:a16="http://schemas.microsoft.com/office/drawing/2014/main" id="{C7A02AAC-AD3F-463A-A03B-9410CC42DC1A}"/>
            </a:ext>
          </a:extLst>
        </xdr:cNvPr>
        <xdr:cNvPicPr>
          <a:picLocks noChangeAspect="1"/>
        </xdr:cNvPicPr>
      </xdr:nvPicPr>
      <xdr:blipFill>
        <a:blip xmlns:r="http://schemas.openxmlformats.org/officeDocument/2006/relationships" r:embed="rId2"/>
        <a:stretch>
          <a:fillRect/>
        </a:stretch>
      </xdr:blipFill>
      <xdr:spPr>
        <a:xfrm>
          <a:off x="12016317" y="187803367"/>
          <a:ext cx="1037166" cy="903337"/>
        </a:xfrm>
        <a:prstGeom prst="rect">
          <a:avLst/>
        </a:prstGeom>
      </xdr:spPr>
    </xdr:pic>
    <xdr:clientData/>
  </xdr:twoCellAnchor>
  <xdr:twoCellAnchor editAs="oneCell">
    <xdr:from>
      <xdr:col>4</xdr:col>
      <xdr:colOff>338667</xdr:colOff>
      <xdr:row>27</xdr:row>
      <xdr:rowOff>116417</xdr:rowOff>
    </xdr:from>
    <xdr:to>
      <xdr:col>4</xdr:col>
      <xdr:colOff>1672166</xdr:colOff>
      <xdr:row>27</xdr:row>
      <xdr:rowOff>889000</xdr:rowOff>
    </xdr:to>
    <xdr:pic>
      <xdr:nvPicPr>
        <xdr:cNvPr id="4" name="Imagen 3" descr="SEÑAL MODELO 010 FLECHA DERECHA 40X40 UV ESTIRENO FOTOLUMINISCENTE - EXTIN  FLAM">
          <a:extLst>
            <a:ext uri="{FF2B5EF4-FFF2-40B4-BE49-F238E27FC236}">
              <a16:creationId xmlns:a16="http://schemas.microsoft.com/office/drawing/2014/main" id="{1B5A5428-00E6-49AF-B832-EF05CBA78F8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825817" y="188892392"/>
          <a:ext cx="1333499" cy="772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349246</xdr:colOff>
      <xdr:row>28</xdr:row>
      <xdr:rowOff>254000</xdr:rowOff>
    </xdr:from>
    <xdr:to>
      <xdr:col>4</xdr:col>
      <xdr:colOff>1598081</xdr:colOff>
      <xdr:row>28</xdr:row>
      <xdr:rowOff>920750</xdr:rowOff>
    </xdr:to>
    <xdr:pic>
      <xdr:nvPicPr>
        <xdr:cNvPr id="5" name="Imagen 4" descr="SEÑAL MODELO 010 FLECHA DERECHA 40X40 UV ESTIRENO FOTOLUMINISCENTE - EXTIN  FLAM">
          <a:extLst>
            <a:ext uri="{FF2B5EF4-FFF2-40B4-BE49-F238E27FC236}">
              <a16:creationId xmlns:a16="http://schemas.microsoft.com/office/drawing/2014/main" id="{B76ADF4A-A7F2-4674-9428-2F8D5A50FF3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10800000">
          <a:off x="11836396" y="190068200"/>
          <a:ext cx="124883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433917</xdr:colOff>
      <xdr:row>29</xdr:row>
      <xdr:rowOff>137583</xdr:rowOff>
    </xdr:from>
    <xdr:to>
      <xdr:col>4</xdr:col>
      <xdr:colOff>1571623</xdr:colOff>
      <xdr:row>29</xdr:row>
      <xdr:rowOff>730250</xdr:rowOff>
    </xdr:to>
    <xdr:pic>
      <xdr:nvPicPr>
        <xdr:cNvPr id="6" name="Imagen 5" descr="Cartel informativo de Aula">
          <a:extLst>
            <a:ext uri="{FF2B5EF4-FFF2-40B4-BE49-F238E27FC236}">
              <a16:creationId xmlns:a16="http://schemas.microsoft.com/office/drawing/2014/main" id="{563C7B85-F7A3-4651-997F-12FFA3FD06E0}"/>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30961" b="34519"/>
        <a:stretch>
          <a:fillRect/>
        </a:stretch>
      </xdr:blipFill>
      <xdr:spPr bwMode="auto">
        <a:xfrm>
          <a:off x="11921067" y="191018583"/>
          <a:ext cx="1137706" cy="5926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423333</xdr:colOff>
      <xdr:row>30</xdr:row>
      <xdr:rowOff>127000</xdr:rowOff>
    </xdr:from>
    <xdr:to>
      <xdr:col>4</xdr:col>
      <xdr:colOff>1583177</xdr:colOff>
      <xdr:row>30</xdr:row>
      <xdr:rowOff>719667</xdr:rowOff>
    </xdr:to>
    <xdr:pic>
      <xdr:nvPicPr>
        <xdr:cNvPr id="7" name="Imagen 6">
          <a:extLst>
            <a:ext uri="{FF2B5EF4-FFF2-40B4-BE49-F238E27FC236}">
              <a16:creationId xmlns:a16="http://schemas.microsoft.com/office/drawing/2014/main" id="{8DE89FEE-D865-457B-AE96-6A3215E5AB94}"/>
            </a:ext>
          </a:extLst>
        </xdr:cNvPr>
        <xdr:cNvPicPr>
          <a:picLocks noChangeAspect="1"/>
        </xdr:cNvPicPr>
      </xdr:nvPicPr>
      <xdr:blipFill rotWithShape="1">
        <a:blip xmlns:r="http://schemas.openxmlformats.org/officeDocument/2006/relationships" r:embed="rId6"/>
        <a:srcRect l="13322" t="64842" r="59411" b="11708"/>
        <a:stretch>
          <a:fillRect/>
        </a:stretch>
      </xdr:blipFill>
      <xdr:spPr>
        <a:xfrm>
          <a:off x="11910483" y="191884300"/>
          <a:ext cx="1159844" cy="592667"/>
        </a:xfrm>
        <a:prstGeom prst="rect">
          <a:avLst/>
        </a:prstGeom>
      </xdr:spPr>
    </xdr:pic>
    <xdr:clientData/>
  </xdr:twoCellAnchor>
  <xdr:twoCellAnchor editAs="oneCell">
    <xdr:from>
      <xdr:col>4</xdr:col>
      <xdr:colOff>296333</xdr:colOff>
      <xdr:row>31</xdr:row>
      <xdr:rowOff>169333</xdr:rowOff>
    </xdr:from>
    <xdr:to>
      <xdr:col>4</xdr:col>
      <xdr:colOff>1736841</xdr:colOff>
      <xdr:row>31</xdr:row>
      <xdr:rowOff>698499</xdr:rowOff>
    </xdr:to>
    <xdr:pic>
      <xdr:nvPicPr>
        <xdr:cNvPr id="8" name="Imagen 7">
          <a:extLst>
            <a:ext uri="{FF2B5EF4-FFF2-40B4-BE49-F238E27FC236}">
              <a16:creationId xmlns:a16="http://schemas.microsoft.com/office/drawing/2014/main" id="{D57315CB-BD0C-4DC1-BD45-909D1BC9871F}"/>
            </a:ext>
          </a:extLst>
        </xdr:cNvPr>
        <xdr:cNvPicPr>
          <a:picLocks noChangeAspect="1"/>
        </xdr:cNvPicPr>
      </xdr:nvPicPr>
      <xdr:blipFill rotWithShape="1">
        <a:blip xmlns:r="http://schemas.openxmlformats.org/officeDocument/2006/relationships" r:embed="rId7"/>
        <a:srcRect l="8336" t="63373" r="50620" b="7426"/>
        <a:stretch>
          <a:fillRect/>
        </a:stretch>
      </xdr:blipFill>
      <xdr:spPr>
        <a:xfrm>
          <a:off x="11783483" y="192774358"/>
          <a:ext cx="1440508" cy="529166"/>
        </a:xfrm>
        <a:prstGeom prst="rect">
          <a:avLst/>
        </a:prstGeom>
      </xdr:spPr>
    </xdr:pic>
    <xdr:clientData/>
  </xdr:twoCellAnchor>
  <xdr:twoCellAnchor editAs="oneCell">
    <xdr:from>
      <xdr:col>4</xdr:col>
      <xdr:colOff>349248</xdr:colOff>
      <xdr:row>32</xdr:row>
      <xdr:rowOff>84666</xdr:rowOff>
    </xdr:from>
    <xdr:to>
      <xdr:col>4</xdr:col>
      <xdr:colOff>1756831</xdr:colOff>
      <xdr:row>32</xdr:row>
      <xdr:rowOff>687916</xdr:rowOff>
    </xdr:to>
    <xdr:pic>
      <xdr:nvPicPr>
        <xdr:cNvPr id="9" name="Imagen 8">
          <a:extLst>
            <a:ext uri="{FF2B5EF4-FFF2-40B4-BE49-F238E27FC236}">
              <a16:creationId xmlns:a16="http://schemas.microsoft.com/office/drawing/2014/main" id="{A45E6363-FC73-4F07-A563-118A52204DCA}"/>
            </a:ext>
          </a:extLst>
        </xdr:cNvPr>
        <xdr:cNvPicPr>
          <a:picLocks noChangeAspect="1"/>
        </xdr:cNvPicPr>
      </xdr:nvPicPr>
      <xdr:blipFill rotWithShape="1">
        <a:blip xmlns:r="http://schemas.openxmlformats.org/officeDocument/2006/relationships" r:embed="rId8"/>
        <a:srcRect l="10301" t="37784" r="51240" b="28827"/>
        <a:stretch>
          <a:fillRect/>
        </a:stretch>
      </xdr:blipFill>
      <xdr:spPr>
        <a:xfrm>
          <a:off x="11836398" y="193565991"/>
          <a:ext cx="1407583" cy="603250"/>
        </a:xfrm>
        <a:prstGeom prst="rect">
          <a:avLst/>
        </a:prstGeom>
      </xdr:spPr>
    </xdr:pic>
    <xdr:clientData/>
  </xdr:twoCellAnchor>
  <xdr:twoCellAnchor editAs="oneCell">
    <xdr:from>
      <xdr:col>4</xdr:col>
      <xdr:colOff>582083</xdr:colOff>
      <xdr:row>34</xdr:row>
      <xdr:rowOff>138641</xdr:rowOff>
    </xdr:from>
    <xdr:to>
      <xdr:col>4</xdr:col>
      <xdr:colOff>1534583</xdr:colOff>
      <xdr:row>34</xdr:row>
      <xdr:rowOff>964781</xdr:rowOff>
    </xdr:to>
    <xdr:pic>
      <xdr:nvPicPr>
        <xdr:cNvPr id="10" name="Imagen 9">
          <a:extLst>
            <a:ext uri="{FF2B5EF4-FFF2-40B4-BE49-F238E27FC236}">
              <a16:creationId xmlns:a16="http://schemas.microsoft.com/office/drawing/2014/main" id="{4B3C9701-0CF0-45AC-B192-C76F2C00DE2D}"/>
            </a:ext>
          </a:extLst>
        </xdr:cNvPr>
        <xdr:cNvPicPr>
          <a:picLocks noChangeAspect="1"/>
        </xdr:cNvPicPr>
      </xdr:nvPicPr>
      <xdr:blipFill rotWithShape="1">
        <a:blip xmlns:r="http://schemas.openxmlformats.org/officeDocument/2006/relationships" r:embed="rId9"/>
        <a:srcRect l="17043" t="4578" r="17073" b="6389"/>
        <a:stretch>
          <a:fillRect/>
        </a:stretch>
      </xdr:blipFill>
      <xdr:spPr>
        <a:xfrm>
          <a:off x="12069233" y="195782141"/>
          <a:ext cx="952500" cy="826140"/>
        </a:xfrm>
        <a:prstGeom prst="rect">
          <a:avLst/>
        </a:prstGeom>
      </xdr:spPr>
    </xdr:pic>
    <xdr:clientData/>
  </xdr:twoCellAnchor>
  <xdr:twoCellAnchor editAs="oneCell">
    <xdr:from>
      <xdr:col>4</xdr:col>
      <xdr:colOff>264582</xdr:colOff>
      <xdr:row>35</xdr:row>
      <xdr:rowOff>201083</xdr:rowOff>
    </xdr:from>
    <xdr:to>
      <xdr:col>4</xdr:col>
      <xdr:colOff>1771151</xdr:colOff>
      <xdr:row>35</xdr:row>
      <xdr:rowOff>836083</xdr:rowOff>
    </xdr:to>
    <xdr:pic>
      <xdr:nvPicPr>
        <xdr:cNvPr id="11" name="Imagen 10">
          <a:extLst>
            <a:ext uri="{FF2B5EF4-FFF2-40B4-BE49-F238E27FC236}">
              <a16:creationId xmlns:a16="http://schemas.microsoft.com/office/drawing/2014/main" id="{929EF05D-8DEE-4668-8D95-F14D6604BB89}"/>
            </a:ext>
          </a:extLst>
        </xdr:cNvPr>
        <xdr:cNvPicPr>
          <a:picLocks noChangeAspect="1"/>
        </xdr:cNvPicPr>
      </xdr:nvPicPr>
      <xdr:blipFill>
        <a:blip xmlns:r="http://schemas.openxmlformats.org/officeDocument/2006/relationships" r:embed="rId10"/>
        <a:stretch>
          <a:fillRect/>
        </a:stretch>
      </xdr:blipFill>
      <xdr:spPr>
        <a:xfrm>
          <a:off x="11751732" y="197025683"/>
          <a:ext cx="1506569" cy="635000"/>
        </a:xfrm>
        <a:prstGeom prst="rect">
          <a:avLst/>
        </a:prstGeom>
      </xdr:spPr>
    </xdr:pic>
    <xdr:clientData/>
  </xdr:twoCellAnchor>
  <xdr:twoCellAnchor editAs="oneCell">
    <xdr:from>
      <xdr:col>4</xdr:col>
      <xdr:colOff>317500</xdr:colOff>
      <xdr:row>36</xdr:row>
      <xdr:rowOff>95250</xdr:rowOff>
    </xdr:from>
    <xdr:to>
      <xdr:col>4</xdr:col>
      <xdr:colOff>1788584</xdr:colOff>
      <xdr:row>36</xdr:row>
      <xdr:rowOff>645583</xdr:rowOff>
    </xdr:to>
    <xdr:pic>
      <xdr:nvPicPr>
        <xdr:cNvPr id="12" name="Imagen 11">
          <a:extLst>
            <a:ext uri="{FF2B5EF4-FFF2-40B4-BE49-F238E27FC236}">
              <a16:creationId xmlns:a16="http://schemas.microsoft.com/office/drawing/2014/main" id="{7B82660A-429B-4270-818B-FD185FDE9D13}"/>
            </a:ext>
          </a:extLst>
        </xdr:cNvPr>
        <xdr:cNvPicPr>
          <a:picLocks noChangeAspect="1"/>
        </xdr:cNvPicPr>
      </xdr:nvPicPr>
      <xdr:blipFill>
        <a:blip xmlns:r="http://schemas.openxmlformats.org/officeDocument/2006/relationships" r:embed="rId11"/>
        <a:stretch>
          <a:fillRect/>
        </a:stretch>
      </xdr:blipFill>
      <xdr:spPr>
        <a:xfrm>
          <a:off x="11804650" y="197986650"/>
          <a:ext cx="1471084" cy="550333"/>
        </a:xfrm>
        <a:prstGeom prst="rect">
          <a:avLst/>
        </a:prstGeom>
      </xdr:spPr>
    </xdr:pic>
    <xdr:clientData/>
  </xdr:twoCellAnchor>
  <xdr:twoCellAnchor editAs="oneCell">
    <xdr:from>
      <xdr:col>4</xdr:col>
      <xdr:colOff>338667</xdr:colOff>
      <xdr:row>37</xdr:row>
      <xdr:rowOff>105834</xdr:rowOff>
    </xdr:from>
    <xdr:to>
      <xdr:col>4</xdr:col>
      <xdr:colOff>1843851</xdr:colOff>
      <xdr:row>37</xdr:row>
      <xdr:rowOff>740834</xdr:rowOff>
    </xdr:to>
    <xdr:pic>
      <xdr:nvPicPr>
        <xdr:cNvPr id="13" name="Imagen 12">
          <a:extLst>
            <a:ext uri="{FF2B5EF4-FFF2-40B4-BE49-F238E27FC236}">
              <a16:creationId xmlns:a16="http://schemas.microsoft.com/office/drawing/2014/main" id="{EDC4FB1F-DF4D-4063-9282-B6E9CF4680C5}"/>
            </a:ext>
          </a:extLst>
        </xdr:cNvPr>
        <xdr:cNvPicPr>
          <a:picLocks noChangeAspect="1"/>
        </xdr:cNvPicPr>
      </xdr:nvPicPr>
      <xdr:blipFill>
        <a:blip xmlns:r="http://schemas.openxmlformats.org/officeDocument/2006/relationships" r:embed="rId12"/>
        <a:stretch>
          <a:fillRect/>
        </a:stretch>
      </xdr:blipFill>
      <xdr:spPr>
        <a:xfrm>
          <a:off x="11825817" y="198778284"/>
          <a:ext cx="1505184" cy="635000"/>
        </a:xfrm>
        <a:prstGeom prst="rect">
          <a:avLst/>
        </a:prstGeom>
      </xdr:spPr>
    </xdr:pic>
    <xdr:clientData/>
  </xdr:twoCellAnchor>
  <xdr:twoCellAnchor editAs="oneCell">
    <xdr:from>
      <xdr:col>4</xdr:col>
      <xdr:colOff>444500</xdr:colOff>
      <xdr:row>42</xdr:row>
      <xdr:rowOff>74084</xdr:rowOff>
    </xdr:from>
    <xdr:to>
      <xdr:col>4</xdr:col>
      <xdr:colOff>1481666</xdr:colOff>
      <xdr:row>42</xdr:row>
      <xdr:rowOff>1054115</xdr:rowOff>
    </xdr:to>
    <xdr:pic>
      <xdr:nvPicPr>
        <xdr:cNvPr id="14" name="Imagen 13">
          <a:extLst>
            <a:ext uri="{FF2B5EF4-FFF2-40B4-BE49-F238E27FC236}">
              <a16:creationId xmlns:a16="http://schemas.microsoft.com/office/drawing/2014/main" id="{01C4433F-B94E-4C3A-A288-38530E742730}"/>
            </a:ext>
          </a:extLst>
        </xdr:cNvPr>
        <xdr:cNvPicPr>
          <a:picLocks noChangeAspect="1"/>
        </xdr:cNvPicPr>
      </xdr:nvPicPr>
      <xdr:blipFill rotWithShape="1">
        <a:blip xmlns:r="http://schemas.openxmlformats.org/officeDocument/2006/relationships" r:embed="rId13"/>
        <a:srcRect l="73539" t="45810" r="13884" b="29978"/>
        <a:stretch>
          <a:fillRect/>
        </a:stretch>
      </xdr:blipFill>
      <xdr:spPr>
        <a:xfrm>
          <a:off x="11931650" y="204813959"/>
          <a:ext cx="1037166" cy="980031"/>
        </a:xfrm>
        <a:prstGeom prst="rect">
          <a:avLst/>
        </a:prstGeom>
      </xdr:spPr>
    </xdr:pic>
    <xdr:clientData/>
  </xdr:twoCellAnchor>
  <xdr:twoCellAnchor editAs="oneCell">
    <xdr:from>
      <xdr:col>4</xdr:col>
      <xdr:colOff>571501</xdr:colOff>
      <xdr:row>38</xdr:row>
      <xdr:rowOff>126999</xdr:rowOff>
    </xdr:from>
    <xdr:to>
      <xdr:col>4</xdr:col>
      <xdr:colOff>1375834</xdr:colOff>
      <xdr:row>38</xdr:row>
      <xdr:rowOff>1001887</xdr:rowOff>
    </xdr:to>
    <xdr:pic>
      <xdr:nvPicPr>
        <xdr:cNvPr id="15" name="Imagen 14">
          <a:extLst>
            <a:ext uri="{FF2B5EF4-FFF2-40B4-BE49-F238E27FC236}">
              <a16:creationId xmlns:a16="http://schemas.microsoft.com/office/drawing/2014/main" id="{B90D2727-8EF3-4E29-AC57-276635C0005D}"/>
            </a:ext>
          </a:extLst>
        </xdr:cNvPr>
        <xdr:cNvPicPr>
          <a:picLocks noChangeAspect="1"/>
        </xdr:cNvPicPr>
      </xdr:nvPicPr>
      <xdr:blipFill rotWithShape="1">
        <a:blip xmlns:r="http://schemas.openxmlformats.org/officeDocument/2006/relationships" r:embed="rId14"/>
        <a:srcRect l="71563" t="37048" r="8649" b="24669"/>
        <a:stretch>
          <a:fillRect/>
        </a:stretch>
      </xdr:blipFill>
      <xdr:spPr>
        <a:xfrm>
          <a:off x="12058651" y="199685274"/>
          <a:ext cx="804333" cy="874888"/>
        </a:xfrm>
        <a:prstGeom prst="rect">
          <a:avLst/>
        </a:prstGeom>
      </xdr:spPr>
    </xdr:pic>
    <xdr:clientData/>
  </xdr:twoCellAnchor>
  <xdr:twoCellAnchor editAs="oneCell">
    <xdr:from>
      <xdr:col>4</xdr:col>
      <xdr:colOff>612323</xdr:colOff>
      <xdr:row>44</xdr:row>
      <xdr:rowOff>105834</xdr:rowOff>
    </xdr:from>
    <xdr:to>
      <xdr:col>4</xdr:col>
      <xdr:colOff>1227667</xdr:colOff>
      <xdr:row>44</xdr:row>
      <xdr:rowOff>899303</xdr:rowOff>
    </xdr:to>
    <xdr:pic>
      <xdr:nvPicPr>
        <xdr:cNvPr id="16" name="Imagen 15">
          <a:extLst>
            <a:ext uri="{FF2B5EF4-FFF2-40B4-BE49-F238E27FC236}">
              <a16:creationId xmlns:a16="http://schemas.microsoft.com/office/drawing/2014/main" id="{9A2FB587-3091-4C9C-9924-DABD73241CB8}"/>
            </a:ext>
          </a:extLst>
        </xdr:cNvPr>
        <xdr:cNvPicPr>
          <a:picLocks noChangeAspect="1"/>
        </xdr:cNvPicPr>
      </xdr:nvPicPr>
      <xdr:blipFill rotWithShape="1">
        <a:blip xmlns:r="http://schemas.openxmlformats.org/officeDocument/2006/relationships" r:embed="rId15"/>
        <a:srcRect l="74883" t="44122" r="12204" b="26262"/>
        <a:stretch>
          <a:fillRect/>
        </a:stretch>
      </xdr:blipFill>
      <xdr:spPr>
        <a:xfrm>
          <a:off x="12099473" y="207236484"/>
          <a:ext cx="615344" cy="793469"/>
        </a:xfrm>
        <a:prstGeom prst="rect">
          <a:avLst/>
        </a:prstGeom>
      </xdr:spPr>
    </xdr:pic>
    <xdr:clientData/>
  </xdr:twoCellAnchor>
  <xdr:twoCellAnchor editAs="oneCell">
    <xdr:from>
      <xdr:col>4</xdr:col>
      <xdr:colOff>412748</xdr:colOff>
      <xdr:row>43</xdr:row>
      <xdr:rowOff>63499</xdr:rowOff>
    </xdr:from>
    <xdr:to>
      <xdr:col>4</xdr:col>
      <xdr:colOff>1582065</xdr:colOff>
      <xdr:row>43</xdr:row>
      <xdr:rowOff>1132416</xdr:rowOff>
    </xdr:to>
    <xdr:pic>
      <xdr:nvPicPr>
        <xdr:cNvPr id="17" name="Imagen 16">
          <a:extLst>
            <a:ext uri="{FF2B5EF4-FFF2-40B4-BE49-F238E27FC236}">
              <a16:creationId xmlns:a16="http://schemas.microsoft.com/office/drawing/2014/main" id="{6CD2B037-8F6F-4395-9207-6753E17B79DF}"/>
            </a:ext>
          </a:extLst>
        </xdr:cNvPr>
        <xdr:cNvPicPr>
          <a:picLocks noChangeAspect="1"/>
        </xdr:cNvPicPr>
      </xdr:nvPicPr>
      <xdr:blipFill rotWithShape="1">
        <a:blip xmlns:r="http://schemas.openxmlformats.org/officeDocument/2006/relationships" r:embed="rId16"/>
        <a:srcRect l="73489" t="42258" r="9434" b="26049"/>
        <a:stretch>
          <a:fillRect/>
        </a:stretch>
      </xdr:blipFill>
      <xdr:spPr>
        <a:xfrm>
          <a:off x="11899898" y="205955899"/>
          <a:ext cx="1169317" cy="1068917"/>
        </a:xfrm>
        <a:prstGeom prst="rect">
          <a:avLst/>
        </a:prstGeom>
      </xdr:spPr>
    </xdr:pic>
    <xdr:clientData/>
  </xdr:twoCellAnchor>
  <xdr:twoCellAnchor editAs="oneCell">
    <xdr:from>
      <xdr:col>4</xdr:col>
      <xdr:colOff>381000</xdr:colOff>
      <xdr:row>45</xdr:row>
      <xdr:rowOff>148166</xdr:rowOff>
    </xdr:from>
    <xdr:to>
      <xdr:col>4</xdr:col>
      <xdr:colOff>1552092</xdr:colOff>
      <xdr:row>45</xdr:row>
      <xdr:rowOff>1026583</xdr:rowOff>
    </xdr:to>
    <xdr:pic>
      <xdr:nvPicPr>
        <xdr:cNvPr id="18" name="Imagen 17">
          <a:extLst>
            <a:ext uri="{FF2B5EF4-FFF2-40B4-BE49-F238E27FC236}">
              <a16:creationId xmlns:a16="http://schemas.microsoft.com/office/drawing/2014/main" id="{2D302A59-CC6B-4944-ADDE-ED40EF2471D0}"/>
            </a:ext>
          </a:extLst>
        </xdr:cNvPr>
        <xdr:cNvPicPr>
          <a:picLocks noChangeAspect="1"/>
        </xdr:cNvPicPr>
      </xdr:nvPicPr>
      <xdr:blipFill rotWithShape="1">
        <a:blip xmlns:r="http://schemas.openxmlformats.org/officeDocument/2006/relationships" r:embed="rId17"/>
        <a:srcRect l="75748" t="42014" r="11386" b="26399"/>
        <a:stretch>
          <a:fillRect/>
        </a:stretch>
      </xdr:blipFill>
      <xdr:spPr>
        <a:xfrm>
          <a:off x="11868150" y="208288466"/>
          <a:ext cx="1171092" cy="878417"/>
        </a:xfrm>
        <a:prstGeom prst="rect">
          <a:avLst/>
        </a:prstGeom>
      </xdr:spPr>
    </xdr:pic>
    <xdr:clientData/>
  </xdr:twoCellAnchor>
  <xdr:twoCellAnchor editAs="oneCell">
    <xdr:from>
      <xdr:col>4</xdr:col>
      <xdr:colOff>560917</xdr:colOff>
      <xdr:row>46</xdr:row>
      <xdr:rowOff>52916</xdr:rowOff>
    </xdr:from>
    <xdr:to>
      <xdr:col>4</xdr:col>
      <xdr:colOff>1439333</xdr:colOff>
      <xdr:row>46</xdr:row>
      <xdr:rowOff>895819</xdr:rowOff>
    </xdr:to>
    <xdr:pic>
      <xdr:nvPicPr>
        <xdr:cNvPr id="19" name="Imagen 18">
          <a:extLst>
            <a:ext uri="{FF2B5EF4-FFF2-40B4-BE49-F238E27FC236}">
              <a16:creationId xmlns:a16="http://schemas.microsoft.com/office/drawing/2014/main" id="{C82C8C82-F1A4-4FB5-B0E4-A8B337FAEE36}"/>
            </a:ext>
          </a:extLst>
        </xdr:cNvPr>
        <xdr:cNvPicPr>
          <a:picLocks noChangeAspect="1"/>
        </xdr:cNvPicPr>
      </xdr:nvPicPr>
      <xdr:blipFill rotWithShape="1">
        <a:blip xmlns:r="http://schemas.openxmlformats.org/officeDocument/2006/relationships" r:embed="rId18"/>
        <a:srcRect l="75057" t="38350" r="11200" b="34514"/>
        <a:stretch>
          <a:fillRect/>
        </a:stretch>
      </xdr:blipFill>
      <xdr:spPr>
        <a:xfrm>
          <a:off x="12048067" y="209402891"/>
          <a:ext cx="878416" cy="842903"/>
        </a:xfrm>
        <a:prstGeom prst="rect">
          <a:avLst/>
        </a:prstGeom>
      </xdr:spPr>
    </xdr:pic>
    <xdr:clientData/>
  </xdr:twoCellAnchor>
  <xdr:twoCellAnchor editAs="oneCell">
    <xdr:from>
      <xdr:col>4</xdr:col>
      <xdr:colOff>275165</xdr:colOff>
      <xdr:row>47</xdr:row>
      <xdr:rowOff>137583</xdr:rowOff>
    </xdr:from>
    <xdr:to>
      <xdr:col>4</xdr:col>
      <xdr:colOff>1926276</xdr:colOff>
      <xdr:row>47</xdr:row>
      <xdr:rowOff>1185333</xdr:rowOff>
    </xdr:to>
    <xdr:pic>
      <xdr:nvPicPr>
        <xdr:cNvPr id="20" name="Imagen 19">
          <a:extLst>
            <a:ext uri="{FF2B5EF4-FFF2-40B4-BE49-F238E27FC236}">
              <a16:creationId xmlns:a16="http://schemas.microsoft.com/office/drawing/2014/main" id="{36836196-B075-4EA8-A899-417CB4847D3B}"/>
            </a:ext>
          </a:extLst>
        </xdr:cNvPr>
        <xdr:cNvPicPr>
          <a:picLocks noChangeAspect="1"/>
        </xdr:cNvPicPr>
      </xdr:nvPicPr>
      <xdr:blipFill rotWithShape="1">
        <a:blip xmlns:r="http://schemas.openxmlformats.org/officeDocument/2006/relationships" r:embed="rId19"/>
        <a:srcRect l="72776" t="35117" r="8749" b="25609"/>
        <a:stretch>
          <a:fillRect/>
        </a:stretch>
      </xdr:blipFill>
      <xdr:spPr>
        <a:xfrm>
          <a:off x="11762315" y="210525783"/>
          <a:ext cx="1651111" cy="1047750"/>
        </a:xfrm>
        <a:prstGeom prst="rect">
          <a:avLst/>
        </a:prstGeom>
      </xdr:spPr>
    </xdr:pic>
    <xdr:clientData/>
  </xdr:twoCellAnchor>
  <xdr:twoCellAnchor editAs="oneCell">
    <xdr:from>
      <xdr:col>4</xdr:col>
      <xdr:colOff>455083</xdr:colOff>
      <xdr:row>48</xdr:row>
      <xdr:rowOff>52917</xdr:rowOff>
    </xdr:from>
    <xdr:to>
      <xdr:col>4</xdr:col>
      <xdr:colOff>1523999</xdr:colOff>
      <xdr:row>48</xdr:row>
      <xdr:rowOff>1112555</xdr:rowOff>
    </xdr:to>
    <xdr:pic>
      <xdr:nvPicPr>
        <xdr:cNvPr id="21" name="Imagen 20">
          <a:extLst>
            <a:ext uri="{FF2B5EF4-FFF2-40B4-BE49-F238E27FC236}">
              <a16:creationId xmlns:a16="http://schemas.microsoft.com/office/drawing/2014/main" id="{EA244D7A-8B6F-42ED-B2BD-B55F0CA3F13E}"/>
            </a:ext>
          </a:extLst>
        </xdr:cNvPr>
        <xdr:cNvPicPr>
          <a:picLocks noChangeAspect="1"/>
        </xdr:cNvPicPr>
      </xdr:nvPicPr>
      <xdr:blipFill rotWithShape="1">
        <a:blip xmlns:r="http://schemas.openxmlformats.org/officeDocument/2006/relationships" r:embed="rId20"/>
        <a:srcRect l="76607" t="45217" r="13686" b="26282"/>
        <a:stretch>
          <a:fillRect/>
        </a:stretch>
      </xdr:blipFill>
      <xdr:spPr>
        <a:xfrm>
          <a:off x="11942233" y="211907967"/>
          <a:ext cx="1068916" cy="1059638"/>
        </a:xfrm>
        <a:prstGeom prst="rect">
          <a:avLst/>
        </a:prstGeom>
      </xdr:spPr>
    </xdr:pic>
    <xdr:clientData/>
  </xdr:twoCellAnchor>
  <xdr:twoCellAnchor editAs="oneCell">
    <xdr:from>
      <xdr:col>4</xdr:col>
      <xdr:colOff>211666</xdr:colOff>
      <xdr:row>49</xdr:row>
      <xdr:rowOff>74083</xdr:rowOff>
    </xdr:from>
    <xdr:to>
      <xdr:col>4</xdr:col>
      <xdr:colOff>1838954</xdr:colOff>
      <xdr:row>49</xdr:row>
      <xdr:rowOff>931334</xdr:rowOff>
    </xdr:to>
    <xdr:pic>
      <xdr:nvPicPr>
        <xdr:cNvPr id="22" name="Imagen 21">
          <a:extLst>
            <a:ext uri="{FF2B5EF4-FFF2-40B4-BE49-F238E27FC236}">
              <a16:creationId xmlns:a16="http://schemas.microsoft.com/office/drawing/2014/main" id="{A9733470-650A-4A58-A022-96C272310949}"/>
            </a:ext>
          </a:extLst>
        </xdr:cNvPr>
        <xdr:cNvPicPr>
          <a:picLocks noChangeAspect="1"/>
        </xdr:cNvPicPr>
      </xdr:nvPicPr>
      <xdr:blipFill rotWithShape="1">
        <a:blip xmlns:r="http://schemas.openxmlformats.org/officeDocument/2006/relationships" r:embed="rId21"/>
        <a:srcRect l="66734" t="35593" r="3594" b="26052"/>
        <a:stretch>
          <a:fillRect/>
        </a:stretch>
      </xdr:blipFill>
      <xdr:spPr>
        <a:xfrm>
          <a:off x="11698816" y="213072133"/>
          <a:ext cx="1627288" cy="857251"/>
        </a:xfrm>
        <a:prstGeom prst="rect">
          <a:avLst/>
        </a:prstGeom>
      </xdr:spPr>
    </xdr:pic>
    <xdr:clientData/>
  </xdr:twoCellAnchor>
  <xdr:twoCellAnchor editAs="oneCell">
    <xdr:from>
      <xdr:col>4</xdr:col>
      <xdr:colOff>317500</xdr:colOff>
      <xdr:row>50</xdr:row>
      <xdr:rowOff>95249</xdr:rowOff>
    </xdr:from>
    <xdr:to>
      <xdr:col>4</xdr:col>
      <xdr:colOff>1677502</xdr:colOff>
      <xdr:row>50</xdr:row>
      <xdr:rowOff>1195916</xdr:rowOff>
    </xdr:to>
    <xdr:pic>
      <xdr:nvPicPr>
        <xdr:cNvPr id="23" name="Imagen 22">
          <a:extLst>
            <a:ext uri="{FF2B5EF4-FFF2-40B4-BE49-F238E27FC236}">
              <a16:creationId xmlns:a16="http://schemas.microsoft.com/office/drawing/2014/main" id="{2C6A97F8-5E53-4AA6-B329-905B8C5FDC91}"/>
            </a:ext>
          </a:extLst>
        </xdr:cNvPr>
        <xdr:cNvPicPr>
          <a:picLocks noChangeAspect="1"/>
        </xdr:cNvPicPr>
      </xdr:nvPicPr>
      <xdr:blipFill rotWithShape="1">
        <a:blip xmlns:r="http://schemas.openxmlformats.org/officeDocument/2006/relationships" r:embed="rId22"/>
        <a:srcRect l="76498" t="45511" r="13267" b="26845"/>
        <a:stretch>
          <a:fillRect/>
        </a:stretch>
      </xdr:blipFill>
      <xdr:spPr>
        <a:xfrm>
          <a:off x="11804650" y="214245824"/>
          <a:ext cx="1360002" cy="1100667"/>
        </a:xfrm>
        <a:prstGeom prst="rect">
          <a:avLst/>
        </a:prstGeom>
      </xdr:spPr>
    </xdr:pic>
    <xdr:clientData/>
  </xdr:twoCellAnchor>
  <xdr:twoCellAnchor editAs="oneCell">
    <xdr:from>
      <xdr:col>4</xdr:col>
      <xdr:colOff>709082</xdr:colOff>
      <xdr:row>39</xdr:row>
      <xdr:rowOff>148167</xdr:rowOff>
    </xdr:from>
    <xdr:to>
      <xdr:col>4</xdr:col>
      <xdr:colOff>1396999</xdr:colOff>
      <xdr:row>39</xdr:row>
      <xdr:rowOff>1173429</xdr:rowOff>
    </xdr:to>
    <xdr:pic>
      <xdr:nvPicPr>
        <xdr:cNvPr id="25" name="Imagen 24">
          <a:extLst>
            <a:ext uri="{FF2B5EF4-FFF2-40B4-BE49-F238E27FC236}">
              <a16:creationId xmlns:a16="http://schemas.microsoft.com/office/drawing/2014/main" id="{AC15584B-6634-4B6B-845D-64790210616B}"/>
            </a:ext>
          </a:extLst>
        </xdr:cNvPr>
        <xdr:cNvPicPr>
          <a:picLocks noChangeAspect="1"/>
        </xdr:cNvPicPr>
      </xdr:nvPicPr>
      <xdr:blipFill rotWithShape="1">
        <a:blip xmlns:r="http://schemas.openxmlformats.org/officeDocument/2006/relationships" r:embed="rId23"/>
        <a:srcRect l="74092" t="31614" r="10756" b="28220"/>
        <a:stretch>
          <a:fillRect/>
        </a:stretch>
      </xdr:blipFill>
      <xdr:spPr>
        <a:xfrm>
          <a:off x="12196232" y="200839917"/>
          <a:ext cx="687917" cy="1025262"/>
        </a:xfrm>
        <a:prstGeom prst="rect">
          <a:avLst/>
        </a:prstGeom>
      </xdr:spPr>
    </xdr:pic>
    <xdr:clientData/>
  </xdr:twoCellAnchor>
  <xdr:twoCellAnchor editAs="oneCell">
    <xdr:from>
      <xdr:col>4</xdr:col>
      <xdr:colOff>291798</xdr:colOff>
      <xdr:row>40</xdr:row>
      <xdr:rowOff>190499</xdr:rowOff>
    </xdr:from>
    <xdr:to>
      <xdr:col>4</xdr:col>
      <xdr:colOff>1682749</xdr:colOff>
      <xdr:row>40</xdr:row>
      <xdr:rowOff>1164165</xdr:rowOff>
    </xdr:to>
    <xdr:pic>
      <xdr:nvPicPr>
        <xdr:cNvPr id="26" name="Imagen 25">
          <a:extLst>
            <a:ext uri="{FF2B5EF4-FFF2-40B4-BE49-F238E27FC236}">
              <a16:creationId xmlns:a16="http://schemas.microsoft.com/office/drawing/2014/main" id="{3D9395C2-EA67-4ACF-B2A4-E7417844C1E2}"/>
            </a:ext>
          </a:extLst>
        </xdr:cNvPr>
        <xdr:cNvPicPr>
          <a:picLocks noChangeAspect="1"/>
        </xdr:cNvPicPr>
      </xdr:nvPicPr>
      <xdr:blipFill>
        <a:blip xmlns:r="http://schemas.openxmlformats.org/officeDocument/2006/relationships" r:embed="rId24"/>
        <a:stretch>
          <a:fillRect/>
        </a:stretch>
      </xdr:blipFill>
      <xdr:spPr>
        <a:xfrm>
          <a:off x="11778948" y="202158599"/>
          <a:ext cx="1390951" cy="973666"/>
        </a:xfrm>
        <a:prstGeom prst="rect">
          <a:avLst/>
        </a:prstGeom>
      </xdr:spPr>
    </xdr:pic>
    <xdr:clientData/>
  </xdr:twoCellAnchor>
  <xdr:twoCellAnchor editAs="oneCell">
    <xdr:from>
      <xdr:col>4</xdr:col>
      <xdr:colOff>666750</xdr:colOff>
      <xdr:row>41</xdr:row>
      <xdr:rowOff>31750</xdr:rowOff>
    </xdr:from>
    <xdr:to>
      <xdr:col>4</xdr:col>
      <xdr:colOff>1454150</xdr:colOff>
      <xdr:row>41</xdr:row>
      <xdr:rowOff>1351414</xdr:rowOff>
    </xdr:to>
    <xdr:pic>
      <xdr:nvPicPr>
        <xdr:cNvPr id="27" name="Imagen 26">
          <a:extLst>
            <a:ext uri="{FF2B5EF4-FFF2-40B4-BE49-F238E27FC236}">
              <a16:creationId xmlns:a16="http://schemas.microsoft.com/office/drawing/2014/main" id="{CCFDEFB5-7486-402B-AC78-20BDC07C58C2}"/>
            </a:ext>
          </a:extLst>
        </xdr:cNvPr>
        <xdr:cNvPicPr>
          <a:picLocks noChangeAspect="1"/>
        </xdr:cNvPicPr>
      </xdr:nvPicPr>
      <xdr:blipFill>
        <a:blip xmlns:r="http://schemas.openxmlformats.org/officeDocument/2006/relationships" r:embed="rId25"/>
        <a:stretch>
          <a:fillRect/>
        </a:stretch>
      </xdr:blipFill>
      <xdr:spPr>
        <a:xfrm>
          <a:off x="12153900" y="203361925"/>
          <a:ext cx="787400" cy="1319664"/>
        </a:xfrm>
        <a:prstGeom prst="rect">
          <a:avLst/>
        </a:prstGeom>
      </xdr:spPr>
    </xdr:pic>
    <xdr:clientData/>
  </xdr:twoCellAnchor>
  <xdr:twoCellAnchor editAs="oneCell">
    <xdr:from>
      <xdr:col>4</xdr:col>
      <xdr:colOff>0</xdr:colOff>
      <xdr:row>6</xdr:row>
      <xdr:rowOff>0</xdr:rowOff>
    </xdr:from>
    <xdr:to>
      <xdr:col>4</xdr:col>
      <xdr:colOff>304800</xdr:colOff>
      <xdr:row>6</xdr:row>
      <xdr:rowOff>304800</xdr:rowOff>
    </xdr:to>
    <xdr:sp macro="" textlink="">
      <xdr:nvSpPr>
        <xdr:cNvPr id="62" name="AutoShape 4" descr="Pectina Cítrica Rápida X 1 Kilo">
          <a:extLst>
            <a:ext uri="{FF2B5EF4-FFF2-40B4-BE49-F238E27FC236}">
              <a16:creationId xmlns:a16="http://schemas.microsoft.com/office/drawing/2014/main" id="{858481CF-3158-4BBE-A6B7-C2B46EE32B3A}"/>
            </a:ext>
          </a:extLst>
        </xdr:cNvPr>
        <xdr:cNvSpPr>
          <a:spLocks noChangeAspect="1" noChangeArrowheads="1"/>
        </xdr:cNvSpPr>
      </xdr:nvSpPr>
      <xdr:spPr bwMode="auto">
        <a:xfrm>
          <a:off x="11487150" y="59921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xdr:row>
      <xdr:rowOff>0</xdr:rowOff>
    </xdr:from>
    <xdr:to>
      <xdr:col>4</xdr:col>
      <xdr:colOff>304800</xdr:colOff>
      <xdr:row>6</xdr:row>
      <xdr:rowOff>304800</xdr:rowOff>
    </xdr:to>
    <xdr:sp macro="" textlink="">
      <xdr:nvSpPr>
        <xdr:cNvPr id="102" name="AutoShape 6">
          <a:extLst>
            <a:ext uri="{FF2B5EF4-FFF2-40B4-BE49-F238E27FC236}">
              <a16:creationId xmlns:a16="http://schemas.microsoft.com/office/drawing/2014/main" id="{D3C66527-ACDA-428D-A634-78F15E1F7506}"/>
            </a:ext>
          </a:extLst>
        </xdr:cNvPr>
        <xdr:cNvSpPr>
          <a:spLocks noChangeAspect="1" noChangeArrowheads="1"/>
        </xdr:cNvSpPr>
      </xdr:nvSpPr>
      <xdr:spPr bwMode="auto">
        <a:xfrm>
          <a:off x="11487150" y="12723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188885</xdr:colOff>
      <xdr:row>6</xdr:row>
      <xdr:rowOff>139473</xdr:rowOff>
    </xdr:from>
    <xdr:to>
      <xdr:col>4</xdr:col>
      <xdr:colOff>1940719</xdr:colOff>
      <xdr:row>6</xdr:row>
      <xdr:rowOff>1556317</xdr:rowOff>
    </xdr:to>
    <xdr:pic>
      <xdr:nvPicPr>
        <xdr:cNvPr id="112" name="Imagen 111">
          <a:extLst>
            <a:ext uri="{FF2B5EF4-FFF2-40B4-BE49-F238E27FC236}">
              <a16:creationId xmlns:a16="http://schemas.microsoft.com/office/drawing/2014/main" id="{707E2E13-C079-4F40-A063-AAB7202C7150}"/>
            </a:ext>
          </a:extLst>
        </xdr:cNvPr>
        <xdr:cNvPicPr>
          <a:picLocks noChangeAspect="1"/>
        </xdr:cNvPicPr>
      </xdr:nvPicPr>
      <xdr:blipFill rotWithShape="1">
        <a:blip xmlns:r="http://schemas.openxmlformats.org/officeDocument/2006/relationships" r:embed="rId26"/>
        <a:srcRect l="5313" t="12304" r="5481" b="15548"/>
        <a:stretch/>
      </xdr:blipFill>
      <xdr:spPr>
        <a:xfrm>
          <a:off x="11659706" y="2888116"/>
          <a:ext cx="1751834" cy="1416844"/>
        </a:xfrm>
        <a:prstGeom prst="rect">
          <a:avLst/>
        </a:prstGeom>
      </xdr:spPr>
    </xdr:pic>
    <xdr:clientData/>
  </xdr:twoCellAnchor>
  <xdr:twoCellAnchor editAs="oneCell">
    <xdr:from>
      <xdr:col>4</xdr:col>
      <xdr:colOff>421633</xdr:colOff>
      <xdr:row>7</xdr:row>
      <xdr:rowOff>17008</xdr:rowOff>
    </xdr:from>
    <xdr:to>
      <xdr:col>4</xdr:col>
      <xdr:colOff>1865878</xdr:colOff>
      <xdr:row>7</xdr:row>
      <xdr:rowOff>1520336</xdr:rowOff>
    </xdr:to>
    <xdr:pic>
      <xdr:nvPicPr>
        <xdr:cNvPr id="113" name="Imagen 112">
          <a:extLst>
            <a:ext uri="{FF2B5EF4-FFF2-40B4-BE49-F238E27FC236}">
              <a16:creationId xmlns:a16="http://schemas.microsoft.com/office/drawing/2014/main" id="{CFDD40B0-6E9D-46CC-98E9-7A5892AB6C58}"/>
            </a:ext>
          </a:extLst>
        </xdr:cNvPr>
        <xdr:cNvPicPr>
          <a:picLocks noChangeAspect="1"/>
        </xdr:cNvPicPr>
      </xdr:nvPicPr>
      <xdr:blipFill>
        <a:blip xmlns:r="http://schemas.openxmlformats.org/officeDocument/2006/relationships" r:embed="rId27"/>
        <a:stretch>
          <a:fillRect/>
        </a:stretch>
      </xdr:blipFill>
      <xdr:spPr>
        <a:xfrm>
          <a:off x="10191562" y="4466544"/>
          <a:ext cx="1444245" cy="1503328"/>
        </a:xfrm>
        <a:prstGeom prst="rect">
          <a:avLst/>
        </a:prstGeom>
      </xdr:spPr>
    </xdr:pic>
    <xdr:clientData/>
  </xdr:twoCellAnchor>
  <xdr:twoCellAnchor editAs="oneCell">
    <xdr:from>
      <xdr:col>4</xdr:col>
      <xdr:colOff>285752</xdr:colOff>
      <xdr:row>8</xdr:row>
      <xdr:rowOff>0</xdr:rowOff>
    </xdr:from>
    <xdr:to>
      <xdr:col>4</xdr:col>
      <xdr:colOff>1752600</xdr:colOff>
      <xdr:row>9</xdr:row>
      <xdr:rowOff>24491</xdr:rowOff>
    </xdr:to>
    <xdr:pic>
      <xdr:nvPicPr>
        <xdr:cNvPr id="114" name="Imagen 113">
          <a:extLst>
            <a:ext uri="{FF2B5EF4-FFF2-40B4-BE49-F238E27FC236}">
              <a16:creationId xmlns:a16="http://schemas.microsoft.com/office/drawing/2014/main" id="{DE1F85DE-C7A7-4AD6-8FDB-D0E01B810B5E}"/>
            </a:ext>
          </a:extLst>
        </xdr:cNvPr>
        <xdr:cNvPicPr>
          <a:picLocks noChangeAspect="1"/>
        </xdr:cNvPicPr>
      </xdr:nvPicPr>
      <xdr:blipFill>
        <a:blip xmlns:r="http://schemas.openxmlformats.org/officeDocument/2006/relationships" r:embed="rId28"/>
        <a:stretch>
          <a:fillRect/>
        </a:stretch>
      </xdr:blipFill>
      <xdr:spPr>
        <a:xfrm>
          <a:off x="11772902" y="145915856"/>
          <a:ext cx="1466848" cy="1466848"/>
        </a:xfrm>
        <a:prstGeom prst="rect">
          <a:avLst/>
        </a:prstGeom>
      </xdr:spPr>
    </xdr:pic>
    <xdr:clientData/>
  </xdr:twoCellAnchor>
  <xdr:twoCellAnchor editAs="oneCell">
    <xdr:from>
      <xdr:col>4</xdr:col>
      <xdr:colOff>234723</xdr:colOff>
      <xdr:row>8</xdr:row>
      <xdr:rowOff>312966</xdr:rowOff>
    </xdr:from>
    <xdr:to>
      <xdr:col>4</xdr:col>
      <xdr:colOff>1836964</xdr:colOff>
      <xdr:row>8</xdr:row>
      <xdr:rowOff>1265466</xdr:rowOff>
    </xdr:to>
    <xdr:pic>
      <xdr:nvPicPr>
        <xdr:cNvPr id="115" name="Imagen 114">
          <a:extLst>
            <a:ext uri="{FF2B5EF4-FFF2-40B4-BE49-F238E27FC236}">
              <a16:creationId xmlns:a16="http://schemas.microsoft.com/office/drawing/2014/main" id="{7B54EEA4-A311-4883-87C9-24D91CA3DEC0}"/>
            </a:ext>
          </a:extLst>
        </xdr:cNvPr>
        <xdr:cNvPicPr>
          <a:picLocks noChangeAspect="1"/>
        </xdr:cNvPicPr>
      </xdr:nvPicPr>
      <xdr:blipFill rotWithShape="1">
        <a:blip xmlns:r="http://schemas.openxmlformats.org/officeDocument/2006/relationships" r:embed="rId29"/>
        <a:srcRect t="24707" b="15655"/>
        <a:stretch/>
      </xdr:blipFill>
      <xdr:spPr>
        <a:xfrm>
          <a:off x="10004652" y="6408966"/>
          <a:ext cx="1602241" cy="952500"/>
        </a:xfrm>
        <a:prstGeom prst="rect">
          <a:avLst/>
        </a:prstGeom>
      </xdr:spPr>
    </xdr:pic>
    <xdr:clientData/>
  </xdr:twoCellAnchor>
  <xdr:twoCellAnchor editAs="oneCell">
    <xdr:from>
      <xdr:col>4</xdr:col>
      <xdr:colOff>326572</xdr:colOff>
      <xdr:row>9</xdr:row>
      <xdr:rowOff>530679</xdr:rowOff>
    </xdr:from>
    <xdr:to>
      <xdr:col>4</xdr:col>
      <xdr:colOff>1816554</xdr:colOff>
      <xdr:row>9</xdr:row>
      <xdr:rowOff>2020661</xdr:rowOff>
    </xdr:to>
    <xdr:pic>
      <xdr:nvPicPr>
        <xdr:cNvPr id="116" name="Imagen 115">
          <a:extLst>
            <a:ext uri="{FF2B5EF4-FFF2-40B4-BE49-F238E27FC236}">
              <a16:creationId xmlns:a16="http://schemas.microsoft.com/office/drawing/2014/main" id="{34CE60CE-B04F-4FB1-A34A-1009FEE8469A}"/>
            </a:ext>
          </a:extLst>
        </xdr:cNvPr>
        <xdr:cNvPicPr>
          <a:picLocks noChangeAspect="1"/>
        </xdr:cNvPicPr>
      </xdr:nvPicPr>
      <xdr:blipFill>
        <a:blip xmlns:r="http://schemas.openxmlformats.org/officeDocument/2006/relationships" r:embed="rId30"/>
        <a:stretch>
          <a:fillRect/>
        </a:stretch>
      </xdr:blipFill>
      <xdr:spPr>
        <a:xfrm>
          <a:off x="10096501" y="8069036"/>
          <a:ext cx="1489982" cy="1489982"/>
        </a:xfrm>
        <a:prstGeom prst="rect">
          <a:avLst/>
        </a:prstGeom>
      </xdr:spPr>
    </xdr:pic>
    <xdr:clientData/>
  </xdr:twoCellAnchor>
  <xdr:twoCellAnchor editAs="oneCell">
    <xdr:from>
      <xdr:col>4</xdr:col>
      <xdr:colOff>497532</xdr:colOff>
      <xdr:row>10</xdr:row>
      <xdr:rowOff>163286</xdr:rowOff>
    </xdr:from>
    <xdr:to>
      <xdr:col>4</xdr:col>
      <xdr:colOff>1341364</xdr:colOff>
      <xdr:row>10</xdr:row>
      <xdr:rowOff>1564822</xdr:rowOff>
    </xdr:to>
    <xdr:pic>
      <xdr:nvPicPr>
        <xdr:cNvPr id="117" name="Imagen 116">
          <a:extLst>
            <a:ext uri="{FF2B5EF4-FFF2-40B4-BE49-F238E27FC236}">
              <a16:creationId xmlns:a16="http://schemas.microsoft.com/office/drawing/2014/main" id="{5AB2379F-D062-4727-92AF-ED02FD5C884E}"/>
            </a:ext>
          </a:extLst>
        </xdr:cNvPr>
        <xdr:cNvPicPr>
          <a:picLocks noChangeAspect="1"/>
        </xdr:cNvPicPr>
      </xdr:nvPicPr>
      <xdr:blipFill>
        <a:blip xmlns:r="http://schemas.openxmlformats.org/officeDocument/2006/relationships" r:embed="rId31"/>
        <a:stretch>
          <a:fillRect/>
        </a:stretch>
      </xdr:blipFill>
      <xdr:spPr>
        <a:xfrm>
          <a:off x="11984682" y="152849036"/>
          <a:ext cx="843832" cy="1401536"/>
        </a:xfrm>
        <a:prstGeom prst="rect">
          <a:avLst/>
        </a:prstGeom>
      </xdr:spPr>
    </xdr:pic>
    <xdr:clientData/>
  </xdr:twoCellAnchor>
  <xdr:twoCellAnchor editAs="oneCell">
    <xdr:from>
      <xdr:col>4</xdr:col>
      <xdr:colOff>71632</xdr:colOff>
      <xdr:row>11</xdr:row>
      <xdr:rowOff>95251</xdr:rowOff>
    </xdr:from>
    <xdr:to>
      <xdr:col>4</xdr:col>
      <xdr:colOff>1882903</xdr:colOff>
      <xdr:row>11</xdr:row>
      <xdr:rowOff>1115786</xdr:rowOff>
    </xdr:to>
    <xdr:pic>
      <xdr:nvPicPr>
        <xdr:cNvPr id="118" name="Imagen 117">
          <a:extLst>
            <a:ext uri="{FF2B5EF4-FFF2-40B4-BE49-F238E27FC236}">
              <a16:creationId xmlns:a16="http://schemas.microsoft.com/office/drawing/2014/main" id="{135CFD64-6E20-4222-A9D0-688DE6A934E4}"/>
            </a:ext>
          </a:extLst>
        </xdr:cNvPr>
        <xdr:cNvPicPr>
          <a:picLocks noChangeAspect="1"/>
        </xdr:cNvPicPr>
      </xdr:nvPicPr>
      <xdr:blipFill rotWithShape="1">
        <a:blip xmlns:r="http://schemas.openxmlformats.org/officeDocument/2006/relationships" r:embed="rId32"/>
        <a:srcRect t="22065" b="21592"/>
        <a:stretch/>
      </xdr:blipFill>
      <xdr:spPr>
        <a:xfrm>
          <a:off x="11558782" y="154590751"/>
          <a:ext cx="1811271" cy="1020535"/>
        </a:xfrm>
        <a:prstGeom prst="rect">
          <a:avLst/>
        </a:prstGeom>
      </xdr:spPr>
    </xdr:pic>
    <xdr:clientData/>
  </xdr:twoCellAnchor>
  <xdr:twoCellAnchor editAs="oneCell">
    <xdr:from>
      <xdr:col>4</xdr:col>
      <xdr:colOff>103730</xdr:colOff>
      <xdr:row>12</xdr:row>
      <xdr:rowOff>312963</xdr:rowOff>
    </xdr:from>
    <xdr:to>
      <xdr:col>4</xdr:col>
      <xdr:colOff>1876423</xdr:colOff>
      <xdr:row>12</xdr:row>
      <xdr:rowOff>1700892</xdr:rowOff>
    </xdr:to>
    <xdr:pic>
      <xdr:nvPicPr>
        <xdr:cNvPr id="119" name="Imagen 118">
          <a:extLst>
            <a:ext uri="{FF2B5EF4-FFF2-40B4-BE49-F238E27FC236}">
              <a16:creationId xmlns:a16="http://schemas.microsoft.com/office/drawing/2014/main" id="{5329772F-520A-429A-BF9D-40B4E0F870CA}"/>
            </a:ext>
          </a:extLst>
        </xdr:cNvPr>
        <xdr:cNvPicPr>
          <a:picLocks noChangeAspect="1"/>
        </xdr:cNvPicPr>
      </xdr:nvPicPr>
      <xdr:blipFill rotWithShape="1">
        <a:blip xmlns:r="http://schemas.openxmlformats.org/officeDocument/2006/relationships" r:embed="rId33"/>
        <a:srcRect t="10874" b="10832"/>
        <a:stretch/>
      </xdr:blipFill>
      <xdr:spPr>
        <a:xfrm>
          <a:off x="11590880" y="156322938"/>
          <a:ext cx="1772693" cy="1387929"/>
        </a:xfrm>
        <a:prstGeom prst="rect">
          <a:avLst/>
        </a:prstGeom>
      </xdr:spPr>
    </xdr:pic>
    <xdr:clientData/>
  </xdr:twoCellAnchor>
  <xdr:twoCellAnchor editAs="oneCell">
    <xdr:from>
      <xdr:col>4</xdr:col>
      <xdr:colOff>312963</xdr:colOff>
      <xdr:row>13</xdr:row>
      <xdr:rowOff>108857</xdr:rowOff>
    </xdr:from>
    <xdr:to>
      <xdr:col>4</xdr:col>
      <xdr:colOff>1915884</xdr:colOff>
      <xdr:row>13</xdr:row>
      <xdr:rowOff>1711778</xdr:rowOff>
    </xdr:to>
    <xdr:pic>
      <xdr:nvPicPr>
        <xdr:cNvPr id="125" name="Imagen 124">
          <a:extLst>
            <a:ext uri="{FF2B5EF4-FFF2-40B4-BE49-F238E27FC236}">
              <a16:creationId xmlns:a16="http://schemas.microsoft.com/office/drawing/2014/main" id="{0DE68E3F-1C43-442D-AAED-BA0CB6EB0500}"/>
            </a:ext>
          </a:extLst>
        </xdr:cNvPr>
        <xdr:cNvPicPr>
          <a:picLocks noChangeAspect="1"/>
        </xdr:cNvPicPr>
      </xdr:nvPicPr>
      <xdr:blipFill>
        <a:blip xmlns:r="http://schemas.openxmlformats.org/officeDocument/2006/relationships" r:embed="rId34"/>
        <a:stretch>
          <a:fillRect/>
        </a:stretch>
      </xdr:blipFill>
      <xdr:spPr>
        <a:xfrm>
          <a:off x="10082892" y="19539857"/>
          <a:ext cx="1602921" cy="1602921"/>
        </a:xfrm>
        <a:prstGeom prst="rect">
          <a:avLst/>
        </a:prstGeom>
      </xdr:spPr>
    </xdr:pic>
    <xdr:clientData/>
  </xdr:twoCellAnchor>
  <xdr:twoCellAnchor editAs="oneCell">
    <xdr:from>
      <xdr:col>4</xdr:col>
      <xdr:colOff>231322</xdr:colOff>
      <xdr:row>14</xdr:row>
      <xdr:rowOff>51163</xdr:rowOff>
    </xdr:from>
    <xdr:to>
      <xdr:col>4</xdr:col>
      <xdr:colOff>1728107</xdr:colOff>
      <xdr:row>14</xdr:row>
      <xdr:rowOff>1883228</xdr:rowOff>
    </xdr:to>
    <xdr:pic>
      <xdr:nvPicPr>
        <xdr:cNvPr id="126" name="Imagen 125">
          <a:extLst>
            <a:ext uri="{FF2B5EF4-FFF2-40B4-BE49-F238E27FC236}">
              <a16:creationId xmlns:a16="http://schemas.microsoft.com/office/drawing/2014/main" id="{AE3811EC-F77D-4A26-BF55-4C40FCD83F74}"/>
            </a:ext>
          </a:extLst>
        </xdr:cNvPr>
        <xdr:cNvPicPr>
          <a:picLocks noChangeAspect="1"/>
        </xdr:cNvPicPr>
      </xdr:nvPicPr>
      <xdr:blipFill>
        <a:blip xmlns:r="http://schemas.openxmlformats.org/officeDocument/2006/relationships" r:embed="rId35"/>
        <a:stretch>
          <a:fillRect/>
        </a:stretch>
      </xdr:blipFill>
      <xdr:spPr>
        <a:xfrm>
          <a:off x="11718472" y="167453038"/>
          <a:ext cx="1496785" cy="1832065"/>
        </a:xfrm>
        <a:prstGeom prst="rect">
          <a:avLst/>
        </a:prstGeom>
      </xdr:spPr>
    </xdr:pic>
    <xdr:clientData/>
  </xdr:twoCellAnchor>
  <xdr:twoCellAnchor editAs="oneCell">
    <xdr:from>
      <xdr:col>4</xdr:col>
      <xdr:colOff>149678</xdr:colOff>
      <xdr:row>15</xdr:row>
      <xdr:rowOff>217714</xdr:rowOff>
    </xdr:from>
    <xdr:to>
      <xdr:col>4</xdr:col>
      <xdr:colOff>1717005</xdr:colOff>
      <xdr:row>15</xdr:row>
      <xdr:rowOff>843643</xdr:rowOff>
    </xdr:to>
    <xdr:pic>
      <xdr:nvPicPr>
        <xdr:cNvPr id="127" name="Imagen 126">
          <a:extLst>
            <a:ext uri="{FF2B5EF4-FFF2-40B4-BE49-F238E27FC236}">
              <a16:creationId xmlns:a16="http://schemas.microsoft.com/office/drawing/2014/main" id="{5AE02E9A-620C-49C3-AC29-890FF99E15DC}"/>
            </a:ext>
          </a:extLst>
        </xdr:cNvPr>
        <xdr:cNvPicPr>
          <a:picLocks noChangeAspect="1"/>
        </xdr:cNvPicPr>
      </xdr:nvPicPr>
      <xdr:blipFill rotWithShape="1">
        <a:blip xmlns:r="http://schemas.openxmlformats.org/officeDocument/2006/relationships" r:embed="rId36"/>
        <a:srcRect l="9924" t="27006" r="8332" b="24071"/>
        <a:stretch/>
      </xdr:blipFill>
      <xdr:spPr>
        <a:xfrm>
          <a:off x="11636828" y="169734139"/>
          <a:ext cx="1567327" cy="625929"/>
        </a:xfrm>
        <a:prstGeom prst="rect">
          <a:avLst/>
        </a:prstGeom>
      </xdr:spPr>
    </xdr:pic>
    <xdr:clientData/>
  </xdr:twoCellAnchor>
  <xdr:twoCellAnchor editAs="oneCell">
    <xdr:from>
      <xdr:col>4</xdr:col>
      <xdr:colOff>421821</xdr:colOff>
      <xdr:row>16</xdr:row>
      <xdr:rowOff>211882</xdr:rowOff>
    </xdr:from>
    <xdr:to>
      <xdr:col>4</xdr:col>
      <xdr:colOff>1636939</xdr:colOff>
      <xdr:row>16</xdr:row>
      <xdr:rowOff>1737632</xdr:rowOff>
    </xdr:to>
    <xdr:pic>
      <xdr:nvPicPr>
        <xdr:cNvPr id="128" name="Imagen 127">
          <a:extLst>
            <a:ext uri="{FF2B5EF4-FFF2-40B4-BE49-F238E27FC236}">
              <a16:creationId xmlns:a16="http://schemas.microsoft.com/office/drawing/2014/main" id="{EACE1E71-19D6-4534-A5E2-CE0C671A1284}"/>
            </a:ext>
          </a:extLst>
        </xdr:cNvPr>
        <xdr:cNvPicPr>
          <a:picLocks noChangeAspect="1"/>
        </xdr:cNvPicPr>
      </xdr:nvPicPr>
      <xdr:blipFill>
        <a:blip xmlns:r="http://schemas.openxmlformats.org/officeDocument/2006/relationships" r:embed="rId37"/>
        <a:stretch>
          <a:fillRect/>
        </a:stretch>
      </xdr:blipFill>
      <xdr:spPr>
        <a:xfrm>
          <a:off x="11908971" y="170899882"/>
          <a:ext cx="1215118" cy="1525750"/>
        </a:xfrm>
        <a:prstGeom prst="rect">
          <a:avLst/>
        </a:prstGeom>
      </xdr:spPr>
    </xdr:pic>
    <xdr:clientData/>
  </xdr:twoCellAnchor>
  <xdr:twoCellAnchor editAs="oneCell">
    <xdr:from>
      <xdr:col>4</xdr:col>
      <xdr:colOff>217714</xdr:colOff>
      <xdr:row>17</xdr:row>
      <xdr:rowOff>27213</xdr:rowOff>
    </xdr:from>
    <xdr:to>
      <xdr:col>4</xdr:col>
      <xdr:colOff>1891393</xdr:colOff>
      <xdr:row>17</xdr:row>
      <xdr:rowOff>1700892</xdr:rowOff>
    </xdr:to>
    <xdr:pic>
      <xdr:nvPicPr>
        <xdr:cNvPr id="129" name="Imagen 128">
          <a:extLst>
            <a:ext uri="{FF2B5EF4-FFF2-40B4-BE49-F238E27FC236}">
              <a16:creationId xmlns:a16="http://schemas.microsoft.com/office/drawing/2014/main" id="{69F870D5-E295-4D5C-B1D7-4616A7EFB975}"/>
            </a:ext>
          </a:extLst>
        </xdr:cNvPr>
        <xdr:cNvPicPr>
          <a:picLocks noChangeAspect="1"/>
        </xdr:cNvPicPr>
      </xdr:nvPicPr>
      <xdr:blipFill>
        <a:blip xmlns:r="http://schemas.openxmlformats.org/officeDocument/2006/relationships" r:embed="rId38"/>
        <a:stretch>
          <a:fillRect/>
        </a:stretch>
      </xdr:blipFill>
      <xdr:spPr>
        <a:xfrm>
          <a:off x="11704864" y="172877388"/>
          <a:ext cx="1673679" cy="1673679"/>
        </a:xfrm>
        <a:prstGeom prst="rect">
          <a:avLst/>
        </a:prstGeom>
      </xdr:spPr>
    </xdr:pic>
    <xdr:clientData/>
  </xdr:twoCellAnchor>
  <xdr:twoCellAnchor editAs="oneCell">
    <xdr:from>
      <xdr:col>4</xdr:col>
      <xdr:colOff>272142</xdr:colOff>
      <xdr:row>18</xdr:row>
      <xdr:rowOff>246307</xdr:rowOff>
    </xdr:from>
    <xdr:to>
      <xdr:col>4</xdr:col>
      <xdr:colOff>1504949</xdr:colOff>
      <xdr:row>18</xdr:row>
      <xdr:rowOff>1362075</xdr:rowOff>
    </xdr:to>
    <xdr:pic>
      <xdr:nvPicPr>
        <xdr:cNvPr id="130" name="Imagen 129">
          <a:extLst>
            <a:ext uri="{FF2B5EF4-FFF2-40B4-BE49-F238E27FC236}">
              <a16:creationId xmlns:a16="http://schemas.microsoft.com/office/drawing/2014/main" id="{2C5B21F8-5FF1-481E-902D-977CF236546D}"/>
            </a:ext>
          </a:extLst>
        </xdr:cNvPr>
        <xdr:cNvPicPr>
          <a:picLocks noChangeAspect="1"/>
        </xdr:cNvPicPr>
      </xdr:nvPicPr>
      <xdr:blipFill>
        <a:blip xmlns:r="http://schemas.openxmlformats.org/officeDocument/2006/relationships" r:embed="rId39"/>
        <a:stretch>
          <a:fillRect/>
        </a:stretch>
      </xdr:blipFill>
      <xdr:spPr>
        <a:xfrm>
          <a:off x="11759292" y="174868132"/>
          <a:ext cx="1232807" cy="1115768"/>
        </a:xfrm>
        <a:prstGeom prst="rect">
          <a:avLst/>
        </a:prstGeom>
      </xdr:spPr>
    </xdr:pic>
    <xdr:clientData/>
  </xdr:twoCellAnchor>
  <xdr:twoCellAnchor editAs="oneCell">
    <xdr:from>
      <xdr:col>4</xdr:col>
      <xdr:colOff>261304</xdr:colOff>
      <xdr:row>19</xdr:row>
      <xdr:rowOff>231321</xdr:rowOff>
    </xdr:from>
    <xdr:to>
      <xdr:col>4</xdr:col>
      <xdr:colOff>1579789</xdr:colOff>
      <xdr:row>19</xdr:row>
      <xdr:rowOff>1567543</xdr:rowOff>
    </xdr:to>
    <xdr:pic>
      <xdr:nvPicPr>
        <xdr:cNvPr id="131" name="Imagen 130">
          <a:extLst>
            <a:ext uri="{FF2B5EF4-FFF2-40B4-BE49-F238E27FC236}">
              <a16:creationId xmlns:a16="http://schemas.microsoft.com/office/drawing/2014/main" id="{58C51E65-14F6-479C-8FD7-27E68BD1330D}"/>
            </a:ext>
          </a:extLst>
        </xdr:cNvPr>
        <xdr:cNvPicPr>
          <a:picLocks noChangeAspect="1"/>
        </xdr:cNvPicPr>
      </xdr:nvPicPr>
      <xdr:blipFill>
        <a:blip xmlns:r="http://schemas.openxmlformats.org/officeDocument/2006/relationships" r:embed="rId40"/>
        <a:stretch>
          <a:fillRect/>
        </a:stretch>
      </xdr:blipFill>
      <xdr:spPr>
        <a:xfrm>
          <a:off x="11748454" y="176405721"/>
          <a:ext cx="1318485" cy="1336222"/>
        </a:xfrm>
        <a:prstGeom prst="rect">
          <a:avLst/>
        </a:prstGeom>
      </xdr:spPr>
    </xdr:pic>
    <xdr:clientData/>
  </xdr:twoCellAnchor>
  <xdr:twoCellAnchor editAs="oneCell">
    <xdr:from>
      <xdr:col>4</xdr:col>
      <xdr:colOff>326570</xdr:colOff>
      <xdr:row>20</xdr:row>
      <xdr:rowOff>131571</xdr:rowOff>
    </xdr:from>
    <xdr:to>
      <xdr:col>4</xdr:col>
      <xdr:colOff>1701824</xdr:colOff>
      <xdr:row>20</xdr:row>
      <xdr:rowOff>1904999</xdr:rowOff>
    </xdr:to>
    <xdr:pic>
      <xdr:nvPicPr>
        <xdr:cNvPr id="132" name="Imagen 131">
          <a:extLst>
            <a:ext uri="{FF2B5EF4-FFF2-40B4-BE49-F238E27FC236}">
              <a16:creationId xmlns:a16="http://schemas.microsoft.com/office/drawing/2014/main" id="{34AA6254-EB24-4DA3-9632-3D864A434BA4}"/>
            </a:ext>
          </a:extLst>
        </xdr:cNvPr>
        <xdr:cNvPicPr>
          <a:picLocks noChangeAspect="1"/>
        </xdr:cNvPicPr>
      </xdr:nvPicPr>
      <xdr:blipFill>
        <a:blip xmlns:r="http://schemas.openxmlformats.org/officeDocument/2006/relationships" r:embed="rId41"/>
        <a:stretch>
          <a:fillRect/>
        </a:stretch>
      </xdr:blipFill>
      <xdr:spPr>
        <a:xfrm>
          <a:off x="11813720" y="178230021"/>
          <a:ext cx="1375254" cy="1773428"/>
        </a:xfrm>
        <a:prstGeom prst="rect">
          <a:avLst/>
        </a:prstGeom>
      </xdr:spPr>
    </xdr:pic>
    <xdr:clientData/>
  </xdr:twoCellAnchor>
  <xdr:twoCellAnchor editAs="oneCell">
    <xdr:from>
      <xdr:col>4</xdr:col>
      <xdr:colOff>653142</xdr:colOff>
      <xdr:row>21</xdr:row>
      <xdr:rowOff>48347</xdr:rowOff>
    </xdr:from>
    <xdr:to>
      <xdr:col>4</xdr:col>
      <xdr:colOff>1241831</xdr:colOff>
      <xdr:row>21</xdr:row>
      <xdr:rowOff>1238250</xdr:rowOff>
    </xdr:to>
    <xdr:pic>
      <xdr:nvPicPr>
        <xdr:cNvPr id="133" name="Imagen 132">
          <a:extLst>
            <a:ext uri="{FF2B5EF4-FFF2-40B4-BE49-F238E27FC236}">
              <a16:creationId xmlns:a16="http://schemas.microsoft.com/office/drawing/2014/main" id="{8FF4723C-2D16-4D15-9F94-F5677C65E78D}"/>
            </a:ext>
          </a:extLst>
        </xdr:cNvPr>
        <xdr:cNvPicPr>
          <a:picLocks noChangeAspect="1"/>
        </xdr:cNvPicPr>
      </xdr:nvPicPr>
      <xdr:blipFill rotWithShape="1">
        <a:blip xmlns:r="http://schemas.openxmlformats.org/officeDocument/2006/relationships" r:embed="rId42"/>
        <a:srcRect l="29655" t="13409" r="33987" b="13099"/>
        <a:stretch/>
      </xdr:blipFill>
      <xdr:spPr>
        <a:xfrm>
          <a:off x="12140292" y="180251822"/>
          <a:ext cx="588689" cy="1189903"/>
        </a:xfrm>
        <a:prstGeom prst="rect">
          <a:avLst/>
        </a:prstGeom>
      </xdr:spPr>
    </xdr:pic>
    <xdr:clientData/>
  </xdr:twoCellAnchor>
  <xdr:twoCellAnchor editAs="oneCell">
    <xdr:from>
      <xdr:col>4</xdr:col>
      <xdr:colOff>666751</xdr:colOff>
      <xdr:row>22</xdr:row>
      <xdr:rowOff>122466</xdr:rowOff>
    </xdr:from>
    <xdr:to>
      <xdr:col>4</xdr:col>
      <xdr:colOff>1265895</xdr:colOff>
      <xdr:row>22</xdr:row>
      <xdr:rowOff>1333502</xdr:rowOff>
    </xdr:to>
    <xdr:pic>
      <xdr:nvPicPr>
        <xdr:cNvPr id="134" name="Imagen 133">
          <a:extLst>
            <a:ext uri="{FF2B5EF4-FFF2-40B4-BE49-F238E27FC236}">
              <a16:creationId xmlns:a16="http://schemas.microsoft.com/office/drawing/2014/main" id="{EB70FFE4-9826-4EE7-B8EA-2B552F42E8E8}"/>
            </a:ext>
          </a:extLst>
        </xdr:cNvPr>
        <xdr:cNvPicPr>
          <a:picLocks noChangeAspect="1"/>
        </xdr:cNvPicPr>
      </xdr:nvPicPr>
      <xdr:blipFill rotWithShape="1">
        <a:blip xmlns:r="http://schemas.openxmlformats.org/officeDocument/2006/relationships" r:embed="rId42"/>
        <a:srcRect l="29655" t="13409" r="33987" b="13099"/>
        <a:stretch/>
      </xdr:blipFill>
      <xdr:spPr>
        <a:xfrm>
          <a:off x="12153901" y="181849941"/>
          <a:ext cx="599144" cy="1211036"/>
        </a:xfrm>
        <a:prstGeom prst="rect">
          <a:avLst/>
        </a:prstGeom>
      </xdr:spPr>
    </xdr:pic>
    <xdr:clientData/>
  </xdr:twoCellAnchor>
  <xdr:twoCellAnchor editAs="oneCell">
    <xdr:from>
      <xdr:col>4</xdr:col>
      <xdr:colOff>625928</xdr:colOff>
      <xdr:row>23</xdr:row>
      <xdr:rowOff>68035</xdr:rowOff>
    </xdr:from>
    <xdr:to>
      <xdr:col>4</xdr:col>
      <xdr:colOff>1214617</xdr:colOff>
      <xdr:row>23</xdr:row>
      <xdr:rowOff>1257938</xdr:rowOff>
    </xdr:to>
    <xdr:pic>
      <xdr:nvPicPr>
        <xdr:cNvPr id="135" name="Imagen 134">
          <a:extLst>
            <a:ext uri="{FF2B5EF4-FFF2-40B4-BE49-F238E27FC236}">
              <a16:creationId xmlns:a16="http://schemas.microsoft.com/office/drawing/2014/main" id="{AED6A0FD-F962-47E5-B6E5-9046F9B134B7}"/>
            </a:ext>
          </a:extLst>
        </xdr:cNvPr>
        <xdr:cNvPicPr>
          <a:picLocks noChangeAspect="1"/>
        </xdr:cNvPicPr>
      </xdr:nvPicPr>
      <xdr:blipFill rotWithShape="1">
        <a:blip xmlns:r="http://schemas.openxmlformats.org/officeDocument/2006/relationships" r:embed="rId42"/>
        <a:srcRect l="29655" t="13409" r="33987" b="13099"/>
        <a:stretch/>
      </xdr:blipFill>
      <xdr:spPr>
        <a:xfrm>
          <a:off x="12113078" y="183329035"/>
          <a:ext cx="588689" cy="1189903"/>
        </a:xfrm>
        <a:prstGeom prst="rect">
          <a:avLst/>
        </a:prstGeom>
      </xdr:spPr>
    </xdr:pic>
    <xdr:clientData/>
  </xdr:twoCellAnchor>
  <xdr:twoCellAnchor editAs="oneCell">
    <xdr:from>
      <xdr:col>4</xdr:col>
      <xdr:colOff>653143</xdr:colOff>
      <xdr:row>24</xdr:row>
      <xdr:rowOff>285750</xdr:rowOff>
    </xdr:from>
    <xdr:to>
      <xdr:col>4</xdr:col>
      <xdr:colOff>1241832</xdr:colOff>
      <xdr:row>24</xdr:row>
      <xdr:rowOff>1475653</xdr:rowOff>
    </xdr:to>
    <xdr:pic>
      <xdr:nvPicPr>
        <xdr:cNvPr id="136" name="Imagen 135">
          <a:extLst>
            <a:ext uri="{FF2B5EF4-FFF2-40B4-BE49-F238E27FC236}">
              <a16:creationId xmlns:a16="http://schemas.microsoft.com/office/drawing/2014/main" id="{DDE9A24C-0724-4AAD-A3A0-1D55C831076C}"/>
            </a:ext>
          </a:extLst>
        </xdr:cNvPr>
        <xdr:cNvPicPr>
          <a:picLocks noChangeAspect="1"/>
        </xdr:cNvPicPr>
      </xdr:nvPicPr>
      <xdr:blipFill rotWithShape="1">
        <a:blip xmlns:r="http://schemas.openxmlformats.org/officeDocument/2006/relationships" r:embed="rId42"/>
        <a:srcRect l="29655" t="13409" r="33987" b="13099"/>
        <a:stretch/>
      </xdr:blipFill>
      <xdr:spPr>
        <a:xfrm>
          <a:off x="12140293" y="184937400"/>
          <a:ext cx="588689" cy="1189903"/>
        </a:xfrm>
        <a:prstGeom prst="rect">
          <a:avLst/>
        </a:prstGeom>
      </xdr:spPr>
    </xdr:pic>
    <xdr:clientData/>
  </xdr:twoCellAnchor>
  <xdr:twoCellAnchor editAs="oneCell">
    <xdr:from>
      <xdr:col>4</xdr:col>
      <xdr:colOff>353786</xdr:colOff>
      <xdr:row>25</xdr:row>
      <xdr:rowOff>188260</xdr:rowOff>
    </xdr:from>
    <xdr:to>
      <xdr:col>4</xdr:col>
      <xdr:colOff>1547133</xdr:colOff>
      <xdr:row>25</xdr:row>
      <xdr:rowOff>1314449</xdr:rowOff>
    </xdr:to>
    <xdr:pic>
      <xdr:nvPicPr>
        <xdr:cNvPr id="137" name="Imagen 136">
          <a:extLst>
            <a:ext uri="{FF2B5EF4-FFF2-40B4-BE49-F238E27FC236}">
              <a16:creationId xmlns:a16="http://schemas.microsoft.com/office/drawing/2014/main" id="{54148F07-420F-416B-877F-EFB7545BA918}"/>
            </a:ext>
          </a:extLst>
        </xdr:cNvPr>
        <xdr:cNvPicPr>
          <a:picLocks noChangeAspect="1"/>
        </xdr:cNvPicPr>
      </xdr:nvPicPr>
      <xdr:blipFill>
        <a:blip xmlns:r="http://schemas.openxmlformats.org/officeDocument/2006/relationships" r:embed="rId43"/>
        <a:stretch>
          <a:fillRect/>
        </a:stretch>
      </xdr:blipFill>
      <xdr:spPr>
        <a:xfrm>
          <a:off x="11840936" y="186535360"/>
          <a:ext cx="1193347" cy="1126189"/>
        </a:xfrm>
        <a:prstGeom prst="rect">
          <a:avLst/>
        </a:prstGeom>
      </xdr:spPr>
    </xdr:pic>
    <xdr:clientData/>
  </xdr:twoCellAnchor>
  <xdr:twoCellAnchor editAs="oneCell">
    <xdr:from>
      <xdr:col>4</xdr:col>
      <xdr:colOff>299357</xdr:colOff>
      <xdr:row>33</xdr:row>
      <xdr:rowOff>82790</xdr:rowOff>
    </xdr:from>
    <xdr:to>
      <xdr:col>4</xdr:col>
      <xdr:colOff>1839685</xdr:colOff>
      <xdr:row>33</xdr:row>
      <xdr:rowOff>1328055</xdr:rowOff>
    </xdr:to>
    <xdr:pic>
      <xdr:nvPicPr>
        <xdr:cNvPr id="138" name="Imagen 137">
          <a:extLst>
            <a:ext uri="{FF2B5EF4-FFF2-40B4-BE49-F238E27FC236}">
              <a16:creationId xmlns:a16="http://schemas.microsoft.com/office/drawing/2014/main" id="{A6E0E653-2E06-4E29-AB10-EE58626A49A8}"/>
            </a:ext>
          </a:extLst>
        </xdr:cNvPr>
        <xdr:cNvPicPr>
          <a:picLocks noChangeAspect="1"/>
        </xdr:cNvPicPr>
      </xdr:nvPicPr>
      <xdr:blipFill>
        <a:blip xmlns:r="http://schemas.openxmlformats.org/officeDocument/2006/relationships" r:embed="rId44"/>
        <a:stretch>
          <a:fillRect/>
        </a:stretch>
      </xdr:blipFill>
      <xdr:spPr>
        <a:xfrm>
          <a:off x="11786507" y="194354690"/>
          <a:ext cx="1540328" cy="1245265"/>
        </a:xfrm>
        <a:prstGeom prst="rect">
          <a:avLst/>
        </a:prstGeom>
      </xdr:spPr>
    </xdr:pic>
    <xdr:clientData/>
  </xdr:twoCellAnchor>
  <xdr:twoCellAnchor editAs="oneCell">
    <xdr:from>
      <xdr:col>4</xdr:col>
      <xdr:colOff>0</xdr:colOff>
      <xdr:row>51</xdr:row>
      <xdr:rowOff>0</xdr:rowOff>
    </xdr:from>
    <xdr:to>
      <xdr:col>4</xdr:col>
      <xdr:colOff>304800</xdr:colOff>
      <xdr:row>52</xdr:row>
      <xdr:rowOff>114300</xdr:rowOff>
    </xdr:to>
    <xdr:sp macro="" textlink="">
      <xdr:nvSpPr>
        <xdr:cNvPr id="179" name="AutoShape 1" descr="GENERICO - 100 Semillas Orgánicas De Botón De Oro G">
          <a:extLst>
            <a:ext uri="{FF2B5EF4-FFF2-40B4-BE49-F238E27FC236}">
              <a16:creationId xmlns:a16="http://schemas.microsoft.com/office/drawing/2014/main" id="{25AB2DAF-D192-4D59-8D7B-AAF0491CF9D0}"/>
            </a:ext>
          </a:extLst>
        </xdr:cNvPr>
        <xdr:cNvSpPr>
          <a:spLocks noChangeAspect="1" noChangeArrowheads="1"/>
        </xdr:cNvSpPr>
      </xdr:nvSpPr>
      <xdr:spPr bwMode="auto">
        <a:xfrm>
          <a:off x="11487150" y="275062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1</xdr:col>
      <xdr:colOff>534034</xdr:colOff>
      <xdr:row>1</xdr:row>
      <xdr:rowOff>572195</xdr:rowOff>
    </xdr:to>
    <xdr:pic>
      <xdr:nvPicPr>
        <xdr:cNvPr id="2" name="Imagen 1">
          <a:extLst>
            <a:ext uri="{FF2B5EF4-FFF2-40B4-BE49-F238E27FC236}">
              <a16:creationId xmlns:a16="http://schemas.microsoft.com/office/drawing/2014/main" id="{6961B7CA-9459-4DD1-8B30-17F5F3A21D80}"/>
            </a:ext>
          </a:extLst>
        </xdr:cNvPr>
        <xdr:cNvPicPr>
          <a:picLocks noChangeAspect="1"/>
        </xdr:cNvPicPr>
      </xdr:nvPicPr>
      <xdr:blipFill>
        <a:blip xmlns:r="http://schemas.openxmlformats.org/officeDocument/2006/relationships" r:embed="rId1"/>
        <a:stretch>
          <a:fillRect/>
        </a:stretch>
      </xdr:blipFill>
      <xdr:spPr>
        <a:xfrm>
          <a:off x="404812" y="83344"/>
          <a:ext cx="719772" cy="679351"/>
        </a:xfrm>
        <a:prstGeom prst="rect">
          <a:avLst/>
        </a:prstGeom>
      </xdr:spPr>
    </xdr:pic>
    <xdr:clientData/>
  </xdr:twoCellAnchor>
  <xdr:twoCellAnchor editAs="oneCell">
    <xdr:from>
      <xdr:col>4</xdr:col>
      <xdr:colOff>0</xdr:colOff>
      <xdr:row>6</xdr:row>
      <xdr:rowOff>0</xdr:rowOff>
    </xdr:from>
    <xdr:to>
      <xdr:col>4</xdr:col>
      <xdr:colOff>304800</xdr:colOff>
      <xdr:row>6</xdr:row>
      <xdr:rowOff>304800</xdr:rowOff>
    </xdr:to>
    <xdr:sp macro="" textlink="">
      <xdr:nvSpPr>
        <xdr:cNvPr id="62" name="AutoShape 4" descr="Pectina Cítrica Rápida X 1 Kilo">
          <a:extLst>
            <a:ext uri="{FF2B5EF4-FFF2-40B4-BE49-F238E27FC236}">
              <a16:creationId xmlns:a16="http://schemas.microsoft.com/office/drawing/2014/main" id="{DBB948FD-8072-4522-B276-74DAEE7FE26A}"/>
            </a:ext>
          </a:extLst>
        </xdr:cNvPr>
        <xdr:cNvSpPr>
          <a:spLocks noChangeAspect="1" noChangeArrowheads="1"/>
        </xdr:cNvSpPr>
      </xdr:nvSpPr>
      <xdr:spPr bwMode="auto">
        <a:xfrm>
          <a:off x="11487150" y="59921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xdr:row>
      <xdr:rowOff>0</xdr:rowOff>
    </xdr:from>
    <xdr:to>
      <xdr:col>4</xdr:col>
      <xdr:colOff>304800</xdr:colOff>
      <xdr:row>6</xdr:row>
      <xdr:rowOff>304800</xdr:rowOff>
    </xdr:to>
    <xdr:sp macro="" textlink="">
      <xdr:nvSpPr>
        <xdr:cNvPr id="102" name="AutoShape 6">
          <a:extLst>
            <a:ext uri="{FF2B5EF4-FFF2-40B4-BE49-F238E27FC236}">
              <a16:creationId xmlns:a16="http://schemas.microsoft.com/office/drawing/2014/main" id="{D9AD39D7-2000-437D-95E9-E42BB1FF0AC8}"/>
            </a:ext>
          </a:extLst>
        </xdr:cNvPr>
        <xdr:cNvSpPr>
          <a:spLocks noChangeAspect="1" noChangeArrowheads="1"/>
        </xdr:cNvSpPr>
      </xdr:nvSpPr>
      <xdr:spPr bwMode="auto">
        <a:xfrm>
          <a:off x="11487150" y="12723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394608</xdr:colOff>
      <xdr:row>7</xdr:row>
      <xdr:rowOff>108857</xdr:rowOff>
    </xdr:from>
    <xdr:to>
      <xdr:col>4</xdr:col>
      <xdr:colOff>1537608</xdr:colOff>
      <xdr:row>7</xdr:row>
      <xdr:rowOff>1251857</xdr:rowOff>
    </xdr:to>
    <xdr:pic>
      <xdr:nvPicPr>
        <xdr:cNvPr id="139" name="Imagen 138">
          <a:extLst>
            <a:ext uri="{FF2B5EF4-FFF2-40B4-BE49-F238E27FC236}">
              <a16:creationId xmlns:a16="http://schemas.microsoft.com/office/drawing/2014/main" id="{E9225419-9726-471C-AD9B-4E3EFF9AB6C4}"/>
            </a:ext>
          </a:extLst>
        </xdr:cNvPr>
        <xdr:cNvPicPr>
          <a:picLocks noChangeAspect="1"/>
        </xdr:cNvPicPr>
      </xdr:nvPicPr>
      <xdr:blipFill>
        <a:blip xmlns:r="http://schemas.openxmlformats.org/officeDocument/2006/relationships" r:embed="rId2"/>
        <a:stretch>
          <a:fillRect/>
        </a:stretch>
      </xdr:blipFill>
      <xdr:spPr>
        <a:xfrm>
          <a:off x="11865429" y="4177393"/>
          <a:ext cx="1143000" cy="1143000"/>
        </a:xfrm>
        <a:prstGeom prst="rect">
          <a:avLst/>
        </a:prstGeom>
      </xdr:spPr>
    </xdr:pic>
    <xdr:clientData/>
  </xdr:twoCellAnchor>
  <xdr:twoCellAnchor editAs="oneCell">
    <xdr:from>
      <xdr:col>4</xdr:col>
      <xdr:colOff>285749</xdr:colOff>
      <xdr:row>8</xdr:row>
      <xdr:rowOff>217713</xdr:rowOff>
    </xdr:from>
    <xdr:to>
      <xdr:col>4</xdr:col>
      <xdr:colOff>1680482</xdr:colOff>
      <xdr:row>8</xdr:row>
      <xdr:rowOff>1612446</xdr:rowOff>
    </xdr:to>
    <xdr:pic>
      <xdr:nvPicPr>
        <xdr:cNvPr id="140" name="Imagen 139">
          <a:extLst>
            <a:ext uri="{FF2B5EF4-FFF2-40B4-BE49-F238E27FC236}">
              <a16:creationId xmlns:a16="http://schemas.microsoft.com/office/drawing/2014/main" id="{5F3BC326-921C-4B8E-BE19-DAACD5B39363}"/>
            </a:ext>
          </a:extLst>
        </xdr:cNvPr>
        <xdr:cNvPicPr>
          <a:picLocks noChangeAspect="1"/>
        </xdr:cNvPicPr>
      </xdr:nvPicPr>
      <xdr:blipFill>
        <a:blip xmlns:r="http://schemas.openxmlformats.org/officeDocument/2006/relationships" r:embed="rId3"/>
        <a:stretch>
          <a:fillRect/>
        </a:stretch>
      </xdr:blipFill>
      <xdr:spPr>
        <a:xfrm>
          <a:off x="11772899" y="218473563"/>
          <a:ext cx="1394733" cy="1394733"/>
        </a:xfrm>
        <a:prstGeom prst="rect">
          <a:avLst/>
        </a:prstGeom>
      </xdr:spPr>
    </xdr:pic>
    <xdr:clientData/>
  </xdr:twoCellAnchor>
  <xdr:twoCellAnchor editAs="oneCell">
    <xdr:from>
      <xdr:col>4</xdr:col>
      <xdr:colOff>149679</xdr:colOff>
      <xdr:row>9</xdr:row>
      <xdr:rowOff>421821</xdr:rowOff>
    </xdr:from>
    <xdr:to>
      <xdr:col>4</xdr:col>
      <xdr:colOff>1997141</xdr:colOff>
      <xdr:row>9</xdr:row>
      <xdr:rowOff>1401536</xdr:rowOff>
    </xdr:to>
    <xdr:pic>
      <xdr:nvPicPr>
        <xdr:cNvPr id="141" name="Imagen 140">
          <a:extLst>
            <a:ext uri="{FF2B5EF4-FFF2-40B4-BE49-F238E27FC236}">
              <a16:creationId xmlns:a16="http://schemas.microsoft.com/office/drawing/2014/main" id="{9D3A9677-DD90-412B-8FE5-155755D3D18C}"/>
            </a:ext>
          </a:extLst>
        </xdr:cNvPr>
        <xdr:cNvPicPr>
          <a:picLocks noChangeAspect="1"/>
        </xdr:cNvPicPr>
      </xdr:nvPicPr>
      <xdr:blipFill rotWithShape="1">
        <a:blip xmlns:r="http://schemas.openxmlformats.org/officeDocument/2006/relationships" r:embed="rId4"/>
        <a:srcRect l="4815" t="23796" r="1700" b="26629"/>
        <a:stretch/>
      </xdr:blipFill>
      <xdr:spPr>
        <a:xfrm>
          <a:off x="11636829" y="220554096"/>
          <a:ext cx="1847462" cy="979715"/>
        </a:xfrm>
        <a:prstGeom prst="rect">
          <a:avLst/>
        </a:prstGeom>
      </xdr:spPr>
    </xdr:pic>
    <xdr:clientData/>
  </xdr:twoCellAnchor>
  <xdr:twoCellAnchor editAs="oneCell">
    <xdr:from>
      <xdr:col>4</xdr:col>
      <xdr:colOff>353784</xdr:colOff>
      <xdr:row>10</xdr:row>
      <xdr:rowOff>190499</xdr:rowOff>
    </xdr:from>
    <xdr:to>
      <xdr:col>4</xdr:col>
      <xdr:colOff>1523999</xdr:colOff>
      <xdr:row>10</xdr:row>
      <xdr:rowOff>1360714</xdr:rowOff>
    </xdr:to>
    <xdr:pic>
      <xdr:nvPicPr>
        <xdr:cNvPr id="142" name="Imagen 141">
          <a:extLst>
            <a:ext uri="{FF2B5EF4-FFF2-40B4-BE49-F238E27FC236}">
              <a16:creationId xmlns:a16="http://schemas.microsoft.com/office/drawing/2014/main" id="{AA58687F-D4FB-4CFC-898C-E060A9DA845E}"/>
            </a:ext>
          </a:extLst>
        </xdr:cNvPr>
        <xdr:cNvPicPr>
          <a:picLocks noChangeAspect="1"/>
        </xdr:cNvPicPr>
      </xdr:nvPicPr>
      <xdr:blipFill>
        <a:blip xmlns:r="http://schemas.openxmlformats.org/officeDocument/2006/relationships" r:embed="rId5"/>
        <a:stretch>
          <a:fillRect/>
        </a:stretch>
      </xdr:blipFill>
      <xdr:spPr>
        <a:xfrm>
          <a:off x="11840934" y="222018224"/>
          <a:ext cx="1170215" cy="1170215"/>
        </a:xfrm>
        <a:prstGeom prst="rect">
          <a:avLst/>
        </a:prstGeom>
      </xdr:spPr>
    </xdr:pic>
    <xdr:clientData/>
  </xdr:twoCellAnchor>
  <xdr:twoCellAnchor editAs="oneCell">
    <xdr:from>
      <xdr:col>4</xdr:col>
      <xdr:colOff>364930</xdr:colOff>
      <xdr:row>11</xdr:row>
      <xdr:rowOff>149676</xdr:rowOff>
    </xdr:from>
    <xdr:to>
      <xdr:col>4</xdr:col>
      <xdr:colOff>1700892</xdr:colOff>
      <xdr:row>11</xdr:row>
      <xdr:rowOff>1937467</xdr:rowOff>
    </xdr:to>
    <xdr:pic>
      <xdr:nvPicPr>
        <xdr:cNvPr id="143" name="Imagen 142">
          <a:extLst>
            <a:ext uri="{FF2B5EF4-FFF2-40B4-BE49-F238E27FC236}">
              <a16:creationId xmlns:a16="http://schemas.microsoft.com/office/drawing/2014/main" id="{62857614-48C3-4CAB-B106-93823F792147}"/>
            </a:ext>
          </a:extLst>
        </xdr:cNvPr>
        <xdr:cNvPicPr>
          <a:picLocks noChangeAspect="1"/>
        </xdr:cNvPicPr>
      </xdr:nvPicPr>
      <xdr:blipFill>
        <a:blip xmlns:r="http://schemas.openxmlformats.org/officeDocument/2006/relationships" r:embed="rId6"/>
        <a:stretch>
          <a:fillRect/>
        </a:stretch>
      </xdr:blipFill>
      <xdr:spPr>
        <a:xfrm>
          <a:off x="11852080" y="223577601"/>
          <a:ext cx="1335962" cy="1787791"/>
        </a:xfrm>
        <a:prstGeom prst="rect">
          <a:avLst/>
        </a:prstGeom>
      </xdr:spPr>
    </xdr:pic>
    <xdr:clientData/>
  </xdr:twoCellAnchor>
  <xdr:twoCellAnchor editAs="oneCell">
    <xdr:from>
      <xdr:col>4</xdr:col>
      <xdr:colOff>394608</xdr:colOff>
      <xdr:row>12</xdr:row>
      <xdr:rowOff>136073</xdr:rowOff>
    </xdr:from>
    <xdr:to>
      <xdr:col>4</xdr:col>
      <xdr:colOff>1755322</xdr:colOff>
      <xdr:row>12</xdr:row>
      <xdr:rowOff>1496787</xdr:rowOff>
    </xdr:to>
    <xdr:pic>
      <xdr:nvPicPr>
        <xdr:cNvPr id="144" name="Imagen 143">
          <a:extLst>
            <a:ext uri="{FF2B5EF4-FFF2-40B4-BE49-F238E27FC236}">
              <a16:creationId xmlns:a16="http://schemas.microsoft.com/office/drawing/2014/main" id="{4B912D11-18CE-46A5-80A4-8C9FEE6AD619}"/>
            </a:ext>
          </a:extLst>
        </xdr:cNvPr>
        <xdr:cNvPicPr>
          <a:picLocks noChangeAspect="1"/>
        </xdr:cNvPicPr>
      </xdr:nvPicPr>
      <xdr:blipFill>
        <a:blip xmlns:r="http://schemas.openxmlformats.org/officeDocument/2006/relationships" r:embed="rId7"/>
        <a:stretch>
          <a:fillRect/>
        </a:stretch>
      </xdr:blipFill>
      <xdr:spPr>
        <a:xfrm>
          <a:off x="11881758" y="225611873"/>
          <a:ext cx="1360714" cy="1360714"/>
        </a:xfrm>
        <a:prstGeom prst="rect">
          <a:avLst/>
        </a:prstGeom>
      </xdr:spPr>
    </xdr:pic>
    <xdr:clientData/>
  </xdr:twoCellAnchor>
  <xdr:twoCellAnchor editAs="oneCell">
    <xdr:from>
      <xdr:col>4</xdr:col>
      <xdr:colOff>293076</xdr:colOff>
      <xdr:row>13</xdr:row>
      <xdr:rowOff>217713</xdr:rowOff>
    </xdr:from>
    <xdr:to>
      <xdr:col>4</xdr:col>
      <xdr:colOff>1768929</xdr:colOff>
      <xdr:row>13</xdr:row>
      <xdr:rowOff>1360714</xdr:rowOff>
    </xdr:to>
    <xdr:pic>
      <xdr:nvPicPr>
        <xdr:cNvPr id="145" name="Imagen 144">
          <a:extLst>
            <a:ext uri="{FF2B5EF4-FFF2-40B4-BE49-F238E27FC236}">
              <a16:creationId xmlns:a16="http://schemas.microsoft.com/office/drawing/2014/main" id="{936FC5C5-88EE-40AA-9DE7-3304914D88D2}"/>
            </a:ext>
          </a:extLst>
        </xdr:cNvPr>
        <xdr:cNvPicPr>
          <a:picLocks noChangeAspect="1"/>
        </xdr:cNvPicPr>
      </xdr:nvPicPr>
      <xdr:blipFill rotWithShape="1">
        <a:blip xmlns:r="http://schemas.openxmlformats.org/officeDocument/2006/relationships" r:embed="rId8"/>
        <a:srcRect t="15310" r="12248" b="16729"/>
        <a:stretch/>
      </xdr:blipFill>
      <xdr:spPr>
        <a:xfrm>
          <a:off x="11780226" y="227227038"/>
          <a:ext cx="1475853" cy="1143001"/>
        </a:xfrm>
        <a:prstGeom prst="rect">
          <a:avLst/>
        </a:prstGeom>
      </xdr:spPr>
    </xdr:pic>
    <xdr:clientData/>
  </xdr:twoCellAnchor>
  <xdr:twoCellAnchor editAs="oneCell">
    <xdr:from>
      <xdr:col>4</xdr:col>
      <xdr:colOff>258536</xdr:colOff>
      <xdr:row>14</xdr:row>
      <xdr:rowOff>81644</xdr:rowOff>
    </xdr:from>
    <xdr:to>
      <xdr:col>4</xdr:col>
      <xdr:colOff>1877786</xdr:colOff>
      <xdr:row>14</xdr:row>
      <xdr:rowOff>1551216</xdr:rowOff>
    </xdr:to>
    <xdr:pic>
      <xdr:nvPicPr>
        <xdr:cNvPr id="146" name="Imagen 145">
          <a:extLst>
            <a:ext uri="{FF2B5EF4-FFF2-40B4-BE49-F238E27FC236}">
              <a16:creationId xmlns:a16="http://schemas.microsoft.com/office/drawing/2014/main" id="{19202D20-04A8-4ADE-967D-4C5DC24F2F2B}"/>
            </a:ext>
          </a:extLst>
        </xdr:cNvPr>
        <xdr:cNvPicPr>
          <a:picLocks noChangeAspect="1"/>
        </xdr:cNvPicPr>
      </xdr:nvPicPr>
      <xdr:blipFill rotWithShape="1">
        <a:blip xmlns:r="http://schemas.openxmlformats.org/officeDocument/2006/relationships" r:embed="rId9"/>
        <a:srcRect r="15901" b="23675"/>
        <a:stretch/>
      </xdr:blipFill>
      <xdr:spPr>
        <a:xfrm>
          <a:off x="11745686" y="228843569"/>
          <a:ext cx="1619250" cy="1469572"/>
        </a:xfrm>
        <a:prstGeom prst="rect">
          <a:avLst/>
        </a:prstGeom>
      </xdr:spPr>
    </xdr:pic>
    <xdr:clientData/>
  </xdr:twoCellAnchor>
  <xdr:twoCellAnchor editAs="oneCell">
    <xdr:from>
      <xdr:col>4</xdr:col>
      <xdr:colOff>149679</xdr:colOff>
      <xdr:row>15</xdr:row>
      <xdr:rowOff>353786</xdr:rowOff>
    </xdr:from>
    <xdr:to>
      <xdr:col>4</xdr:col>
      <xdr:colOff>1700893</xdr:colOff>
      <xdr:row>15</xdr:row>
      <xdr:rowOff>1323295</xdr:rowOff>
    </xdr:to>
    <xdr:pic>
      <xdr:nvPicPr>
        <xdr:cNvPr id="147" name="Imagen 146">
          <a:extLst>
            <a:ext uri="{FF2B5EF4-FFF2-40B4-BE49-F238E27FC236}">
              <a16:creationId xmlns:a16="http://schemas.microsoft.com/office/drawing/2014/main" id="{2895E1F7-7CF0-43E4-8517-0E577F592F86}"/>
            </a:ext>
          </a:extLst>
        </xdr:cNvPr>
        <xdr:cNvPicPr>
          <a:picLocks noChangeAspect="1"/>
        </xdr:cNvPicPr>
      </xdr:nvPicPr>
      <xdr:blipFill rotWithShape="1">
        <a:blip xmlns:r="http://schemas.openxmlformats.org/officeDocument/2006/relationships" r:embed="rId10"/>
        <a:srcRect l="-638" t="17857" r="638" b="19643"/>
        <a:stretch/>
      </xdr:blipFill>
      <xdr:spPr>
        <a:xfrm>
          <a:off x="11636829" y="230754011"/>
          <a:ext cx="1551214" cy="969509"/>
        </a:xfrm>
        <a:prstGeom prst="rect">
          <a:avLst/>
        </a:prstGeom>
      </xdr:spPr>
    </xdr:pic>
    <xdr:clientData/>
  </xdr:twoCellAnchor>
  <xdr:twoCellAnchor editAs="oneCell">
    <xdr:from>
      <xdr:col>4</xdr:col>
      <xdr:colOff>163284</xdr:colOff>
      <xdr:row>16</xdr:row>
      <xdr:rowOff>136069</xdr:rowOff>
    </xdr:from>
    <xdr:to>
      <xdr:col>4</xdr:col>
      <xdr:colOff>1646463</xdr:colOff>
      <xdr:row>16</xdr:row>
      <xdr:rowOff>1619248</xdr:rowOff>
    </xdr:to>
    <xdr:pic>
      <xdr:nvPicPr>
        <xdr:cNvPr id="148" name="Imagen 147">
          <a:extLst>
            <a:ext uri="{FF2B5EF4-FFF2-40B4-BE49-F238E27FC236}">
              <a16:creationId xmlns:a16="http://schemas.microsoft.com/office/drawing/2014/main" id="{19FB740B-763A-46AB-9541-BC4BD548C8A5}"/>
            </a:ext>
          </a:extLst>
        </xdr:cNvPr>
        <xdr:cNvPicPr>
          <a:picLocks noChangeAspect="1"/>
        </xdr:cNvPicPr>
      </xdr:nvPicPr>
      <xdr:blipFill>
        <a:blip xmlns:r="http://schemas.openxmlformats.org/officeDocument/2006/relationships" r:embed="rId11"/>
        <a:stretch>
          <a:fillRect/>
        </a:stretch>
      </xdr:blipFill>
      <xdr:spPr>
        <a:xfrm>
          <a:off x="11650434" y="232355569"/>
          <a:ext cx="1483179" cy="1483179"/>
        </a:xfrm>
        <a:prstGeom prst="rect">
          <a:avLst/>
        </a:prstGeom>
      </xdr:spPr>
    </xdr:pic>
    <xdr:clientData/>
  </xdr:twoCellAnchor>
  <xdr:twoCellAnchor editAs="oneCell">
    <xdr:from>
      <xdr:col>4</xdr:col>
      <xdr:colOff>205477</xdr:colOff>
      <xdr:row>17</xdr:row>
      <xdr:rowOff>285750</xdr:rowOff>
    </xdr:from>
    <xdr:to>
      <xdr:col>4</xdr:col>
      <xdr:colOff>1876425</xdr:colOff>
      <xdr:row>17</xdr:row>
      <xdr:rowOff>1372961</xdr:rowOff>
    </xdr:to>
    <xdr:pic>
      <xdr:nvPicPr>
        <xdr:cNvPr id="149" name="Imagen 148">
          <a:extLst>
            <a:ext uri="{FF2B5EF4-FFF2-40B4-BE49-F238E27FC236}">
              <a16:creationId xmlns:a16="http://schemas.microsoft.com/office/drawing/2014/main" id="{3C0F9BC3-0C19-4CC8-9EA6-C6032ED5EBED}"/>
            </a:ext>
          </a:extLst>
        </xdr:cNvPr>
        <xdr:cNvPicPr>
          <a:picLocks noChangeAspect="1"/>
        </xdr:cNvPicPr>
      </xdr:nvPicPr>
      <xdr:blipFill>
        <a:blip xmlns:r="http://schemas.openxmlformats.org/officeDocument/2006/relationships" r:embed="rId12"/>
        <a:stretch>
          <a:fillRect/>
        </a:stretch>
      </xdr:blipFill>
      <xdr:spPr>
        <a:xfrm>
          <a:off x="11692627" y="234400725"/>
          <a:ext cx="1670948" cy="1087211"/>
        </a:xfrm>
        <a:prstGeom prst="rect">
          <a:avLst/>
        </a:prstGeom>
      </xdr:spPr>
    </xdr:pic>
    <xdr:clientData/>
  </xdr:twoCellAnchor>
  <xdr:twoCellAnchor editAs="oneCell">
    <xdr:from>
      <xdr:col>4</xdr:col>
      <xdr:colOff>394608</xdr:colOff>
      <xdr:row>18</xdr:row>
      <xdr:rowOff>95250</xdr:rowOff>
    </xdr:from>
    <xdr:to>
      <xdr:col>4</xdr:col>
      <xdr:colOff>1653268</xdr:colOff>
      <xdr:row>18</xdr:row>
      <xdr:rowOff>1115785</xdr:rowOff>
    </xdr:to>
    <xdr:pic>
      <xdr:nvPicPr>
        <xdr:cNvPr id="150" name="Imagen 149">
          <a:extLst>
            <a:ext uri="{FF2B5EF4-FFF2-40B4-BE49-F238E27FC236}">
              <a16:creationId xmlns:a16="http://schemas.microsoft.com/office/drawing/2014/main" id="{5D9ECE13-6B3E-42B4-8619-929FBADD745C}"/>
            </a:ext>
          </a:extLst>
        </xdr:cNvPr>
        <xdr:cNvPicPr>
          <a:picLocks noChangeAspect="1"/>
        </xdr:cNvPicPr>
      </xdr:nvPicPr>
      <xdr:blipFill>
        <a:blip xmlns:r="http://schemas.openxmlformats.org/officeDocument/2006/relationships" r:embed="rId13"/>
        <a:stretch>
          <a:fillRect/>
        </a:stretch>
      </xdr:blipFill>
      <xdr:spPr>
        <a:xfrm>
          <a:off x="11881758" y="235877100"/>
          <a:ext cx="1258660" cy="1020535"/>
        </a:xfrm>
        <a:prstGeom prst="rect">
          <a:avLst/>
        </a:prstGeom>
      </xdr:spPr>
    </xdr:pic>
    <xdr:clientData/>
  </xdr:twoCellAnchor>
  <xdr:twoCellAnchor editAs="oneCell">
    <xdr:from>
      <xdr:col>4</xdr:col>
      <xdr:colOff>206308</xdr:colOff>
      <xdr:row>19</xdr:row>
      <xdr:rowOff>108857</xdr:rowOff>
    </xdr:from>
    <xdr:to>
      <xdr:col>4</xdr:col>
      <xdr:colOff>1782536</xdr:colOff>
      <xdr:row>19</xdr:row>
      <xdr:rowOff>1170214</xdr:rowOff>
    </xdr:to>
    <xdr:pic>
      <xdr:nvPicPr>
        <xdr:cNvPr id="151" name="Imagen 150">
          <a:extLst>
            <a:ext uri="{FF2B5EF4-FFF2-40B4-BE49-F238E27FC236}">
              <a16:creationId xmlns:a16="http://schemas.microsoft.com/office/drawing/2014/main" id="{C2FD2874-9E0F-41B0-B6BE-A726D03262D1}"/>
            </a:ext>
          </a:extLst>
        </xdr:cNvPr>
        <xdr:cNvPicPr>
          <a:picLocks noChangeAspect="1"/>
        </xdr:cNvPicPr>
      </xdr:nvPicPr>
      <xdr:blipFill rotWithShape="1">
        <a:blip xmlns:r="http://schemas.openxmlformats.org/officeDocument/2006/relationships" r:embed="rId14"/>
        <a:srcRect l="9799" t="21661" r="206" b="17741"/>
        <a:stretch/>
      </xdr:blipFill>
      <xdr:spPr>
        <a:xfrm>
          <a:off x="11693458" y="237243257"/>
          <a:ext cx="1576228" cy="1061357"/>
        </a:xfrm>
        <a:prstGeom prst="rect">
          <a:avLst/>
        </a:prstGeom>
      </xdr:spPr>
    </xdr:pic>
    <xdr:clientData/>
  </xdr:twoCellAnchor>
  <xdr:twoCellAnchor editAs="oneCell">
    <xdr:from>
      <xdr:col>4</xdr:col>
      <xdr:colOff>299357</xdr:colOff>
      <xdr:row>20</xdr:row>
      <xdr:rowOff>476249</xdr:rowOff>
    </xdr:from>
    <xdr:to>
      <xdr:col>4</xdr:col>
      <xdr:colOff>1768929</xdr:colOff>
      <xdr:row>20</xdr:row>
      <xdr:rowOff>1468732</xdr:rowOff>
    </xdr:to>
    <xdr:pic>
      <xdr:nvPicPr>
        <xdr:cNvPr id="152" name="Imagen 151">
          <a:extLst>
            <a:ext uri="{FF2B5EF4-FFF2-40B4-BE49-F238E27FC236}">
              <a16:creationId xmlns:a16="http://schemas.microsoft.com/office/drawing/2014/main" id="{1F17D714-09AE-41EE-A3ED-B223E37DF45B}"/>
            </a:ext>
          </a:extLst>
        </xdr:cNvPr>
        <xdr:cNvPicPr>
          <a:picLocks noChangeAspect="1"/>
        </xdr:cNvPicPr>
      </xdr:nvPicPr>
      <xdr:blipFill rotWithShape="1">
        <a:blip xmlns:r="http://schemas.openxmlformats.org/officeDocument/2006/relationships" r:embed="rId15"/>
        <a:srcRect b="32464"/>
        <a:stretch/>
      </xdr:blipFill>
      <xdr:spPr>
        <a:xfrm>
          <a:off x="11786507" y="238934624"/>
          <a:ext cx="1469572" cy="992483"/>
        </a:xfrm>
        <a:prstGeom prst="rect">
          <a:avLst/>
        </a:prstGeom>
      </xdr:spPr>
    </xdr:pic>
    <xdr:clientData/>
  </xdr:twoCellAnchor>
  <xdr:twoCellAnchor editAs="oneCell">
    <xdr:from>
      <xdr:col>4</xdr:col>
      <xdr:colOff>204106</xdr:colOff>
      <xdr:row>21</xdr:row>
      <xdr:rowOff>68037</xdr:rowOff>
    </xdr:from>
    <xdr:to>
      <xdr:col>4</xdr:col>
      <xdr:colOff>1891392</xdr:colOff>
      <xdr:row>21</xdr:row>
      <xdr:rowOff>943286</xdr:rowOff>
    </xdr:to>
    <xdr:pic>
      <xdr:nvPicPr>
        <xdr:cNvPr id="153" name="Imagen 152">
          <a:extLst>
            <a:ext uri="{FF2B5EF4-FFF2-40B4-BE49-F238E27FC236}">
              <a16:creationId xmlns:a16="http://schemas.microsoft.com/office/drawing/2014/main" id="{56ED77AA-E0AB-4F3C-943F-71C0D2F16E59}"/>
            </a:ext>
          </a:extLst>
        </xdr:cNvPr>
        <xdr:cNvPicPr>
          <a:picLocks noChangeAspect="1"/>
        </xdr:cNvPicPr>
      </xdr:nvPicPr>
      <xdr:blipFill rotWithShape="1">
        <a:blip xmlns:r="http://schemas.openxmlformats.org/officeDocument/2006/relationships" r:embed="rId16"/>
        <a:srcRect l="20894" r="27234"/>
        <a:stretch/>
      </xdr:blipFill>
      <xdr:spPr>
        <a:xfrm rot="5400000">
          <a:off x="12097274" y="239939669"/>
          <a:ext cx="875249" cy="1687286"/>
        </a:xfrm>
        <a:prstGeom prst="rect">
          <a:avLst/>
        </a:prstGeom>
      </xdr:spPr>
    </xdr:pic>
    <xdr:clientData/>
  </xdr:twoCellAnchor>
  <xdr:twoCellAnchor editAs="oneCell">
    <xdr:from>
      <xdr:col>4</xdr:col>
      <xdr:colOff>312965</xdr:colOff>
      <xdr:row>22</xdr:row>
      <xdr:rowOff>244929</xdr:rowOff>
    </xdr:from>
    <xdr:to>
      <xdr:col>4</xdr:col>
      <xdr:colOff>1796143</xdr:colOff>
      <xdr:row>22</xdr:row>
      <xdr:rowOff>913536</xdr:rowOff>
    </xdr:to>
    <xdr:pic>
      <xdr:nvPicPr>
        <xdr:cNvPr id="154" name="Imagen 153">
          <a:extLst>
            <a:ext uri="{FF2B5EF4-FFF2-40B4-BE49-F238E27FC236}">
              <a16:creationId xmlns:a16="http://schemas.microsoft.com/office/drawing/2014/main" id="{A9504CFC-1C4B-43CB-9BFC-055EF761A50E}"/>
            </a:ext>
          </a:extLst>
        </xdr:cNvPr>
        <xdr:cNvPicPr>
          <a:picLocks noChangeAspect="1"/>
        </xdr:cNvPicPr>
      </xdr:nvPicPr>
      <xdr:blipFill rotWithShape="1">
        <a:blip xmlns:r="http://schemas.openxmlformats.org/officeDocument/2006/relationships" r:embed="rId17"/>
        <a:srcRect t="26032" b="28889"/>
        <a:stretch/>
      </xdr:blipFill>
      <xdr:spPr>
        <a:xfrm>
          <a:off x="11800115" y="241751304"/>
          <a:ext cx="1483178" cy="668607"/>
        </a:xfrm>
        <a:prstGeom prst="rect">
          <a:avLst/>
        </a:prstGeom>
      </xdr:spPr>
    </xdr:pic>
    <xdr:clientData/>
  </xdr:twoCellAnchor>
  <xdr:twoCellAnchor editAs="oneCell">
    <xdr:from>
      <xdr:col>4</xdr:col>
      <xdr:colOff>312965</xdr:colOff>
      <xdr:row>23</xdr:row>
      <xdr:rowOff>122464</xdr:rowOff>
    </xdr:from>
    <xdr:to>
      <xdr:col>4</xdr:col>
      <xdr:colOff>1592036</xdr:colOff>
      <xdr:row>23</xdr:row>
      <xdr:rowOff>1360714</xdr:rowOff>
    </xdr:to>
    <xdr:pic>
      <xdr:nvPicPr>
        <xdr:cNvPr id="155" name="Imagen 154">
          <a:extLst>
            <a:ext uri="{FF2B5EF4-FFF2-40B4-BE49-F238E27FC236}">
              <a16:creationId xmlns:a16="http://schemas.microsoft.com/office/drawing/2014/main" id="{F1A67694-D845-418D-9F17-503D2C47372B}"/>
            </a:ext>
          </a:extLst>
        </xdr:cNvPr>
        <xdr:cNvPicPr>
          <a:picLocks noChangeAspect="1"/>
        </xdr:cNvPicPr>
      </xdr:nvPicPr>
      <xdr:blipFill rotWithShape="1">
        <a:blip xmlns:r="http://schemas.openxmlformats.org/officeDocument/2006/relationships" r:embed="rId18"/>
        <a:srcRect l="11208" t="11209" r="13532" b="15933"/>
        <a:stretch/>
      </xdr:blipFill>
      <xdr:spPr>
        <a:xfrm>
          <a:off x="11800115" y="242762314"/>
          <a:ext cx="1279071" cy="1238250"/>
        </a:xfrm>
        <a:prstGeom prst="rect">
          <a:avLst/>
        </a:prstGeom>
      </xdr:spPr>
    </xdr:pic>
    <xdr:clientData/>
  </xdr:twoCellAnchor>
  <xdr:twoCellAnchor editAs="oneCell">
    <xdr:from>
      <xdr:col>4</xdr:col>
      <xdr:colOff>204106</xdr:colOff>
      <xdr:row>24</xdr:row>
      <xdr:rowOff>95249</xdr:rowOff>
    </xdr:from>
    <xdr:to>
      <xdr:col>4</xdr:col>
      <xdr:colOff>1642693</xdr:colOff>
      <xdr:row>24</xdr:row>
      <xdr:rowOff>1864178</xdr:rowOff>
    </xdr:to>
    <xdr:pic>
      <xdr:nvPicPr>
        <xdr:cNvPr id="156" name="Imagen 155">
          <a:extLst>
            <a:ext uri="{FF2B5EF4-FFF2-40B4-BE49-F238E27FC236}">
              <a16:creationId xmlns:a16="http://schemas.microsoft.com/office/drawing/2014/main" id="{526F7522-4A3B-4017-84EF-FCEFDBC8D69C}"/>
            </a:ext>
          </a:extLst>
        </xdr:cNvPr>
        <xdr:cNvPicPr>
          <a:picLocks noChangeAspect="1"/>
        </xdr:cNvPicPr>
      </xdr:nvPicPr>
      <xdr:blipFill rotWithShape="1">
        <a:blip xmlns:r="http://schemas.openxmlformats.org/officeDocument/2006/relationships" r:embed="rId19"/>
        <a:srcRect l="3198" t="7437" r="7047" b="10263"/>
        <a:stretch/>
      </xdr:blipFill>
      <xdr:spPr>
        <a:xfrm>
          <a:off x="11691256" y="244401974"/>
          <a:ext cx="1438587" cy="1768929"/>
        </a:xfrm>
        <a:prstGeom prst="rect">
          <a:avLst/>
        </a:prstGeom>
      </xdr:spPr>
    </xdr:pic>
    <xdr:clientData/>
  </xdr:twoCellAnchor>
  <xdr:twoCellAnchor editAs="oneCell">
    <xdr:from>
      <xdr:col>4</xdr:col>
      <xdr:colOff>326571</xdr:colOff>
      <xdr:row>25</xdr:row>
      <xdr:rowOff>68036</xdr:rowOff>
    </xdr:from>
    <xdr:to>
      <xdr:col>4</xdr:col>
      <xdr:colOff>1632857</xdr:colOff>
      <xdr:row>25</xdr:row>
      <xdr:rowOff>938893</xdr:rowOff>
    </xdr:to>
    <xdr:pic>
      <xdr:nvPicPr>
        <xdr:cNvPr id="157" name="Imagen 156">
          <a:extLst>
            <a:ext uri="{FF2B5EF4-FFF2-40B4-BE49-F238E27FC236}">
              <a16:creationId xmlns:a16="http://schemas.microsoft.com/office/drawing/2014/main" id="{31F40E07-010B-4AD5-A75D-E254FFBB395A}"/>
            </a:ext>
          </a:extLst>
        </xdr:cNvPr>
        <xdr:cNvPicPr>
          <a:picLocks noChangeAspect="1"/>
        </xdr:cNvPicPr>
      </xdr:nvPicPr>
      <xdr:blipFill rotWithShape="1">
        <a:blip xmlns:r="http://schemas.openxmlformats.org/officeDocument/2006/relationships" r:embed="rId20"/>
        <a:srcRect l="21587" t="24762" r="17460" b="34603"/>
        <a:stretch/>
      </xdr:blipFill>
      <xdr:spPr>
        <a:xfrm>
          <a:off x="11813721" y="246441686"/>
          <a:ext cx="1306286" cy="870857"/>
        </a:xfrm>
        <a:prstGeom prst="rect">
          <a:avLst/>
        </a:prstGeom>
      </xdr:spPr>
    </xdr:pic>
    <xdr:clientData/>
  </xdr:twoCellAnchor>
  <xdr:twoCellAnchor editAs="oneCell">
    <xdr:from>
      <xdr:col>4</xdr:col>
      <xdr:colOff>204108</xdr:colOff>
      <xdr:row>26</xdr:row>
      <xdr:rowOff>225813</xdr:rowOff>
    </xdr:from>
    <xdr:to>
      <xdr:col>4</xdr:col>
      <xdr:colOff>1808146</xdr:colOff>
      <xdr:row>26</xdr:row>
      <xdr:rowOff>1823357</xdr:rowOff>
    </xdr:to>
    <xdr:pic>
      <xdr:nvPicPr>
        <xdr:cNvPr id="158" name="Imagen 157">
          <a:extLst>
            <a:ext uri="{FF2B5EF4-FFF2-40B4-BE49-F238E27FC236}">
              <a16:creationId xmlns:a16="http://schemas.microsoft.com/office/drawing/2014/main" id="{369648FA-4EAA-4158-8910-07499C4A7CB5}"/>
            </a:ext>
          </a:extLst>
        </xdr:cNvPr>
        <xdr:cNvPicPr>
          <a:picLocks noChangeAspect="1"/>
        </xdr:cNvPicPr>
      </xdr:nvPicPr>
      <xdr:blipFill rotWithShape="1">
        <a:blip xmlns:r="http://schemas.openxmlformats.org/officeDocument/2006/relationships" r:embed="rId21"/>
        <a:srcRect l="12698" t="11429" r="8889" b="10476"/>
        <a:stretch/>
      </xdr:blipFill>
      <xdr:spPr>
        <a:xfrm>
          <a:off x="11691258" y="247704363"/>
          <a:ext cx="1604038" cy="1597544"/>
        </a:xfrm>
        <a:prstGeom prst="rect">
          <a:avLst/>
        </a:prstGeom>
      </xdr:spPr>
    </xdr:pic>
    <xdr:clientData/>
  </xdr:twoCellAnchor>
  <xdr:twoCellAnchor editAs="oneCell">
    <xdr:from>
      <xdr:col>4</xdr:col>
      <xdr:colOff>571500</xdr:colOff>
      <xdr:row>27</xdr:row>
      <xdr:rowOff>81642</xdr:rowOff>
    </xdr:from>
    <xdr:to>
      <xdr:col>4</xdr:col>
      <xdr:colOff>1410844</xdr:colOff>
      <xdr:row>27</xdr:row>
      <xdr:rowOff>1238249</xdr:rowOff>
    </xdr:to>
    <xdr:pic>
      <xdr:nvPicPr>
        <xdr:cNvPr id="159" name="Imagen 158">
          <a:extLst>
            <a:ext uri="{FF2B5EF4-FFF2-40B4-BE49-F238E27FC236}">
              <a16:creationId xmlns:a16="http://schemas.microsoft.com/office/drawing/2014/main" id="{4BD9A052-8FB1-480F-9473-9D4A04E35C2F}"/>
            </a:ext>
          </a:extLst>
        </xdr:cNvPr>
        <xdr:cNvPicPr>
          <a:picLocks noChangeAspect="1"/>
        </xdr:cNvPicPr>
      </xdr:nvPicPr>
      <xdr:blipFill rotWithShape="1">
        <a:blip xmlns:r="http://schemas.openxmlformats.org/officeDocument/2006/relationships" r:embed="rId22"/>
        <a:srcRect l="23724" t="10572" r="22383" b="15162"/>
        <a:stretch/>
      </xdr:blipFill>
      <xdr:spPr>
        <a:xfrm>
          <a:off x="12058650" y="249693792"/>
          <a:ext cx="839344" cy="1156607"/>
        </a:xfrm>
        <a:prstGeom prst="rect">
          <a:avLst/>
        </a:prstGeom>
      </xdr:spPr>
    </xdr:pic>
    <xdr:clientData/>
  </xdr:twoCellAnchor>
  <xdr:twoCellAnchor editAs="oneCell">
    <xdr:from>
      <xdr:col>4</xdr:col>
      <xdr:colOff>244929</xdr:colOff>
      <xdr:row>28</xdr:row>
      <xdr:rowOff>95250</xdr:rowOff>
    </xdr:from>
    <xdr:to>
      <xdr:col>4</xdr:col>
      <xdr:colOff>1632857</xdr:colOff>
      <xdr:row>28</xdr:row>
      <xdr:rowOff>1490259</xdr:rowOff>
    </xdr:to>
    <xdr:pic>
      <xdr:nvPicPr>
        <xdr:cNvPr id="160" name="Imagen 159">
          <a:extLst>
            <a:ext uri="{FF2B5EF4-FFF2-40B4-BE49-F238E27FC236}">
              <a16:creationId xmlns:a16="http://schemas.microsoft.com/office/drawing/2014/main" id="{B6124691-72CC-48BE-9040-A509BE1CB3AD}"/>
            </a:ext>
          </a:extLst>
        </xdr:cNvPr>
        <xdr:cNvPicPr>
          <a:picLocks noChangeAspect="1"/>
        </xdr:cNvPicPr>
      </xdr:nvPicPr>
      <xdr:blipFill>
        <a:blip xmlns:r="http://schemas.openxmlformats.org/officeDocument/2006/relationships" r:embed="rId23"/>
        <a:stretch>
          <a:fillRect/>
        </a:stretch>
      </xdr:blipFill>
      <xdr:spPr>
        <a:xfrm>
          <a:off x="11732079" y="251098050"/>
          <a:ext cx="1387928" cy="1395009"/>
        </a:xfrm>
        <a:prstGeom prst="rect">
          <a:avLst/>
        </a:prstGeom>
      </xdr:spPr>
    </xdr:pic>
    <xdr:clientData/>
  </xdr:twoCellAnchor>
  <xdr:twoCellAnchor editAs="oneCell">
    <xdr:from>
      <xdr:col>4</xdr:col>
      <xdr:colOff>312963</xdr:colOff>
      <xdr:row>29</xdr:row>
      <xdr:rowOff>122464</xdr:rowOff>
    </xdr:from>
    <xdr:to>
      <xdr:col>4</xdr:col>
      <xdr:colOff>1670956</xdr:colOff>
      <xdr:row>29</xdr:row>
      <xdr:rowOff>1480457</xdr:rowOff>
    </xdr:to>
    <xdr:pic>
      <xdr:nvPicPr>
        <xdr:cNvPr id="161" name="Imagen 160">
          <a:extLst>
            <a:ext uri="{FF2B5EF4-FFF2-40B4-BE49-F238E27FC236}">
              <a16:creationId xmlns:a16="http://schemas.microsoft.com/office/drawing/2014/main" id="{EB89F844-6C40-4962-8B78-6AD8C11B40C8}"/>
            </a:ext>
          </a:extLst>
        </xdr:cNvPr>
        <xdr:cNvPicPr>
          <a:picLocks noChangeAspect="1"/>
        </xdr:cNvPicPr>
      </xdr:nvPicPr>
      <xdr:blipFill>
        <a:blip xmlns:r="http://schemas.openxmlformats.org/officeDocument/2006/relationships" r:embed="rId24"/>
        <a:stretch>
          <a:fillRect/>
        </a:stretch>
      </xdr:blipFill>
      <xdr:spPr>
        <a:xfrm>
          <a:off x="11800113" y="252820714"/>
          <a:ext cx="1357993" cy="1357993"/>
        </a:xfrm>
        <a:prstGeom prst="rect">
          <a:avLst/>
        </a:prstGeom>
      </xdr:spPr>
    </xdr:pic>
    <xdr:clientData/>
  </xdr:twoCellAnchor>
  <xdr:twoCellAnchor editAs="oneCell">
    <xdr:from>
      <xdr:col>4</xdr:col>
      <xdr:colOff>272142</xdr:colOff>
      <xdr:row>30</xdr:row>
      <xdr:rowOff>108856</xdr:rowOff>
    </xdr:from>
    <xdr:to>
      <xdr:col>4</xdr:col>
      <xdr:colOff>1657349</xdr:colOff>
      <xdr:row>30</xdr:row>
      <xdr:rowOff>1494063</xdr:rowOff>
    </xdr:to>
    <xdr:pic>
      <xdr:nvPicPr>
        <xdr:cNvPr id="162" name="Imagen 161">
          <a:extLst>
            <a:ext uri="{FF2B5EF4-FFF2-40B4-BE49-F238E27FC236}">
              <a16:creationId xmlns:a16="http://schemas.microsoft.com/office/drawing/2014/main" id="{52B49067-D9A5-4A01-AED7-0D3A3FE7CD1F}"/>
            </a:ext>
          </a:extLst>
        </xdr:cNvPr>
        <xdr:cNvPicPr>
          <a:picLocks noChangeAspect="1"/>
        </xdr:cNvPicPr>
      </xdr:nvPicPr>
      <xdr:blipFill>
        <a:blip xmlns:r="http://schemas.openxmlformats.org/officeDocument/2006/relationships" r:embed="rId25"/>
        <a:stretch>
          <a:fillRect/>
        </a:stretch>
      </xdr:blipFill>
      <xdr:spPr>
        <a:xfrm>
          <a:off x="11759292" y="254521606"/>
          <a:ext cx="1385207" cy="1385207"/>
        </a:xfrm>
        <a:prstGeom prst="rect">
          <a:avLst/>
        </a:prstGeom>
      </xdr:spPr>
    </xdr:pic>
    <xdr:clientData/>
  </xdr:twoCellAnchor>
  <xdr:twoCellAnchor editAs="oneCell">
    <xdr:from>
      <xdr:col>4</xdr:col>
      <xdr:colOff>451100</xdr:colOff>
      <xdr:row>31</xdr:row>
      <xdr:rowOff>81643</xdr:rowOff>
    </xdr:from>
    <xdr:to>
      <xdr:col>4</xdr:col>
      <xdr:colOff>1510393</xdr:colOff>
      <xdr:row>31</xdr:row>
      <xdr:rowOff>1450250</xdr:rowOff>
    </xdr:to>
    <xdr:pic>
      <xdr:nvPicPr>
        <xdr:cNvPr id="163" name="Imagen 162">
          <a:extLst>
            <a:ext uri="{FF2B5EF4-FFF2-40B4-BE49-F238E27FC236}">
              <a16:creationId xmlns:a16="http://schemas.microsoft.com/office/drawing/2014/main" id="{8922B813-23F3-4F1D-A6D5-2F88B97FD4CD}"/>
            </a:ext>
          </a:extLst>
        </xdr:cNvPr>
        <xdr:cNvPicPr>
          <a:picLocks noChangeAspect="1"/>
        </xdr:cNvPicPr>
      </xdr:nvPicPr>
      <xdr:blipFill rotWithShape="1">
        <a:blip xmlns:r="http://schemas.openxmlformats.org/officeDocument/2006/relationships" r:embed="rId26"/>
        <a:srcRect l="15934" t="16277" r="15385" b="5248"/>
        <a:stretch/>
      </xdr:blipFill>
      <xdr:spPr>
        <a:xfrm>
          <a:off x="11938250" y="256227943"/>
          <a:ext cx="1059293" cy="1368607"/>
        </a:xfrm>
        <a:prstGeom prst="rect">
          <a:avLst/>
        </a:prstGeom>
      </xdr:spPr>
    </xdr:pic>
    <xdr:clientData/>
  </xdr:twoCellAnchor>
  <xdr:twoCellAnchor editAs="oneCell">
    <xdr:from>
      <xdr:col>4</xdr:col>
      <xdr:colOff>353785</xdr:colOff>
      <xdr:row>32</xdr:row>
      <xdr:rowOff>136070</xdr:rowOff>
    </xdr:from>
    <xdr:to>
      <xdr:col>4</xdr:col>
      <xdr:colOff>1959428</xdr:colOff>
      <xdr:row>32</xdr:row>
      <xdr:rowOff>1741713</xdr:rowOff>
    </xdr:to>
    <xdr:pic>
      <xdr:nvPicPr>
        <xdr:cNvPr id="164" name="Imagen 163">
          <a:extLst>
            <a:ext uri="{FF2B5EF4-FFF2-40B4-BE49-F238E27FC236}">
              <a16:creationId xmlns:a16="http://schemas.microsoft.com/office/drawing/2014/main" id="{CAC8E045-4755-472C-8346-0AABFCC04267}"/>
            </a:ext>
          </a:extLst>
        </xdr:cNvPr>
        <xdr:cNvPicPr>
          <a:picLocks noChangeAspect="1"/>
        </xdr:cNvPicPr>
      </xdr:nvPicPr>
      <xdr:blipFill>
        <a:blip xmlns:r="http://schemas.openxmlformats.org/officeDocument/2006/relationships" r:embed="rId27"/>
        <a:stretch>
          <a:fillRect/>
        </a:stretch>
      </xdr:blipFill>
      <xdr:spPr>
        <a:xfrm>
          <a:off x="11840935" y="257834945"/>
          <a:ext cx="1605643" cy="1605643"/>
        </a:xfrm>
        <a:prstGeom prst="rect">
          <a:avLst/>
        </a:prstGeom>
      </xdr:spPr>
    </xdr:pic>
    <xdr:clientData/>
  </xdr:twoCellAnchor>
  <xdr:twoCellAnchor editAs="oneCell">
    <xdr:from>
      <xdr:col>4</xdr:col>
      <xdr:colOff>612322</xdr:colOff>
      <xdr:row>33</xdr:row>
      <xdr:rowOff>136072</xdr:rowOff>
    </xdr:from>
    <xdr:to>
      <xdr:col>4</xdr:col>
      <xdr:colOff>1469572</xdr:colOff>
      <xdr:row>33</xdr:row>
      <xdr:rowOff>1333500</xdr:rowOff>
    </xdr:to>
    <xdr:pic>
      <xdr:nvPicPr>
        <xdr:cNvPr id="165" name="Imagen 164">
          <a:extLst>
            <a:ext uri="{FF2B5EF4-FFF2-40B4-BE49-F238E27FC236}">
              <a16:creationId xmlns:a16="http://schemas.microsoft.com/office/drawing/2014/main" id="{1D1B93BC-CA6B-4CA1-A3FA-8E7782413FE7}"/>
            </a:ext>
          </a:extLst>
        </xdr:cNvPr>
        <xdr:cNvPicPr>
          <a:picLocks noChangeAspect="1"/>
        </xdr:cNvPicPr>
      </xdr:nvPicPr>
      <xdr:blipFill rotWithShape="1">
        <a:blip xmlns:r="http://schemas.openxmlformats.org/officeDocument/2006/relationships" r:embed="rId28"/>
        <a:srcRect l="27936" t="20952" r="32064" b="23175"/>
        <a:stretch/>
      </xdr:blipFill>
      <xdr:spPr>
        <a:xfrm>
          <a:off x="12099472" y="259644697"/>
          <a:ext cx="857250" cy="1197428"/>
        </a:xfrm>
        <a:prstGeom prst="rect">
          <a:avLst/>
        </a:prstGeom>
      </xdr:spPr>
    </xdr:pic>
    <xdr:clientData/>
  </xdr:twoCellAnchor>
  <xdr:twoCellAnchor editAs="oneCell">
    <xdr:from>
      <xdr:col>4</xdr:col>
      <xdr:colOff>255246</xdr:colOff>
      <xdr:row>34</xdr:row>
      <xdr:rowOff>285751</xdr:rowOff>
    </xdr:from>
    <xdr:to>
      <xdr:col>4</xdr:col>
      <xdr:colOff>1850571</xdr:colOff>
      <xdr:row>34</xdr:row>
      <xdr:rowOff>1836965</xdr:rowOff>
    </xdr:to>
    <xdr:pic>
      <xdr:nvPicPr>
        <xdr:cNvPr id="166" name="Imagen 165">
          <a:extLst>
            <a:ext uri="{FF2B5EF4-FFF2-40B4-BE49-F238E27FC236}">
              <a16:creationId xmlns:a16="http://schemas.microsoft.com/office/drawing/2014/main" id="{25ACA8CC-15BB-41C8-A4D3-6546D9A67421}"/>
            </a:ext>
          </a:extLst>
        </xdr:cNvPr>
        <xdr:cNvPicPr>
          <a:picLocks noChangeAspect="1"/>
        </xdr:cNvPicPr>
      </xdr:nvPicPr>
      <xdr:blipFill rotWithShape="1">
        <a:blip xmlns:r="http://schemas.openxmlformats.org/officeDocument/2006/relationships" r:embed="rId29"/>
        <a:srcRect l="14062" t="15660" r="16586" b="16906"/>
        <a:stretch/>
      </xdr:blipFill>
      <xdr:spPr>
        <a:xfrm>
          <a:off x="11742396" y="261261226"/>
          <a:ext cx="1595325" cy="1551214"/>
        </a:xfrm>
        <a:prstGeom prst="rect">
          <a:avLst/>
        </a:prstGeom>
      </xdr:spPr>
    </xdr:pic>
    <xdr:clientData/>
  </xdr:twoCellAnchor>
  <xdr:twoCellAnchor editAs="oneCell">
    <xdr:from>
      <xdr:col>4</xdr:col>
      <xdr:colOff>0</xdr:colOff>
      <xdr:row>36</xdr:row>
      <xdr:rowOff>0</xdr:rowOff>
    </xdr:from>
    <xdr:to>
      <xdr:col>4</xdr:col>
      <xdr:colOff>304800</xdr:colOff>
      <xdr:row>37</xdr:row>
      <xdr:rowOff>114300</xdr:rowOff>
    </xdr:to>
    <xdr:sp macro="" textlink="">
      <xdr:nvSpPr>
        <xdr:cNvPr id="179" name="AutoShape 1" descr="GENERICO - 100 Semillas Orgánicas De Botón De Oro G">
          <a:extLst>
            <a:ext uri="{FF2B5EF4-FFF2-40B4-BE49-F238E27FC236}">
              <a16:creationId xmlns:a16="http://schemas.microsoft.com/office/drawing/2014/main" id="{BDC3A523-E119-40B9-8029-1F48D00F9275}"/>
            </a:ext>
          </a:extLst>
        </xdr:cNvPr>
        <xdr:cNvSpPr>
          <a:spLocks noChangeAspect="1" noChangeArrowheads="1"/>
        </xdr:cNvSpPr>
      </xdr:nvSpPr>
      <xdr:spPr bwMode="auto">
        <a:xfrm>
          <a:off x="11487150" y="275062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DAD3E-8F4C-4522-8194-FF0B2AD539D0}">
  <dimension ref="B3:C8"/>
  <sheetViews>
    <sheetView tabSelected="1" workbookViewId="0">
      <selection activeCell="H7" sqref="H7"/>
    </sheetView>
  </sheetViews>
  <sheetFormatPr baseColWidth="10" defaultRowHeight="15" x14ac:dyDescent="0.25"/>
  <cols>
    <col min="2" max="2" width="34" customWidth="1"/>
    <col min="3" max="3" width="18.5703125" customWidth="1"/>
  </cols>
  <sheetData>
    <row r="3" spans="2:3" x14ac:dyDescent="0.25">
      <c r="B3" s="33" t="s">
        <v>378</v>
      </c>
      <c r="C3" s="34" t="s">
        <v>380</v>
      </c>
    </row>
    <row r="4" spans="2:3" ht="30" x14ac:dyDescent="0.25">
      <c r="B4" s="35" t="s">
        <v>379</v>
      </c>
      <c r="C4" s="36">
        <f>'Lote 1 MATERIALES ALIMENTOS'!K72</f>
        <v>12761040</v>
      </c>
    </row>
    <row r="5" spans="2:3" ht="30" x14ac:dyDescent="0.25">
      <c r="B5" s="42" t="s">
        <v>381</v>
      </c>
      <c r="C5" s="37">
        <f>'Lote 2 MATERIALES AGRICOLAS'!$K$42</f>
        <v>30711580.5</v>
      </c>
    </row>
    <row r="6" spans="2:3" ht="30" x14ac:dyDescent="0.25">
      <c r="B6" s="43" t="s">
        <v>382</v>
      </c>
      <c r="C6" s="38">
        <f>'Lote 3 DESARROLLO FORMACION'!K52</f>
        <v>28196313.75</v>
      </c>
    </row>
    <row r="7" spans="2:3" ht="30" x14ac:dyDescent="0.25">
      <c r="B7" s="44" t="s">
        <v>383</v>
      </c>
      <c r="C7" s="39">
        <f>'Lote 4 MATERIALES PARA LA CONST'!K37</f>
        <v>78330700</v>
      </c>
    </row>
    <row r="8" spans="2:3" x14ac:dyDescent="0.25">
      <c r="B8" s="40" t="s">
        <v>384</v>
      </c>
      <c r="C8" s="41">
        <f>SUM(C4:C7)</f>
        <v>149999634.25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B7587-0026-4F57-89D0-D667C8B5EAE9}">
  <dimension ref="A1:AM92"/>
  <sheetViews>
    <sheetView view="pageBreakPreview" topLeftCell="D69" zoomScale="70" zoomScaleNormal="98" zoomScaleSheetLayoutView="70" zoomScalePageLayoutView="90" workbookViewId="0">
      <selection activeCell="F27" sqref="F27"/>
    </sheetView>
  </sheetViews>
  <sheetFormatPr baseColWidth="10" defaultColWidth="10.7109375" defaultRowHeight="15" x14ac:dyDescent="0.25"/>
  <cols>
    <col min="1" max="1" width="8.85546875" style="14" customWidth="1"/>
    <col min="2" max="2" width="11.28515625" style="14" customWidth="1"/>
    <col min="3" max="3" width="21.28515625" style="9" customWidth="1"/>
    <col min="4" max="4" width="105.28515625" style="20" customWidth="1"/>
    <col min="5" max="5" width="30.7109375" customWidth="1"/>
    <col min="6" max="6" width="12.7109375" style="14" customWidth="1"/>
    <col min="7" max="7" width="13.42578125" style="11" customWidth="1"/>
    <col min="8" max="8" width="23" style="32" customWidth="1"/>
    <col min="9" max="9" width="25.85546875" style="27" customWidth="1"/>
    <col min="10" max="11" width="19.7109375" style="21" customWidth="1"/>
    <col min="12" max="12" width="31.42578125" customWidth="1"/>
    <col min="13" max="14" width="13.140625" style="1" customWidth="1"/>
    <col min="15" max="15" width="10.7109375" style="1"/>
    <col min="16" max="16" width="14.28515625" style="1" customWidth="1"/>
    <col min="17" max="17" width="14.7109375" style="1" customWidth="1"/>
    <col min="18" max="18" width="20.7109375" style="1" customWidth="1"/>
    <col min="19" max="39" width="10.7109375" style="1"/>
  </cols>
  <sheetData>
    <row r="1" spans="1:12" x14ac:dyDescent="0.25">
      <c r="A1" s="80" t="s">
        <v>0</v>
      </c>
      <c r="B1" s="80"/>
      <c r="C1" s="80"/>
      <c r="D1" s="80"/>
      <c r="E1" s="80"/>
      <c r="F1" s="80"/>
      <c r="G1" s="80"/>
      <c r="H1" s="80"/>
      <c r="I1" s="80"/>
      <c r="J1" s="80"/>
      <c r="K1" s="80"/>
      <c r="L1" s="80"/>
    </row>
    <row r="2" spans="1:12" ht="52.15" customHeight="1" x14ac:dyDescent="0.25">
      <c r="A2" s="80"/>
      <c r="B2" s="80"/>
      <c r="C2" s="80"/>
      <c r="D2" s="80"/>
      <c r="E2" s="80"/>
      <c r="F2" s="80"/>
      <c r="G2" s="80"/>
      <c r="H2" s="80"/>
      <c r="I2" s="80"/>
      <c r="J2" s="80"/>
      <c r="K2" s="80"/>
      <c r="L2" s="80"/>
    </row>
    <row r="3" spans="1:12" ht="18.75" x14ac:dyDescent="0.25">
      <c r="A3" s="81" t="s">
        <v>1</v>
      </c>
      <c r="B3" s="81"/>
      <c r="C3" s="81"/>
      <c r="D3" s="81"/>
      <c r="E3" s="81"/>
      <c r="F3" s="81"/>
      <c r="G3" s="81"/>
      <c r="H3" s="81"/>
      <c r="I3" s="81"/>
      <c r="J3" s="81"/>
      <c r="K3" s="81"/>
      <c r="L3" s="81"/>
    </row>
    <row r="4" spans="1:12" s="2" customFormat="1" ht="16.5" x14ac:dyDescent="0.25">
      <c r="A4" s="82" t="s">
        <v>2</v>
      </c>
      <c r="B4" s="82"/>
      <c r="C4" s="82"/>
      <c r="D4" s="83" t="s">
        <v>3</v>
      </c>
      <c r="E4" s="83"/>
      <c r="F4" s="83"/>
      <c r="G4" s="83"/>
      <c r="H4" s="83"/>
      <c r="I4" s="83"/>
      <c r="J4" s="83"/>
      <c r="K4" s="83"/>
      <c r="L4" s="83"/>
    </row>
    <row r="5" spans="1:12" ht="18.75" x14ac:dyDescent="0.25">
      <c r="A5" s="81" t="s">
        <v>4</v>
      </c>
      <c r="B5" s="81"/>
      <c r="C5" s="81"/>
      <c r="D5" s="81"/>
      <c r="E5" s="81"/>
      <c r="F5" s="81"/>
      <c r="G5" s="81"/>
      <c r="H5" s="81"/>
      <c r="I5" s="81"/>
      <c r="J5" s="81"/>
      <c r="K5" s="81"/>
      <c r="L5" s="81"/>
    </row>
    <row r="6" spans="1:12" s="6" customFormat="1" ht="95.25" customHeight="1" x14ac:dyDescent="0.25">
      <c r="A6" s="3" t="s">
        <v>5</v>
      </c>
      <c r="B6" s="3" t="s">
        <v>6</v>
      </c>
      <c r="C6" s="3" t="s">
        <v>7</v>
      </c>
      <c r="D6" s="4" t="s">
        <v>8</v>
      </c>
      <c r="E6" s="5" t="s">
        <v>9</v>
      </c>
      <c r="F6" s="4" t="s">
        <v>10</v>
      </c>
      <c r="G6" s="4" t="s">
        <v>11</v>
      </c>
      <c r="H6" s="28" t="s">
        <v>12</v>
      </c>
      <c r="I6" s="22" t="s">
        <v>13</v>
      </c>
      <c r="J6" s="5" t="s">
        <v>14</v>
      </c>
      <c r="K6" s="5" t="s">
        <v>15</v>
      </c>
      <c r="L6" s="5" t="s">
        <v>16</v>
      </c>
    </row>
    <row r="7" spans="1:12" s="8" customFormat="1" ht="92.25" customHeight="1" x14ac:dyDescent="0.25">
      <c r="A7" s="45">
        <v>1</v>
      </c>
      <c r="B7" s="46">
        <v>50131704</v>
      </c>
      <c r="C7" s="47" t="s">
        <v>17</v>
      </c>
      <c r="D7" s="48" t="s">
        <v>18</v>
      </c>
      <c r="E7" s="49"/>
      <c r="F7" s="46" t="s">
        <v>19</v>
      </c>
      <c r="G7" s="46">
        <v>6</v>
      </c>
      <c r="H7" s="29">
        <v>51870</v>
      </c>
      <c r="I7" s="23">
        <v>49400</v>
      </c>
      <c r="J7" s="7">
        <f t="shared" ref="J7:J38" si="0">SUM(H7:I7)/2</f>
        <v>50635</v>
      </c>
      <c r="K7" s="7">
        <f t="shared" ref="K7:K38" si="1">J7*G7</f>
        <v>303810</v>
      </c>
      <c r="L7" s="50"/>
    </row>
    <row r="8" spans="1:12" s="8" customFormat="1" ht="107.25" customHeight="1" x14ac:dyDescent="0.25">
      <c r="A8" s="45">
        <v>2</v>
      </c>
      <c r="B8" s="46">
        <v>50151513</v>
      </c>
      <c r="C8" s="47" t="s">
        <v>20</v>
      </c>
      <c r="D8" s="51" t="s">
        <v>21</v>
      </c>
      <c r="E8" s="49"/>
      <c r="F8" s="46" t="s">
        <v>22</v>
      </c>
      <c r="G8" s="46">
        <v>10</v>
      </c>
      <c r="H8" s="29">
        <v>12915</v>
      </c>
      <c r="I8" s="23">
        <v>12300</v>
      </c>
      <c r="J8" s="7">
        <f t="shared" si="0"/>
        <v>12607.5</v>
      </c>
      <c r="K8" s="7">
        <f t="shared" si="1"/>
        <v>126075</v>
      </c>
      <c r="L8" s="50"/>
    </row>
    <row r="9" spans="1:12" s="8" customFormat="1" ht="111.75" customHeight="1" x14ac:dyDescent="0.25">
      <c r="A9" s="45">
        <v>3</v>
      </c>
      <c r="B9" s="46">
        <v>50161509</v>
      </c>
      <c r="C9" s="47" t="s">
        <v>23</v>
      </c>
      <c r="D9" s="48" t="s">
        <v>24</v>
      </c>
      <c r="E9" s="49"/>
      <c r="F9" s="46" t="s">
        <v>25</v>
      </c>
      <c r="G9" s="46">
        <v>20</v>
      </c>
      <c r="H9" s="29">
        <v>6510</v>
      </c>
      <c r="I9" s="23">
        <v>6200</v>
      </c>
      <c r="J9" s="7">
        <f t="shared" si="0"/>
        <v>6355</v>
      </c>
      <c r="K9" s="7">
        <f t="shared" si="1"/>
        <v>127100</v>
      </c>
      <c r="L9" s="50"/>
    </row>
    <row r="10" spans="1:12" s="8" customFormat="1" ht="122.25" customHeight="1" x14ac:dyDescent="0.25">
      <c r="A10" s="45">
        <v>4</v>
      </c>
      <c r="B10" s="46">
        <v>50171902</v>
      </c>
      <c r="C10" s="47" t="s">
        <v>26</v>
      </c>
      <c r="D10" s="48" t="s">
        <v>27</v>
      </c>
      <c r="E10" s="49"/>
      <c r="F10" s="46" t="s">
        <v>28</v>
      </c>
      <c r="G10" s="46">
        <v>1</v>
      </c>
      <c r="H10" s="29">
        <v>16380</v>
      </c>
      <c r="I10" s="23">
        <v>15600</v>
      </c>
      <c r="J10" s="7">
        <f t="shared" si="0"/>
        <v>15990</v>
      </c>
      <c r="K10" s="7">
        <f t="shared" si="1"/>
        <v>15990</v>
      </c>
      <c r="L10" s="50"/>
    </row>
    <row r="11" spans="1:12" s="8" customFormat="1" ht="122.25" customHeight="1" x14ac:dyDescent="0.25">
      <c r="A11" s="45">
        <v>5</v>
      </c>
      <c r="B11" s="46">
        <v>50171902</v>
      </c>
      <c r="C11" s="47" t="s">
        <v>26</v>
      </c>
      <c r="D11" s="48" t="s">
        <v>29</v>
      </c>
      <c r="E11" s="49"/>
      <c r="F11" s="46" t="s">
        <v>28</v>
      </c>
      <c r="G11" s="46">
        <v>1</v>
      </c>
      <c r="H11" s="29">
        <v>16380</v>
      </c>
      <c r="I11" s="23">
        <v>15600</v>
      </c>
      <c r="J11" s="7">
        <f t="shared" si="0"/>
        <v>15990</v>
      </c>
      <c r="K11" s="7">
        <f t="shared" si="1"/>
        <v>15990</v>
      </c>
      <c r="L11" s="50"/>
    </row>
    <row r="12" spans="1:12" s="8" customFormat="1" ht="134.25" customHeight="1" x14ac:dyDescent="0.25">
      <c r="A12" s="45">
        <v>6</v>
      </c>
      <c r="B12" s="46">
        <v>50171902</v>
      </c>
      <c r="C12" s="47" t="s">
        <v>26</v>
      </c>
      <c r="D12" s="48" t="s">
        <v>30</v>
      </c>
      <c r="E12" s="49"/>
      <c r="F12" s="46" t="s">
        <v>28</v>
      </c>
      <c r="G12" s="46">
        <v>1</v>
      </c>
      <c r="H12" s="29">
        <v>16380</v>
      </c>
      <c r="I12" s="23">
        <v>15600</v>
      </c>
      <c r="J12" s="7">
        <f t="shared" si="0"/>
        <v>15990</v>
      </c>
      <c r="K12" s="7">
        <f t="shared" si="1"/>
        <v>15990</v>
      </c>
      <c r="L12" s="50"/>
    </row>
    <row r="13" spans="1:12" s="8" customFormat="1" ht="136.5" customHeight="1" x14ac:dyDescent="0.25">
      <c r="A13" s="45">
        <v>7</v>
      </c>
      <c r="B13" s="46">
        <v>73101614</v>
      </c>
      <c r="C13" s="47" t="s">
        <v>31</v>
      </c>
      <c r="D13" s="48" t="s">
        <v>32</v>
      </c>
      <c r="E13" s="49"/>
      <c r="F13" s="46" t="s">
        <v>22</v>
      </c>
      <c r="G13" s="46">
        <v>6</v>
      </c>
      <c r="H13" s="29">
        <v>38220</v>
      </c>
      <c r="I13" s="23">
        <v>36400</v>
      </c>
      <c r="J13" s="7">
        <f t="shared" si="0"/>
        <v>37310</v>
      </c>
      <c r="K13" s="7">
        <f t="shared" si="1"/>
        <v>223860</v>
      </c>
      <c r="L13" s="50"/>
    </row>
    <row r="14" spans="1:12" s="8" customFormat="1" ht="130.5" customHeight="1" x14ac:dyDescent="0.25">
      <c r="A14" s="45">
        <v>8</v>
      </c>
      <c r="B14" s="46">
        <v>60103905</v>
      </c>
      <c r="C14" s="47" t="s">
        <v>33</v>
      </c>
      <c r="D14" s="48" t="s">
        <v>34</v>
      </c>
      <c r="E14" s="49"/>
      <c r="F14" s="46" t="s">
        <v>35</v>
      </c>
      <c r="G14" s="46">
        <v>3</v>
      </c>
      <c r="H14" s="29">
        <v>116025</v>
      </c>
      <c r="I14" s="23">
        <v>110500</v>
      </c>
      <c r="J14" s="7">
        <f t="shared" si="0"/>
        <v>113262.5</v>
      </c>
      <c r="K14" s="7">
        <f t="shared" si="1"/>
        <v>339787.5</v>
      </c>
      <c r="L14" s="50"/>
    </row>
    <row r="15" spans="1:12" s="8" customFormat="1" ht="120.75" customHeight="1" x14ac:dyDescent="0.25">
      <c r="A15" s="45">
        <v>9</v>
      </c>
      <c r="B15" s="46">
        <v>50171804</v>
      </c>
      <c r="C15" s="47" t="s">
        <v>36</v>
      </c>
      <c r="D15" s="48" t="s">
        <v>37</v>
      </c>
      <c r="E15" s="49"/>
      <c r="F15" s="46" t="s">
        <v>35</v>
      </c>
      <c r="G15" s="46">
        <v>5</v>
      </c>
      <c r="H15" s="29">
        <v>13650</v>
      </c>
      <c r="I15" s="23">
        <v>13000</v>
      </c>
      <c r="J15" s="7">
        <f t="shared" si="0"/>
        <v>13325</v>
      </c>
      <c r="K15" s="7">
        <f t="shared" si="1"/>
        <v>66625</v>
      </c>
      <c r="L15" s="50"/>
    </row>
    <row r="16" spans="1:12" s="8" customFormat="1" ht="130.5" customHeight="1" x14ac:dyDescent="0.25">
      <c r="A16" s="45">
        <v>10</v>
      </c>
      <c r="B16" s="46">
        <v>50101715</v>
      </c>
      <c r="C16" s="47" t="s">
        <v>38</v>
      </c>
      <c r="D16" s="48" t="s">
        <v>39</v>
      </c>
      <c r="E16" s="49"/>
      <c r="F16" s="46" t="s">
        <v>35</v>
      </c>
      <c r="G16" s="46">
        <v>10</v>
      </c>
      <c r="H16" s="29">
        <v>18900</v>
      </c>
      <c r="I16" s="23">
        <v>18000</v>
      </c>
      <c r="J16" s="7">
        <f t="shared" si="0"/>
        <v>18450</v>
      </c>
      <c r="K16" s="7">
        <f t="shared" si="1"/>
        <v>184500</v>
      </c>
      <c r="L16" s="50"/>
    </row>
    <row r="17" spans="1:12" s="8" customFormat="1" ht="138" customHeight="1" x14ac:dyDescent="0.25">
      <c r="A17" s="45">
        <v>11</v>
      </c>
      <c r="B17" s="46">
        <v>85151507</v>
      </c>
      <c r="C17" s="47" t="s">
        <v>40</v>
      </c>
      <c r="D17" s="48" t="s">
        <v>41</v>
      </c>
      <c r="E17" s="49"/>
      <c r="F17" s="46" t="s">
        <v>35</v>
      </c>
      <c r="G17" s="46">
        <v>2</v>
      </c>
      <c r="H17" s="29">
        <v>37800</v>
      </c>
      <c r="I17" s="23">
        <v>36000</v>
      </c>
      <c r="J17" s="7">
        <f t="shared" si="0"/>
        <v>36900</v>
      </c>
      <c r="K17" s="7">
        <f t="shared" si="1"/>
        <v>73800</v>
      </c>
      <c r="L17" s="50"/>
    </row>
    <row r="18" spans="1:12" s="8" customFormat="1" ht="129" customHeight="1" x14ac:dyDescent="0.25">
      <c r="A18" s="45">
        <v>12</v>
      </c>
      <c r="B18" s="46">
        <v>51182401</v>
      </c>
      <c r="C18" s="47" t="s">
        <v>42</v>
      </c>
      <c r="D18" s="48" t="s">
        <v>43</v>
      </c>
      <c r="E18" s="49"/>
      <c r="F18" s="46" t="s">
        <v>25</v>
      </c>
      <c r="G18" s="46">
        <v>2</v>
      </c>
      <c r="H18" s="29">
        <v>25200</v>
      </c>
      <c r="I18" s="23">
        <v>24000</v>
      </c>
      <c r="J18" s="7">
        <f t="shared" si="0"/>
        <v>24600</v>
      </c>
      <c r="K18" s="7">
        <f t="shared" si="1"/>
        <v>49200</v>
      </c>
      <c r="L18" s="50"/>
    </row>
    <row r="19" spans="1:12" s="8" customFormat="1" ht="146.25" customHeight="1" x14ac:dyDescent="0.25">
      <c r="A19" s="45">
        <v>13</v>
      </c>
      <c r="B19" s="46">
        <v>50112002</v>
      </c>
      <c r="C19" s="47" t="s">
        <v>44</v>
      </c>
      <c r="D19" s="48" t="s">
        <v>45</v>
      </c>
      <c r="E19" s="49"/>
      <c r="F19" s="46" t="s">
        <v>25</v>
      </c>
      <c r="G19" s="46">
        <v>2</v>
      </c>
      <c r="H19" s="29">
        <v>58800</v>
      </c>
      <c r="I19" s="23">
        <v>56000</v>
      </c>
      <c r="J19" s="7">
        <f t="shared" si="0"/>
        <v>57400</v>
      </c>
      <c r="K19" s="7">
        <f t="shared" si="1"/>
        <v>114800</v>
      </c>
      <c r="L19" s="50"/>
    </row>
    <row r="20" spans="1:12" s="8" customFormat="1" ht="120.75" customHeight="1" x14ac:dyDescent="0.25">
      <c r="A20" s="45">
        <v>14</v>
      </c>
      <c r="B20" s="46">
        <v>51171502</v>
      </c>
      <c r="C20" s="47" t="s">
        <v>46</v>
      </c>
      <c r="D20" s="48" t="s">
        <v>47</v>
      </c>
      <c r="E20"/>
      <c r="F20" s="46" t="s">
        <v>48</v>
      </c>
      <c r="G20" s="46">
        <v>2</v>
      </c>
      <c r="H20" s="29">
        <v>129675</v>
      </c>
      <c r="I20" s="23">
        <v>123500</v>
      </c>
      <c r="J20" s="7">
        <f t="shared" si="0"/>
        <v>126587.5</v>
      </c>
      <c r="K20" s="7">
        <f t="shared" si="1"/>
        <v>253175</v>
      </c>
      <c r="L20" s="50"/>
    </row>
    <row r="21" spans="1:12" s="8" customFormat="1" ht="124.5" customHeight="1" x14ac:dyDescent="0.25">
      <c r="A21" s="45">
        <v>15</v>
      </c>
      <c r="B21" s="46">
        <v>50171805</v>
      </c>
      <c r="C21" s="47" t="s">
        <v>49</v>
      </c>
      <c r="D21" s="48" t="s">
        <v>50</v>
      </c>
      <c r="E21" s="49"/>
      <c r="F21" s="46" t="s">
        <v>25</v>
      </c>
      <c r="G21" s="46">
        <v>1</v>
      </c>
      <c r="H21" s="29">
        <v>16380</v>
      </c>
      <c r="I21" s="23">
        <v>15600</v>
      </c>
      <c r="J21" s="7">
        <f t="shared" si="0"/>
        <v>15990</v>
      </c>
      <c r="K21" s="7">
        <f t="shared" si="1"/>
        <v>15990</v>
      </c>
      <c r="L21" s="50"/>
    </row>
    <row r="22" spans="1:12" s="8" customFormat="1" ht="117.75" customHeight="1" x14ac:dyDescent="0.25">
      <c r="A22" s="45">
        <v>16</v>
      </c>
      <c r="B22" s="46">
        <v>50171805</v>
      </c>
      <c r="C22" s="47" t="s">
        <v>51</v>
      </c>
      <c r="D22" s="48" t="s">
        <v>52</v>
      </c>
      <c r="E22" s="49"/>
      <c r="F22" s="46" t="s">
        <v>25</v>
      </c>
      <c r="G22" s="46">
        <v>1</v>
      </c>
      <c r="H22" s="29">
        <v>37800</v>
      </c>
      <c r="I22" s="23">
        <v>36000</v>
      </c>
      <c r="J22" s="7">
        <f t="shared" si="0"/>
        <v>36900</v>
      </c>
      <c r="K22" s="7">
        <f t="shared" si="1"/>
        <v>36900</v>
      </c>
      <c r="L22" s="50"/>
    </row>
    <row r="23" spans="1:12" s="8" customFormat="1" ht="105.75" customHeight="1" x14ac:dyDescent="0.25">
      <c r="A23" s="45">
        <v>17</v>
      </c>
      <c r="B23" s="46">
        <v>24141502</v>
      </c>
      <c r="C23" s="47" t="s">
        <v>53</v>
      </c>
      <c r="D23" s="48" t="s">
        <v>54</v>
      </c>
      <c r="E23" s="49"/>
      <c r="F23" s="46" t="s">
        <v>35</v>
      </c>
      <c r="G23" s="46">
        <v>3</v>
      </c>
      <c r="H23" s="29">
        <v>38220</v>
      </c>
      <c r="I23" s="23">
        <v>36400</v>
      </c>
      <c r="J23" s="7">
        <f t="shared" si="0"/>
        <v>37310</v>
      </c>
      <c r="K23" s="7">
        <f t="shared" si="1"/>
        <v>111930</v>
      </c>
      <c r="L23" s="50"/>
    </row>
    <row r="24" spans="1:12" s="8" customFormat="1" ht="111" customHeight="1" x14ac:dyDescent="0.25">
      <c r="A24" s="45">
        <v>18</v>
      </c>
      <c r="B24" s="46">
        <v>24141502</v>
      </c>
      <c r="C24" s="47" t="s">
        <v>53</v>
      </c>
      <c r="D24" s="48" t="s">
        <v>55</v>
      </c>
      <c r="E24" s="49"/>
      <c r="F24" s="46" t="s">
        <v>35</v>
      </c>
      <c r="G24" s="46">
        <v>3</v>
      </c>
      <c r="H24" s="29">
        <v>38220</v>
      </c>
      <c r="I24" s="23">
        <v>36400</v>
      </c>
      <c r="J24" s="7">
        <f t="shared" si="0"/>
        <v>37310</v>
      </c>
      <c r="K24" s="7">
        <f t="shared" si="1"/>
        <v>111930</v>
      </c>
      <c r="L24" s="50"/>
    </row>
    <row r="25" spans="1:12" s="8" customFormat="1" ht="166.5" customHeight="1" x14ac:dyDescent="0.25">
      <c r="A25" s="45">
        <v>19</v>
      </c>
      <c r="B25" s="46">
        <v>12171506</v>
      </c>
      <c r="C25" s="47" t="s">
        <v>56</v>
      </c>
      <c r="D25" s="48" t="s">
        <v>57</v>
      </c>
      <c r="E25" s="49"/>
      <c r="F25" s="46" t="s">
        <v>58</v>
      </c>
      <c r="G25" s="46">
        <v>1</v>
      </c>
      <c r="H25" s="29">
        <v>25200</v>
      </c>
      <c r="I25" s="23">
        <v>24000</v>
      </c>
      <c r="J25" s="7">
        <f t="shared" si="0"/>
        <v>24600</v>
      </c>
      <c r="K25" s="7">
        <f t="shared" si="1"/>
        <v>24600</v>
      </c>
      <c r="L25" s="50"/>
    </row>
    <row r="26" spans="1:12" s="8" customFormat="1" ht="166.5" customHeight="1" x14ac:dyDescent="0.25">
      <c r="A26" s="45">
        <v>20</v>
      </c>
      <c r="B26" s="46">
        <v>50171517</v>
      </c>
      <c r="C26" s="47" t="s">
        <v>59</v>
      </c>
      <c r="D26" s="48" t="s">
        <v>60</v>
      </c>
      <c r="E26" s="49"/>
      <c r="F26" s="46" t="s">
        <v>61</v>
      </c>
      <c r="G26" s="46">
        <v>2</v>
      </c>
      <c r="H26" s="29">
        <v>16380</v>
      </c>
      <c r="I26" s="23">
        <v>15600</v>
      </c>
      <c r="J26" s="7">
        <f t="shared" si="0"/>
        <v>15990</v>
      </c>
      <c r="K26" s="7">
        <f t="shared" si="1"/>
        <v>31980</v>
      </c>
      <c r="L26" s="50"/>
    </row>
    <row r="27" spans="1:12" s="8" customFormat="1" ht="162.75" customHeight="1" x14ac:dyDescent="0.25">
      <c r="A27" s="45">
        <v>21</v>
      </c>
      <c r="B27" s="46">
        <v>42231806</v>
      </c>
      <c r="C27" s="47" t="s">
        <v>62</v>
      </c>
      <c r="D27" s="48" t="s">
        <v>63</v>
      </c>
      <c r="E27" s="49"/>
      <c r="F27" s="46" t="s">
        <v>35</v>
      </c>
      <c r="G27" s="46">
        <v>4</v>
      </c>
      <c r="H27" s="29">
        <v>8820</v>
      </c>
      <c r="I27" s="23">
        <v>8400</v>
      </c>
      <c r="J27" s="7">
        <f t="shared" si="0"/>
        <v>8610</v>
      </c>
      <c r="K27" s="7">
        <f t="shared" si="1"/>
        <v>34440</v>
      </c>
      <c r="L27" s="50"/>
    </row>
    <row r="28" spans="1:12" s="8" customFormat="1" ht="130.5" customHeight="1" x14ac:dyDescent="0.25">
      <c r="A28" s="45">
        <v>22</v>
      </c>
      <c r="B28" s="46">
        <v>50221002</v>
      </c>
      <c r="C28" s="47" t="s">
        <v>64</v>
      </c>
      <c r="D28" s="48" t="s">
        <v>65</v>
      </c>
      <c r="E28" s="49"/>
      <c r="F28" s="46" t="s">
        <v>35</v>
      </c>
      <c r="G28" s="46">
        <v>20</v>
      </c>
      <c r="H28" s="29">
        <v>6090</v>
      </c>
      <c r="I28" s="23">
        <v>5800</v>
      </c>
      <c r="J28" s="7">
        <f t="shared" si="0"/>
        <v>5945</v>
      </c>
      <c r="K28" s="7">
        <f t="shared" si="1"/>
        <v>118900</v>
      </c>
      <c r="L28" s="50"/>
    </row>
    <row r="29" spans="1:12" s="8" customFormat="1" ht="137.25" customHeight="1" x14ac:dyDescent="0.25">
      <c r="A29" s="45">
        <v>23</v>
      </c>
      <c r="B29" s="46">
        <v>50221002</v>
      </c>
      <c r="C29" s="47" t="s">
        <v>66</v>
      </c>
      <c r="D29" s="48" t="s">
        <v>67</v>
      </c>
      <c r="E29" s="49"/>
      <c r="F29" s="46" t="s">
        <v>35</v>
      </c>
      <c r="G29" s="46">
        <v>20</v>
      </c>
      <c r="H29" s="29">
        <v>7035</v>
      </c>
      <c r="I29" s="23">
        <v>6700</v>
      </c>
      <c r="J29" s="7">
        <f t="shared" si="0"/>
        <v>6867.5</v>
      </c>
      <c r="K29" s="7">
        <f t="shared" si="1"/>
        <v>137350</v>
      </c>
      <c r="L29" s="50"/>
    </row>
    <row r="30" spans="1:12" s="8" customFormat="1" ht="171" customHeight="1" x14ac:dyDescent="0.25">
      <c r="A30" s="45">
        <v>24</v>
      </c>
      <c r="B30" s="46">
        <v>24121508</v>
      </c>
      <c r="C30" s="47" t="s">
        <v>68</v>
      </c>
      <c r="D30" s="48" t="s">
        <v>69</v>
      </c>
      <c r="E30" s="49"/>
      <c r="F30" s="46" t="s">
        <v>35</v>
      </c>
      <c r="G30" s="46">
        <v>120</v>
      </c>
      <c r="H30" s="29">
        <v>887.25</v>
      </c>
      <c r="I30" s="23">
        <v>845</v>
      </c>
      <c r="J30" s="7">
        <f t="shared" si="0"/>
        <v>866.125</v>
      </c>
      <c r="K30" s="7">
        <f t="shared" si="1"/>
        <v>103935</v>
      </c>
      <c r="L30" s="50"/>
    </row>
    <row r="31" spans="1:12" s="8" customFormat="1" ht="102" customHeight="1" x14ac:dyDescent="0.25">
      <c r="A31" s="45">
        <v>25</v>
      </c>
      <c r="B31" s="46">
        <v>50151513</v>
      </c>
      <c r="C31" s="47" t="s">
        <v>70</v>
      </c>
      <c r="D31" s="48" t="s">
        <v>71</v>
      </c>
      <c r="E31" s="49"/>
      <c r="F31" s="46" t="s">
        <v>35</v>
      </c>
      <c r="G31" s="46">
        <v>4</v>
      </c>
      <c r="H31" s="29">
        <v>17062.5</v>
      </c>
      <c r="I31" s="23">
        <v>16250</v>
      </c>
      <c r="J31" s="7">
        <f t="shared" si="0"/>
        <v>16656.25</v>
      </c>
      <c r="K31" s="7">
        <f t="shared" si="1"/>
        <v>66625</v>
      </c>
      <c r="L31" s="50"/>
    </row>
    <row r="32" spans="1:12" s="8" customFormat="1" ht="102.75" customHeight="1" x14ac:dyDescent="0.25">
      <c r="A32" s="45">
        <v>26</v>
      </c>
      <c r="B32" s="46">
        <v>12352107</v>
      </c>
      <c r="C32" s="47" t="s">
        <v>72</v>
      </c>
      <c r="D32" s="48" t="s">
        <v>73</v>
      </c>
      <c r="E32" s="49"/>
      <c r="F32" s="46" t="s">
        <v>35</v>
      </c>
      <c r="G32" s="46">
        <v>6</v>
      </c>
      <c r="H32" s="29">
        <v>3780</v>
      </c>
      <c r="I32" s="23">
        <v>3600</v>
      </c>
      <c r="J32" s="7">
        <f t="shared" si="0"/>
        <v>3690</v>
      </c>
      <c r="K32" s="7">
        <f t="shared" si="1"/>
        <v>22140</v>
      </c>
      <c r="L32" s="50"/>
    </row>
    <row r="33" spans="1:12" s="8" customFormat="1" ht="147" customHeight="1" x14ac:dyDescent="0.25">
      <c r="A33" s="45">
        <v>27</v>
      </c>
      <c r="B33" s="46">
        <v>10151802</v>
      </c>
      <c r="C33" s="47" t="s">
        <v>74</v>
      </c>
      <c r="D33" s="48" t="s">
        <v>75</v>
      </c>
      <c r="E33" s="49"/>
      <c r="F33" s="46" t="s">
        <v>35</v>
      </c>
      <c r="G33" s="46">
        <v>2</v>
      </c>
      <c r="H33" s="29">
        <v>17850</v>
      </c>
      <c r="I33" s="23">
        <v>17000</v>
      </c>
      <c r="J33" s="7">
        <f t="shared" si="0"/>
        <v>17425</v>
      </c>
      <c r="K33" s="7">
        <f t="shared" si="1"/>
        <v>34850</v>
      </c>
      <c r="L33" s="50"/>
    </row>
    <row r="34" spans="1:12" s="8" customFormat="1" ht="159.75" customHeight="1" x14ac:dyDescent="0.25">
      <c r="A34" s="45">
        <v>28</v>
      </c>
      <c r="B34" s="46">
        <v>50171707</v>
      </c>
      <c r="C34" s="47" t="s">
        <v>76</v>
      </c>
      <c r="D34" s="48" t="s">
        <v>77</v>
      </c>
      <c r="E34" s="49"/>
      <c r="F34" s="46" t="s">
        <v>61</v>
      </c>
      <c r="G34" s="46">
        <v>2</v>
      </c>
      <c r="H34" s="29">
        <v>18900</v>
      </c>
      <c r="I34" s="23">
        <v>18000</v>
      </c>
      <c r="J34" s="7">
        <f t="shared" si="0"/>
        <v>18450</v>
      </c>
      <c r="K34" s="7">
        <f t="shared" si="1"/>
        <v>36900</v>
      </c>
      <c r="L34" s="50"/>
    </row>
    <row r="35" spans="1:12" s="8" customFormat="1" ht="157.5" customHeight="1" x14ac:dyDescent="0.25">
      <c r="A35" s="45">
        <v>29</v>
      </c>
      <c r="B35" s="46">
        <v>50307502</v>
      </c>
      <c r="C35" s="47" t="s">
        <v>78</v>
      </c>
      <c r="D35" s="48" t="s">
        <v>79</v>
      </c>
      <c r="E35" s="49"/>
      <c r="F35" s="46" t="s">
        <v>61</v>
      </c>
      <c r="G35" s="46">
        <v>2</v>
      </c>
      <c r="H35" s="29">
        <v>11550</v>
      </c>
      <c r="I35" s="23">
        <v>11000</v>
      </c>
      <c r="J35" s="7">
        <f t="shared" si="0"/>
        <v>11275</v>
      </c>
      <c r="K35" s="7">
        <f t="shared" si="1"/>
        <v>22550</v>
      </c>
      <c r="L35" s="50"/>
    </row>
    <row r="36" spans="1:12" s="8" customFormat="1" ht="149.25" customHeight="1" x14ac:dyDescent="0.25">
      <c r="A36" s="45">
        <v>30</v>
      </c>
      <c r="B36" s="46">
        <v>10151803</v>
      </c>
      <c r="C36" s="47" t="s">
        <v>80</v>
      </c>
      <c r="D36" s="48" t="s">
        <v>81</v>
      </c>
      <c r="E36" s="49"/>
      <c r="F36" s="46" t="s">
        <v>61</v>
      </c>
      <c r="G36" s="46">
        <v>2</v>
      </c>
      <c r="H36" s="29">
        <v>9555</v>
      </c>
      <c r="I36" s="23">
        <v>9100</v>
      </c>
      <c r="J36" s="7">
        <f t="shared" si="0"/>
        <v>9327.5</v>
      </c>
      <c r="K36" s="7">
        <f t="shared" si="1"/>
        <v>18655</v>
      </c>
      <c r="L36" s="50"/>
    </row>
    <row r="37" spans="1:12" s="8" customFormat="1" ht="122.25" customHeight="1" x14ac:dyDescent="0.25">
      <c r="A37" s="45">
        <v>31</v>
      </c>
      <c r="B37" s="46">
        <v>50181708</v>
      </c>
      <c r="C37" s="47" t="s">
        <v>82</v>
      </c>
      <c r="D37" s="48" t="s">
        <v>83</v>
      </c>
      <c r="E37" s="49"/>
      <c r="F37" s="46" t="s">
        <v>35</v>
      </c>
      <c r="G37" s="46">
        <v>20</v>
      </c>
      <c r="H37" s="29">
        <v>11550</v>
      </c>
      <c r="I37" s="23">
        <v>11000</v>
      </c>
      <c r="J37" s="7">
        <f t="shared" si="0"/>
        <v>11275</v>
      </c>
      <c r="K37" s="7">
        <f t="shared" si="1"/>
        <v>225500</v>
      </c>
      <c r="L37" s="50"/>
    </row>
    <row r="38" spans="1:12" s="8" customFormat="1" ht="119.25" customHeight="1" x14ac:dyDescent="0.25">
      <c r="A38" s="45">
        <v>32</v>
      </c>
      <c r="B38" s="46">
        <v>50171902</v>
      </c>
      <c r="C38" s="47" t="s">
        <v>84</v>
      </c>
      <c r="D38" s="48" t="s">
        <v>85</v>
      </c>
      <c r="E38" s="49"/>
      <c r="F38" s="46" t="s">
        <v>35</v>
      </c>
      <c r="G38" s="46">
        <v>8</v>
      </c>
      <c r="H38" s="29">
        <v>25200</v>
      </c>
      <c r="I38" s="23">
        <v>24000</v>
      </c>
      <c r="J38" s="7">
        <f t="shared" si="0"/>
        <v>24600</v>
      </c>
      <c r="K38" s="7">
        <f t="shared" si="1"/>
        <v>196800</v>
      </c>
      <c r="L38" s="50"/>
    </row>
    <row r="39" spans="1:12" s="8" customFormat="1" ht="154.5" customHeight="1" x14ac:dyDescent="0.25">
      <c r="A39" s="45">
        <v>33</v>
      </c>
      <c r="B39" s="46">
        <v>10152003</v>
      </c>
      <c r="C39" s="47" t="s">
        <v>86</v>
      </c>
      <c r="D39" s="48" t="s">
        <v>87</v>
      </c>
      <c r="E39" s="49"/>
      <c r="F39" s="46" t="s">
        <v>61</v>
      </c>
      <c r="G39" s="46">
        <v>5</v>
      </c>
      <c r="H39" s="29">
        <v>33600</v>
      </c>
      <c r="I39" s="23">
        <v>32000</v>
      </c>
      <c r="J39" s="7">
        <f t="shared" ref="J39:J70" si="2">SUM(H39:I39)/2</f>
        <v>32800</v>
      </c>
      <c r="K39" s="7">
        <f t="shared" ref="K39:K70" si="3">J39*G39</f>
        <v>164000</v>
      </c>
      <c r="L39" s="50"/>
    </row>
    <row r="40" spans="1:12" s="8" customFormat="1" ht="152.25" customHeight="1" x14ac:dyDescent="0.25">
      <c r="A40" s="45">
        <v>34</v>
      </c>
      <c r="B40" s="46">
        <v>50101516</v>
      </c>
      <c r="C40" s="47" t="s">
        <v>88</v>
      </c>
      <c r="D40" s="48" t="s">
        <v>89</v>
      </c>
      <c r="E40" s="49"/>
      <c r="F40" s="46" t="s">
        <v>61</v>
      </c>
      <c r="G40" s="46">
        <v>10</v>
      </c>
      <c r="H40" s="29">
        <v>23100</v>
      </c>
      <c r="I40" s="23">
        <v>22000</v>
      </c>
      <c r="J40" s="7">
        <f t="shared" si="2"/>
        <v>22550</v>
      </c>
      <c r="K40" s="7">
        <f t="shared" si="3"/>
        <v>225500</v>
      </c>
      <c r="L40" s="50"/>
    </row>
    <row r="41" spans="1:12" s="8" customFormat="1" ht="160.5" customHeight="1" x14ac:dyDescent="0.25">
      <c r="A41" s="45">
        <v>35</v>
      </c>
      <c r="B41" s="46">
        <v>12161806</v>
      </c>
      <c r="C41" s="47" t="s">
        <v>90</v>
      </c>
      <c r="D41" s="48" t="s">
        <v>91</v>
      </c>
      <c r="E41"/>
      <c r="F41" s="46" t="s">
        <v>61</v>
      </c>
      <c r="G41" s="46">
        <v>3</v>
      </c>
      <c r="H41" s="29">
        <v>79800</v>
      </c>
      <c r="I41" s="23">
        <v>76000</v>
      </c>
      <c r="J41" s="7">
        <f t="shared" si="2"/>
        <v>77900</v>
      </c>
      <c r="K41" s="7">
        <f t="shared" si="3"/>
        <v>233700</v>
      </c>
      <c r="L41" s="50"/>
    </row>
    <row r="42" spans="1:12" s="8" customFormat="1" ht="123.75" customHeight="1" x14ac:dyDescent="0.25">
      <c r="A42" s="45">
        <v>36</v>
      </c>
      <c r="B42" s="46">
        <v>42231806</v>
      </c>
      <c r="C42" s="47" t="s">
        <v>92</v>
      </c>
      <c r="D42" s="48" t="s">
        <v>93</v>
      </c>
      <c r="E42" s="49"/>
      <c r="F42" s="46" t="s">
        <v>35</v>
      </c>
      <c r="G42" s="46">
        <v>2</v>
      </c>
      <c r="H42" s="29">
        <v>38220</v>
      </c>
      <c r="I42" s="23">
        <v>36400</v>
      </c>
      <c r="J42" s="7">
        <f t="shared" si="2"/>
        <v>37310</v>
      </c>
      <c r="K42" s="7">
        <f t="shared" si="3"/>
        <v>74620</v>
      </c>
      <c r="L42" s="50"/>
    </row>
    <row r="43" spans="1:12" s="8" customFormat="1" ht="150.75" customHeight="1" x14ac:dyDescent="0.25">
      <c r="A43" s="45">
        <v>37</v>
      </c>
      <c r="B43" s="46">
        <v>50171801</v>
      </c>
      <c r="C43" s="47" t="s">
        <v>94</v>
      </c>
      <c r="D43" s="48" t="s">
        <v>95</v>
      </c>
      <c r="E43" s="49"/>
      <c r="F43" s="46" t="s">
        <v>35</v>
      </c>
      <c r="G43" s="46">
        <v>2</v>
      </c>
      <c r="H43" s="29">
        <v>37800</v>
      </c>
      <c r="I43" s="23">
        <v>36000</v>
      </c>
      <c r="J43" s="7">
        <f t="shared" si="2"/>
        <v>36900</v>
      </c>
      <c r="K43" s="7">
        <f t="shared" si="3"/>
        <v>73800</v>
      </c>
      <c r="L43" s="50"/>
    </row>
    <row r="44" spans="1:12" s="8" customFormat="1" ht="133.5" customHeight="1" x14ac:dyDescent="0.25">
      <c r="A44" s="45">
        <v>38</v>
      </c>
      <c r="B44" s="46">
        <v>13102019</v>
      </c>
      <c r="C44" s="47" t="s">
        <v>96</v>
      </c>
      <c r="D44" s="48" t="s">
        <v>97</v>
      </c>
      <c r="E44" s="49"/>
      <c r="F44" s="46" t="s">
        <v>35</v>
      </c>
      <c r="G44" s="46">
        <v>200</v>
      </c>
      <c r="H44" s="29">
        <v>4725</v>
      </c>
      <c r="I44" s="23">
        <v>4500</v>
      </c>
      <c r="J44" s="7">
        <f t="shared" si="2"/>
        <v>4612.5</v>
      </c>
      <c r="K44" s="7">
        <f t="shared" si="3"/>
        <v>922500</v>
      </c>
      <c r="L44" s="50"/>
    </row>
    <row r="45" spans="1:12" s="8" customFormat="1" ht="141" customHeight="1" x14ac:dyDescent="0.25">
      <c r="A45" s="45">
        <v>39</v>
      </c>
      <c r="B45" s="46">
        <v>50171801</v>
      </c>
      <c r="C45" s="47" t="s">
        <v>98</v>
      </c>
      <c r="D45" s="48" t="s">
        <v>99</v>
      </c>
      <c r="E45" s="49"/>
      <c r="F45" s="46" t="s">
        <v>35</v>
      </c>
      <c r="G45" s="46">
        <v>2</v>
      </c>
      <c r="H45" s="29">
        <v>46200</v>
      </c>
      <c r="I45" s="23">
        <v>44000</v>
      </c>
      <c r="J45" s="7">
        <f t="shared" si="2"/>
        <v>45100</v>
      </c>
      <c r="K45" s="7">
        <f t="shared" si="3"/>
        <v>90200</v>
      </c>
      <c r="L45" s="50"/>
    </row>
    <row r="46" spans="1:12" s="8" customFormat="1" ht="120" customHeight="1" x14ac:dyDescent="0.25">
      <c r="A46" s="45">
        <v>40</v>
      </c>
      <c r="B46" s="46">
        <v>41112233</v>
      </c>
      <c r="C46" s="47" t="s">
        <v>100</v>
      </c>
      <c r="D46" s="48" t="s">
        <v>101</v>
      </c>
      <c r="E46" s="49"/>
      <c r="F46" s="46" t="s">
        <v>35</v>
      </c>
      <c r="G46" s="46">
        <v>1</v>
      </c>
      <c r="H46" s="29">
        <v>115500</v>
      </c>
      <c r="I46" s="23">
        <v>110000</v>
      </c>
      <c r="J46" s="7">
        <f t="shared" si="2"/>
        <v>112750</v>
      </c>
      <c r="K46" s="7">
        <f t="shared" si="3"/>
        <v>112750</v>
      </c>
      <c r="L46" s="50"/>
    </row>
    <row r="47" spans="1:12" s="8" customFormat="1" ht="122.25" customHeight="1" x14ac:dyDescent="0.25">
      <c r="A47" s="45">
        <v>41</v>
      </c>
      <c r="B47" s="46">
        <v>24111507</v>
      </c>
      <c r="C47" s="47" t="s">
        <v>102</v>
      </c>
      <c r="D47" s="52" t="s">
        <v>103</v>
      </c>
      <c r="E47" s="49"/>
      <c r="F47" s="46" t="s">
        <v>35</v>
      </c>
      <c r="G47" s="46">
        <v>4</v>
      </c>
      <c r="H47" s="29">
        <v>24570</v>
      </c>
      <c r="I47" s="23">
        <v>23400</v>
      </c>
      <c r="J47" s="7">
        <f t="shared" si="2"/>
        <v>23985</v>
      </c>
      <c r="K47" s="7">
        <f t="shared" si="3"/>
        <v>95940</v>
      </c>
      <c r="L47" s="50"/>
    </row>
    <row r="48" spans="1:12" s="8" customFormat="1" ht="135.75" customHeight="1" x14ac:dyDescent="0.25">
      <c r="A48" s="45">
        <v>42</v>
      </c>
      <c r="B48" s="46">
        <v>50201706</v>
      </c>
      <c r="C48" s="47" t="s">
        <v>104</v>
      </c>
      <c r="D48" s="48" t="s">
        <v>105</v>
      </c>
      <c r="E48" s="49"/>
      <c r="F48" s="46" t="s">
        <v>35</v>
      </c>
      <c r="G48" s="46">
        <v>10</v>
      </c>
      <c r="H48" s="29">
        <v>38220</v>
      </c>
      <c r="I48" s="23">
        <v>36400</v>
      </c>
      <c r="J48" s="7">
        <f t="shared" si="2"/>
        <v>37310</v>
      </c>
      <c r="K48" s="7">
        <f t="shared" si="3"/>
        <v>373100</v>
      </c>
      <c r="L48" s="50"/>
    </row>
    <row r="49" spans="1:12" s="8" customFormat="1" ht="125.25" customHeight="1" x14ac:dyDescent="0.25">
      <c r="A49" s="45">
        <v>43</v>
      </c>
      <c r="B49" s="46">
        <v>48101802</v>
      </c>
      <c r="C49" s="46" t="s">
        <v>106</v>
      </c>
      <c r="D49" s="48" t="s">
        <v>107</v>
      </c>
      <c r="E49" s="53"/>
      <c r="F49" s="46" t="s">
        <v>35</v>
      </c>
      <c r="G49" s="46">
        <v>15</v>
      </c>
      <c r="H49" s="29">
        <v>61425</v>
      </c>
      <c r="I49" s="24">
        <v>58500</v>
      </c>
      <c r="J49" s="7">
        <f t="shared" si="2"/>
        <v>59962.5</v>
      </c>
      <c r="K49" s="7">
        <f t="shared" si="3"/>
        <v>899437.5</v>
      </c>
      <c r="L49" s="50"/>
    </row>
    <row r="50" spans="1:12" s="8" customFormat="1" ht="121.5" customHeight="1" x14ac:dyDescent="0.25">
      <c r="A50" s="45">
        <v>44</v>
      </c>
      <c r="B50" s="46">
        <v>52151601</v>
      </c>
      <c r="C50" s="46" t="s">
        <v>108</v>
      </c>
      <c r="D50" s="48" t="s">
        <v>109</v>
      </c>
      <c r="E50" s="53"/>
      <c r="F50" s="46" t="s">
        <v>35</v>
      </c>
      <c r="G50" s="46">
        <v>2</v>
      </c>
      <c r="H50" s="54">
        <v>88200</v>
      </c>
      <c r="I50" s="24">
        <v>84000</v>
      </c>
      <c r="J50" s="7">
        <f t="shared" si="2"/>
        <v>86100</v>
      </c>
      <c r="K50" s="7">
        <f t="shared" si="3"/>
        <v>172200</v>
      </c>
      <c r="L50" s="50"/>
    </row>
    <row r="51" spans="1:12" s="8" customFormat="1" ht="140.25" customHeight="1" x14ac:dyDescent="0.25">
      <c r="A51" s="45">
        <v>45</v>
      </c>
      <c r="B51" s="46">
        <v>48101517</v>
      </c>
      <c r="C51" s="46" t="s">
        <v>110</v>
      </c>
      <c r="D51" s="48" t="s">
        <v>111</v>
      </c>
      <c r="E51" s="53"/>
      <c r="F51" s="46" t="s">
        <v>58</v>
      </c>
      <c r="G51" s="46">
        <v>1</v>
      </c>
      <c r="H51" s="54">
        <v>1550000</v>
      </c>
      <c r="I51" s="24">
        <v>1550000</v>
      </c>
      <c r="J51" s="7">
        <f t="shared" si="2"/>
        <v>1550000</v>
      </c>
      <c r="K51" s="7">
        <f t="shared" si="3"/>
        <v>1550000</v>
      </c>
      <c r="L51" s="50"/>
    </row>
    <row r="52" spans="1:12" s="8" customFormat="1" ht="122.25" customHeight="1" x14ac:dyDescent="0.25">
      <c r="A52" s="45">
        <v>46</v>
      </c>
      <c r="B52" s="46">
        <v>48101802</v>
      </c>
      <c r="C52" s="46" t="s">
        <v>112</v>
      </c>
      <c r="D52" s="48" t="s">
        <v>113</v>
      </c>
      <c r="E52" s="53"/>
      <c r="F52" s="46" t="s">
        <v>58</v>
      </c>
      <c r="G52" s="46">
        <v>15</v>
      </c>
      <c r="H52" s="54">
        <v>47775</v>
      </c>
      <c r="I52" s="24">
        <v>45500</v>
      </c>
      <c r="J52" s="7">
        <f t="shared" si="2"/>
        <v>46637.5</v>
      </c>
      <c r="K52" s="7">
        <f t="shared" si="3"/>
        <v>699562.5</v>
      </c>
      <c r="L52" s="50"/>
    </row>
    <row r="53" spans="1:12" s="8" customFormat="1" ht="145.5" customHeight="1" x14ac:dyDescent="0.25">
      <c r="A53" s="45">
        <v>47</v>
      </c>
      <c r="B53" s="46">
        <v>52151616</v>
      </c>
      <c r="C53" s="46" t="s">
        <v>114</v>
      </c>
      <c r="D53" s="48" t="s">
        <v>115</v>
      </c>
      <c r="E53" s="53"/>
      <c r="F53" s="46" t="s">
        <v>58</v>
      </c>
      <c r="G53" s="46">
        <v>2</v>
      </c>
      <c r="H53" s="54">
        <v>61425</v>
      </c>
      <c r="I53" s="24">
        <v>58500</v>
      </c>
      <c r="J53" s="7">
        <f t="shared" si="2"/>
        <v>59962.5</v>
      </c>
      <c r="K53" s="7">
        <f t="shared" si="3"/>
        <v>119925</v>
      </c>
      <c r="L53" s="50"/>
    </row>
    <row r="54" spans="1:12" s="8" customFormat="1" ht="147" customHeight="1" x14ac:dyDescent="0.25">
      <c r="A54" s="45">
        <v>48</v>
      </c>
      <c r="B54" s="46">
        <v>41115603</v>
      </c>
      <c r="C54" s="46" t="s">
        <v>116</v>
      </c>
      <c r="D54" s="48" t="s">
        <v>117</v>
      </c>
      <c r="E54" s="53"/>
      <c r="F54" s="46" t="s">
        <v>58</v>
      </c>
      <c r="G54" s="46">
        <v>1</v>
      </c>
      <c r="H54" s="54">
        <v>225225</v>
      </c>
      <c r="I54" s="24">
        <v>214500</v>
      </c>
      <c r="J54" s="7">
        <f t="shared" si="2"/>
        <v>219862.5</v>
      </c>
      <c r="K54" s="7">
        <f t="shared" si="3"/>
        <v>219862.5</v>
      </c>
      <c r="L54" s="50"/>
    </row>
    <row r="55" spans="1:12" s="8" customFormat="1" ht="160.5" customHeight="1" x14ac:dyDescent="0.25">
      <c r="A55" s="45">
        <v>49</v>
      </c>
      <c r="B55" s="46">
        <v>50171706</v>
      </c>
      <c r="C55" s="46" t="s">
        <v>118</v>
      </c>
      <c r="D55" s="48" t="s">
        <v>119</v>
      </c>
      <c r="E55" s="53"/>
      <c r="F55" s="46" t="s">
        <v>22</v>
      </c>
      <c r="G55" s="46">
        <v>1</v>
      </c>
      <c r="H55" s="54">
        <v>58800</v>
      </c>
      <c r="I55" s="24">
        <v>56000</v>
      </c>
      <c r="J55" s="7">
        <f t="shared" si="2"/>
        <v>57400</v>
      </c>
      <c r="K55" s="7">
        <f t="shared" si="3"/>
        <v>57400</v>
      </c>
      <c r="L55" s="50"/>
    </row>
    <row r="56" spans="1:12" s="8" customFormat="1" ht="159.75" customHeight="1" x14ac:dyDescent="0.25">
      <c r="A56" s="45">
        <v>50</v>
      </c>
      <c r="B56" s="46">
        <v>50161814</v>
      </c>
      <c r="C56" s="46" t="s">
        <v>120</v>
      </c>
      <c r="D56" s="48" t="s">
        <v>121</v>
      </c>
      <c r="E56" s="53"/>
      <c r="F56" s="46" t="s">
        <v>122</v>
      </c>
      <c r="G56" s="46">
        <v>5</v>
      </c>
      <c r="H56" s="54">
        <v>61425</v>
      </c>
      <c r="I56" s="24">
        <v>58500</v>
      </c>
      <c r="J56" s="7">
        <f t="shared" si="2"/>
        <v>59962.5</v>
      </c>
      <c r="K56" s="7">
        <f t="shared" si="3"/>
        <v>299812.5</v>
      </c>
      <c r="L56" s="50"/>
    </row>
    <row r="57" spans="1:12" s="8" customFormat="1" ht="169.5" customHeight="1" x14ac:dyDescent="0.25">
      <c r="A57" s="45">
        <v>51</v>
      </c>
      <c r="B57" s="46">
        <v>50151513</v>
      </c>
      <c r="C57" s="46" t="s">
        <v>123</v>
      </c>
      <c r="D57" s="48" t="s">
        <v>124</v>
      </c>
      <c r="E57" s="53"/>
      <c r="F57" s="46" t="s">
        <v>125</v>
      </c>
      <c r="G57" s="46">
        <v>5</v>
      </c>
      <c r="H57" s="54">
        <v>37800</v>
      </c>
      <c r="I57" s="24">
        <v>36000</v>
      </c>
      <c r="J57" s="7">
        <f t="shared" si="2"/>
        <v>36900</v>
      </c>
      <c r="K57" s="7">
        <f t="shared" si="3"/>
        <v>184500</v>
      </c>
      <c r="L57" s="50"/>
    </row>
    <row r="58" spans="1:12" s="8" customFormat="1" ht="144.75" customHeight="1" x14ac:dyDescent="0.25">
      <c r="A58" s="45">
        <v>52</v>
      </c>
      <c r="B58" s="46">
        <v>42231806</v>
      </c>
      <c r="C58" s="46" t="s">
        <v>126</v>
      </c>
      <c r="D58" s="48" t="s">
        <v>127</v>
      </c>
      <c r="E58" s="53"/>
      <c r="F58" s="46" t="s">
        <v>122</v>
      </c>
      <c r="G58" s="46">
        <v>5</v>
      </c>
      <c r="H58" s="54">
        <v>43680</v>
      </c>
      <c r="I58" s="24">
        <v>41600</v>
      </c>
      <c r="J58" s="7">
        <f t="shared" si="2"/>
        <v>42640</v>
      </c>
      <c r="K58" s="7">
        <f t="shared" si="3"/>
        <v>213200</v>
      </c>
      <c r="L58" s="50"/>
    </row>
    <row r="59" spans="1:12" s="8" customFormat="1" ht="165" customHeight="1" x14ac:dyDescent="0.25">
      <c r="A59" s="45">
        <v>53</v>
      </c>
      <c r="B59" s="46">
        <v>50161509</v>
      </c>
      <c r="C59" s="46" t="s">
        <v>128</v>
      </c>
      <c r="D59" s="48" t="s">
        <v>129</v>
      </c>
      <c r="E59" s="53"/>
      <c r="F59" s="46" t="s">
        <v>122</v>
      </c>
      <c r="G59" s="46">
        <v>15</v>
      </c>
      <c r="H59" s="54">
        <v>8820</v>
      </c>
      <c r="I59" s="24">
        <v>8400</v>
      </c>
      <c r="J59" s="7">
        <f t="shared" si="2"/>
        <v>8610</v>
      </c>
      <c r="K59" s="7">
        <f t="shared" si="3"/>
        <v>129150</v>
      </c>
      <c r="L59" s="50"/>
    </row>
    <row r="60" spans="1:12" s="8" customFormat="1" ht="143.25" customHeight="1" x14ac:dyDescent="0.25">
      <c r="A60" s="45">
        <v>54</v>
      </c>
      <c r="B60" s="46">
        <v>50192903</v>
      </c>
      <c r="C60" s="46" t="s">
        <v>130</v>
      </c>
      <c r="D60" s="48" t="s">
        <v>131</v>
      </c>
      <c r="E60" s="53"/>
      <c r="F60" s="46" t="s">
        <v>125</v>
      </c>
      <c r="G60" s="46">
        <v>20</v>
      </c>
      <c r="H60" s="54">
        <v>6825</v>
      </c>
      <c r="I60" s="24">
        <v>6500</v>
      </c>
      <c r="J60" s="7">
        <f t="shared" si="2"/>
        <v>6662.5</v>
      </c>
      <c r="K60" s="7">
        <f t="shared" si="3"/>
        <v>133250</v>
      </c>
      <c r="L60" s="50"/>
    </row>
    <row r="61" spans="1:12" s="8" customFormat="1" ht="130.5" customHeight="1" x14ac:dyDescent="0.25">
      <c r="A61" s="45">
        <v>55</v>
      </c>
      <c r="B61" s="46">
        <v>50101538</v>
      </c>
      <c r="C61" s="46" t="s">
        <v>132</v>
      </c>
      <c r="D61" s="48" t="s">
        <v>133</v>
      </c>
      <c r="E61" s="53"/>
      <c r="F61" s="46" t="s">
        <v>134</v>
      </c>
      <c r="G61" s="46">
        <v>5</v>
      </c>
      <c r="H61" s="54">
        <v>6825</v>
      </c>
      <c r="I61" s="24">
        <v>6500</v>
      </c>
      <c r="J61" s="7">
        <f t="shared" si="2"/>
        <v>6662.5</v>
      </c>
      <c r="K61" s="7">
        <f t="shared" si="3"/>
        <v>33312.5</v>
      </c>
      <c r="L61" s="50"/>
    </row>
    <row r="62" spans="1:12" s="8" customFormat="1" ht="147.75" customHeight="1" x14ac:dyDescent="0.25">
      <c r="A62" s="45">
        <v>56</v>
      </c>
      <c r="B62" s="46">
        <v>50161511</v>
      </c>
      <c r="C62" s="46" t="s">
        <v>135</v>
      </c>
      <c r="D62" s="48" t="s">
        <v>136</v>
      </c>
      <c r="E62" s="53"/>
      <c r="F62" s="46" t="s">
        <v>137</v>
      </c>
      <c r="G62" s="46">
        <v>30</v>
      </c>
      <c r="H62" s="54">
        <v>6090</v>
      </c>
      <c r="I62" s="24">
        <v>5800</v>
      </c>
      <c r="J62" s="7">
        <f t="shared" si="2"/>
        <v>5945</v>
      </c>
      <c r="K62" s="7">
        <f t="shared" si="3"/>
        <v>178350</v>
      </c>
      <c r="L62" s="50"/>
    </row>
    <row r="63" spans="1:12" s="8" customFormat="1" ht="138.75" customHeight="1" x14ac:dyDescent="0.25">
      <c r="A63" s="45">
        <v>57</v>
      </c>
      <c r="B63" s="46">
        <v>41112213</v>
      </c>
      <c r="C63" s="46" t="s">
        <v>138</v>
      </c>
      <c r="D63" s="48" t="s">
        <v>139</v>
      </c>
      <c r="E63" s="53"/>
      <c r="F63" s="46" t="s">
        <v>61</v>
      </c>
      <c r="G63" s="46">
        <v>1</v>
      </c>
      <c r="H63" s="54">
        <v>136500</v>
      </c>
      <c r="I63" s="24">
        <v>130000</v>
      </c>
      <c r="J63" s="7">
        <f t="shared" si="2"/>
        <v>133250</v>
      </c>
      <c r="K63" s="7">
        <f t="shared" si="3"/>
        <v>133250</v>
      </c>
      <c r="L63" s="50"/>
    </row>
    <row r="64" spans="1:12" s="8" customFormat="1" ht="142.5" customHeight="1" x14ac:dyDescent="0.25">
      <c r="A64" s="45">
        <v>58</v>
      </c>
      <c r="B64" s="46">
        <v>52152002</v>
      </c>
      <c r="C64" s="46" t="s">
        <v>140</v>
      </c>
      <c r="D64" s="48" t="s">
        <v>141</v>
      </c>
      <c r="E64" s="53"/>
      <c r="F64" s="46" t="s">
        <v>61</v>
      </c>
      <c r="G64" s="46">
        <v>5</v>
      </c>
      <c r="H64" s="54">
        <v>61425</v>
      </c>
      <c r="I64" s="24">
        <v>58500</v>
      </c>
      <c r="J64" s="7">
        <f t="shared" si="2"/>
        <v>59962.5</v>
      </c>
      <c r="K64" s="7">
        <f t="shared" si="3"/>
        <v>299812.5</v>
      </c>
      <c r="L64" s="50"/>
    </row>
    <row r="65" spans="1:39" s="8" customFormat="1" ht="105.75" customHeight="1" x14ac:dyDescent="0.25">
      <c r="A65" s="45">
        <v>59</v>
      </c>
      <c r="B65" s="46">
        <v>14121808</v>
      </c>
      <c r="C65" s="46" t="s">
        <v>142</v>
      </c>
      <c r="D65" s="48" t="s">
        <v>143</v>
      </c>
      <c r="E65" s="53"/>
      <c r="F65" s="46" t="s">
        <v>61</v>
      </c>
      <c r="G65" s="46">
        <v>3</v>
      </c>
      <c r="H65" s="54">
        <v>10920</v>
      </c>
      <c r="I65" s="24">
        <v>10400</v>
      </c>
      <c r="J65" s="7">
        <f t="shared" si="2"/>
        <v>10660</v>
      </c>
      <c r="K65" s="7">
        <f t="shared" si="3"/>
        <v>31980</v>
      </c>
      <c r="L65" s="50"/>
    </row>
    <row r="66" spans="1:39" s="8" customFormat="1" ht="126" customHeight="1" x14ac:dyDescent="0.25">
      <c r="A66" s="45">
        <v>60</v>
      </c>
      <c r="B66" s="46">
        <v>52151702</v>
      </c>
      <c r="C66" s="46" t="s">
        <v>144</v>
      </c>
      <c r="D66" s="48" t="s">
        <v>145</v>
      </c>
      <c r="E66" s="53"/>
      <c r="F66" s="46" t="s">
        <v>146</v>
      </c>
      <c r="G66" s="46">
        <v>4</v>
      </c>
      <c r="H66" s="54">
        <v>16380</v>
      </c>
      <c r="I66" s="24">
        <v>15600</v>
      </c>
      <c r="J66" s="7">
        <f t="shared" si="2"/>
        <v>15990</v>
      </c>
      <c r="K66" s="7">
        <f t="shared" si="3"/>
        <v>63960</v>
      </c>
      <c r="L66" s="50"/>
    </row>
    <row r="67" spans="1:39" s="8" customFormat="1" ht="141.75" customHeight="1" x14ac:dyDescent="0.25">
      <c r="A67" s="45">
        <v>61</v>
      </c>
      <c r="B67" s="46">
        <v>52151702</v>
      </c>
      <c r="C67" s="46" t="s">
        <v>144</v>
      </c>
      <c r="D67" s="48" t="s">
        <v>147</v>
      </c>
      <c r="E67" s="53"/>
      <c r="F67" s="46" t="s">
        <v>146</v>
      </c>
      <c r="G67" s="46">
        <v>4</v>
      </c>
      <c r="H67" s="54">
        <v>17325</v>
      </c>
      <c r="I67" s="24">
        <v>16500</v>
      </c>
      <c r="J67" s="7">
        <f t="shared" si="2"/>
        <v>16912.5</v>
      </c>
      <c r="K67" s="7">
        <f t="shared" si="3"/>
        <v>67650</v>
      </c>
      <c r="L67" s="50"/>
    </row>
    <row r="68" spans="1:39" s="55" customFormat="1" ht="145.5" customHeight="1" x14ac:dyDescent="0.25">
      <c r="A68" s="45">
        <v>62</v>
      </c>
      <c r="B68" s="46">
        <v>24111503</v>
      </c>
      <c r="C68" s="9" t="s">
        <v>207</v>
      </c>
      <c r="D68" s="48" t="s">
        <v>208</v>
      </c>
      <c r="E68" s="53"/>
      <c r="F68" s="46" t="s">
        <v>61</v>
      </c>
      <c r="G68" s="46">
        <v>10</v>
      </c>
      <c r="H68" s="54">
        <v>30030</v>
      </c>
      <c r="I68" s="25">
        <v>28600</v>
      </c>
      <c r="J68" s="10">
        <f t="shared" si="2"/>
        <v>29315</v>
      </c>
      <c r="K68" s="10">
        <f t="shared" si="3"/>
        <v>293150</v>
      </c>
      <c r="L68" s="50"/>
    </row>
    <row r="69" spans="1:39" s="55" customFormat="1" ht="136.5" customHeight="1" x14ac:dyDescent="0.25">
      <c r="A69" s="45">
        <v>63</v>
      </c>
      <c r="B69" s="46">
        <v>52152002</v>
      </c>
      <c r="C69" s="9" t="s">
        <v>209</v>
      </c>
      <c r="D69" s="48" t="s">
        <v>210</v>
      </c>
      <c r="E69" s="53"/>
      <c r="F69" s="46" t="s">
        <v>61</v>
      </c>
      <c r="G69" s="46">
        <v>15</v>
      </c>
      <c r="H69" s="54">
        <v>47775</v>
      </c>
      <c r="I69" s="25">
        <v>45500</v>
      </c>
      <c r="J69" s="10">
        <f t="shared" si="2"/>
        <v>46637.5</v>
      </c>
      <c r="K69" s="10">
        <f t="shared" si="3"/>
        <v>699562.5</v>
      </c>
      <c r="L69" s="50"/>
    </row>
    <row r="70" spans="1:39" s="55" customFormat="1" ht="92.25" customHeight="1" x14ac:dyDescent="0.25">
      <c r="A70" s="45">
        <v>64</v>
      </c>
      <c r="B70" s="46">
        <v>52151634</v>
      </c>
      <c r="C70" s="9" t="s">
        <v>211</v>
      </c>
      <c r="D70" s="48" t="s">
        <v>212</v>
      </c>
      <c r="E70" s="53"/>
      <c r="F70" s="46" t="s">
        <v>61</v>
      </c>
      <c r="G70" s="46">
        <v>2</v>
      </c>
      <c r="H70" s="54">
        <v>245700</v>
      </c>
      <c r="I70" s="25">
        <v>234000</v>
      </c>
      <c r="J70" s="10">
        <f t="shared" si="2"/>
        <v>239850</v>
      </c>
      <c r="K70" s="10">
        <f t="shared" si="3"/>
        <v>479700</v>
      </c>
      <c r="L70" s="50"/>
    </row>
    <row r="71" spans="1:39" s="8" customFormat="1" ht="92.25" customHeight="1" x14ac:dyDescent="0.25">
      <c r="A71" s="45">
        <v>65</v>
      </c>
      <c r="B71" s="46">
        <v>44121618</v>
      </c>
      <c r="C71" s="46" t="s">
        <v>213</v>
      </c>
      <c r="D71" s="48" t="s">
        <v>214</v>
      </c>
      <c r="E71" s="53"/>
      <c r="F71" s="46" t="s">
        <v>61</v>
      </c>
      <c r="G71" s="46">
        <v>2</v>
      </c>
      <c r="H71" s="54">
        <v>88725</v>
      </c>
      <c r="I71" s="24">
        <v>84500</v>
      </c>
      <c r="J71" s="7">
        <f t="shared" ref="J71" si="4">SUM(H71:I71)/2</f>
        <v>86612.5</v>
      </c>
      <c r="K71" s="7">
        <f t="shared" ref="K71" si="5">J71*G71</f>
        <v>173225</v>
      </c>
      <c r="L71" s="50"/>
    </row>
    <row r="72" spans="1:39" s="8" customFormat="1" x14ac:dyDescent="0.25">
      <c r="A72" s="84" t="s">
        <v>376</v>
      </c>
      <c r="B72" s="84"/>
      <c r="C72" s="84"/>
      <c r="D72" s="84"/>
      <c r="E72" s="84"/>
      <c r="F72" s="84"/>
      <c r="G72" s="84"/>
      <c r="H72" s="84"/>
      <c r="I72" s="84"/>
      <c r="J72" s="12">
        <f>SUM(J7:J71)</f>
        <v>4166204.875</v>
      </c>
      <c r="K72" s="12">
        <f>SUM(K7:K71)</f>
        <v>12761040</v>
      </c>
      <c r="L72" s="13"/>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row>
    <row r="73" spans="1:39" s="8" customFormat="1" x14ac:dyDescent="0.25">
      <c r="A73" s="77" t="s">
        <v>377</v>
      </c>
      <c r="B73" s="78"/>
      <c r="C73" s="78"/>
      <c r="D73" s="78"/>
      <c r="E73" s="78"/>
      <c r="F73" s="78"/>
      <c r="G73" s="78"/>
      <c r="H73" s="78"/>
      <c r="I73" s="78"/>
      <c r="J73" s="78"/>
      <c r="K73" s="78"/>
      <c r="L73" s="79"/>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row>
    <row r="74" spans="1:39" s="17" customFormat="1" x14ac:dyDescent="0.25">
      <c r="A74" s="14"/>
      <c r="B74" s="14"/>
      <c r="C74" s="9"/>
      <c r="D74" s="15"/>
      <c r="F74" s="16"/>
      <c r="G74" s="18"/>
      <c r="H74" s="31"/>
      <c r="I74" s="26"/>
      <c r="J74" s="19"/>
      <c r="K74" s="19"/>
    </row>
    <row r="75" spans="1:39" s="17" customFormat="1" x14ac:dyDescent="0.25">
      <c r="A75" s="14"/>
      <c r="B75" s="14"/>
      <c r="C75" s="9"/>
      <c r="D75" s="15"/>
      <c r="F75" s="16"/>
      <c r="G75" s="18"/>
      <c r="H75" s="31"/>
      <c r="I75" s="26"/>
      <c r="J75" s="19"/>
      <c r="K75" s="19"/>
    </row>
    <row r="76" spans="1:39" s="17" customFormat="1" x14ac:dyDescent="0.25">
      <c r="A76" s="14"/>
      <c r="B76" s="14"/>
      <c r="C76" s="9"/>
      <c r="D76" s="15"/>
      <c r="F76" s="16"/>
      <c r="G76" s="18"/>
      <c r="H76" s="31"/>
      <c r="I76" s="26"/>
      <c r="J76" s="19"/>
      <c r="K76" s="19"/>
    </row>
    <row r="77" spans="1:39" s="17" customFormat="1" x14ac:dyDescent="0.25">
      <c r="A77" s="14"/>
      <c r="B77" s="14"/>
      <c r="C77" s="9"/>
      <c r="D77" s="15"/>
      <c r="F77" s="16"/>
      <c r="G77" s="18"/>
      <c r="H77" s="31"/>
      <c r="I77" s="26"/>
      <c r="J77" s="19"/>
      <c r="K77" s="19"/>
    </row>
    <row r="78" spans="1:39" s="17" customFormat="1" x14ac:dyDescent="0.25">
      <c r="A78" s="14"/>
      <c r="B78" s="14"/>
      <c r="C78" s="9"/>
      <c r="D78" s="15"/>
      <c r="F78" s="16"/>
      <c r="G78" s="18"/>
      <c r="H78" s="31"/>
      <c r="I78" s="26"/>
      <c r="J78" s="19"/>
      <c r="K78" s="19"/>
    </row>
    <row r="79" spans="1:39" s="17" customFormat="1" x14ac:dyDescent="0.25">
      <c r="A79" s="14"/>
      <c r="B79" s="14"/>
      <c r="C79" s="9"/>
      <c r="D79" s="15"/>
      <c r="F79" s="16"/>
      <c r="G79" s="18"/>
      <c r="H79" s="31"/>
      <c r="I79" s="26"/>
      <c r="J79" s="19"/>
      <c r="K79" s="19"/>
    </row>
    <row r="80" spans="1:39" s="17" customFormat="1" x14ac:dyDescent="0.25">
      <c r="A80" s="14"/>
      <c r="B80" s="14"/>
      <c r="C80" s="9"/>
      <c r="D80" s="15"/>
      <c r="F80" s="16"/>
      <c r="G80" s="18"/>
      <c r="H80" s="31"/>
      <c r="I80" s="26"/>
      <c r="J80" s="19"/>
      <c r="K80" s="19"/>
    </row>
    <row r="81" spans="1:11" s="17" customFormat="1" x14ac:dyDescent="0.25">
      <c r="A81" s="14"/>
      <c r="B81" s="14"/>
      <c r="C81" s="9"/>
      <c r="D81" s="15"/>
      <c r="F81" s="16"/>
      <c r="G81" s="18"/>
      <c r="H81" s="31"/>
      <c r="I81" s="26"/>
      <c r="J81" s="19"/>
      <c r="K81" s="19"/>
    </row>
    <row r="82" spans="1:11" s="17" customFormat="1" x14ac:dyDescent="0.25">
      <c r="A82" s="14"/>
      <c r="B82" s="14"/>
      <c r="C82" s="9"/>
      <c r="D82" s="15"/>
      <c r="F82" s="16"/>
      <c r="G82" s="18"/>
      <c r="H82" s="31"/>
      <c r="I82" s="26"/>
      <c r="J82" s="19"/>
      <c r="K82" s="19"/>
    </row>
    <row r="83" spans="1:11" s="17" customFormat="1" x14ac:dyDescent="0.25">
      <c r="A83" s="14"/>
      <c r="B83" s="14"/>
      <c r="C83" s="9"/>
      <c r="D83" s="15"/>
      <c r="F83" s="16"/>
      <c r="G83" s="18"/>
      <c r="H83" s="31"/>
      <c r="I83" s="26"/>
      <c r="J83" s="19"/>
      <c r="K83" s="19"/>
    </row>
    <row r="84" spans="1:11" s="17" customFormat="1" x14ac:dyDescent="0.25">
      <c r="A84" s="14"/>
      <c r="B84" s="14"/>
      <c r="C84" s="9"/>
      <c r="D84" s="15"/>
      <c r="F84" s="16"/>
      <c r="G84" s="18"/>
      <c r="H84" s="31"/>
      <c r="I84" s="26"/>
      <c r="J84" s="19"/>
      <c r="K84" s="19"/>
    </row>
    <row r="85" spans="1:11" s="17" customFormat="1" x14ac:dyDescent="0.25">
      <c r="A85" s="14"/>
      <c r="B85" s="14"/>
      <c r="C85" s="9"/>
      <c r="D85" s="15"/>
      <c r="F85" s="16"/>
      <c r="G85" s="18"/>
      <c r="H85" s="31"/>
      <c r="I85" s="26"/>
      <c r="J85" s="19"/>
      <c r="K85" s="19"/>
    </row>
    <row r="86" spans="1:11" s="17" customFormat="1" x14ac:dyDescent="0.25">
      <c r="A86" s="14"/>
      <c r="B86" s="14"/>
      <c r="C86" s="9"/>
      <c r="D86" s="15"/>
      <c r="F86" s="16"/>
      <c r="G86" s="18"/>
      <c r="H86" s="31"/>
      <c r="I86" s="26"/>
      <c r="J86" s="19"/>
      <c r="K86" s="19"/>
    </row>
    <row r="87" spans="1:11" s="17" customFormat="1" x14ac:dyDescent="0.25">
      <c r="A87" s="14"/>
      <c r="B87" s="14"/>
      <c r="C87" s="9"/>
      <c r="D87" s="15"/>
      <c r="F87" s="16"/>
      <c r="G87" s="18"/>
      <c r="H87" s="31"/>
      <c r="I87" s="26"/>
      <c r="J87" s="19"/>
      <c r="K87" s="19"/>
    </row>
    <row r="88" spans="1:11" s="17" customFormat="1" x14ac:dyDescent="0.25">
      <c r="A88" s="14"/>
      <c r="B88" s="14"/>
      <c r="C88" s="9"/>
      <c r="D88" s="15"/>
      <c r="F88" s="16"/>
      <c r="G88" s="18"/>
      <c r="H88" s="31"/>
      <c r="I88" s="26"/>
      <c r="J88" s="19"/>
      <c r="K88" s="19"/>
    </row>
    <row r="89" spans="1:11" s="17" customFormat="1" x14ac:dyDescent="0.25">
      <c r="A89" s="14"/>
      <c r="B89" s="14"/>
      <c r="C89" s="9"/>
      <c r="D89" s="15"/>
      <c r="F89" s="16"/>
      <c r="G89" s="18"/>
      <c r="H89" s="31"/>
      <c r="I89" s="26"/>
      <c r="J89" s="19"/>
      <c r="K89" s="19"/>
    </row>
    <row r="90" spans="1:11" s="17" customFormat="1" x14ac:dyDescent="0.25">
      <c r="A90" s="14"/>
      <c r="B90" s="14"/>
      <c r="C90" s="9"/>
      <c r="D90" s="15"/>
      <c r="F90" s="16"/>
      <c r="G90" s="18"/>
      <c r="H90" s="31"/>
      <c r="I90" s="26"/>
      <c r="J90" s="19"/>
      <c r="K90" s="19"/>
    </row>
    <row r="91" spans="1:11" s="17" customFormat="1" x14ac:dyDescent="0.25">
      <c r="A91" s="14"/>
      <c r="B91" s="14"/>
      <c r="C91" s="9"/>
      <c r="D91" s="15"/>
      <c r="F91" s="16"/>
      <c r="G91" s="18"/>
      <c r="H91" s="31"/>
      <c r="I91" s="26"/>
      <c r="J91" s="19"/>
      <c r="K91" s="19"/>
    </row>
    <row r="92" spans="1:11" s="17" customFormat="1" x14ac:dyDescent="0.25">
      <c r="A92" s="14"/>
      <c r="B92" s="14"/>
      <c r="C92" s="9"/>
      <c r="D92" s="15"/>
      <c r="F92" s="16"/>
      <c r="G92" s="18"/>
      <c r="H92" s="31"/>
      <c r="I92" s="26"/>
      <c r="J92" s="19"/>
      <c r="K92" s="19"/>
    </row>
  </sheetData>
  <mergeCells count="7">
    <mergeCell ref="A73:L73"/>
    <mergeCell ref="A1:L2"/>
    <mergeCell ref="A3:L3"/>
    <mergeCell ref="A4:C4"/>
    <mergeCell ref="D4:L4"/>
    <mergeCell ref="A5:L5"/>
    <mergeCell ref="A72:I72"/>
  </mergeCells>
  <pageMargins left="0.7" right="0.7" top="0.75" bottom="0.75" header="0.3" footer="0.3"/>
  <pageSetup scale="44" orientation="portrait" horizontalDpi="4294967292" verticalDpi="4294967292"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C0B08-DA7E-4953-A948-F138B3C8F7FB}">
  <dimension ref="A1:AM62"/>
  <sheetViews>
    <sheetView view="pageBreakPreview" topLeftCell="D39" zoomScale="80" zoomScaleNormal="98" zoomScaleSheetLayoutView="80" zoomScalePageLayoutView="90" workbookViewId="0">
      <selection activeCell="D33" sqref="D33"/>
    </sheetView>
  </sheetViews>
  <sheetFormatPr baseColWidth="10" defaultColWidth="10.7109375" defaultRowHeight="15" x14ac:dyDescent="0.25"/>
  <cols>
    <col min="1" max="1" width="8.85546875" style="14" customWidth="1"/>
    <col min="2" max="2" width="11.28515625" style="14" customWidth="1"/>
    <col min="3" max="3" width="21.28515625" style="9" customWidth="1"/>
    <col min="4" max="4" width="105.28515625" style="20" customWidth="1"/>
    <col min="5" max="5" width="30.7109375" customWidth="1"/>
    <col min="6" max="6" width="12.7109375" style="14" customWidth="1"/>
    <col min="7" max="7" width="13.42578125" style="11" customWidth="1"/>
    <col min="8" max="8" width="23" style="32" customWidth="1"/>
    <col min="9" max="9" width="25.85546875" style="27" customWidth="1"/>
    <col min="10" max="11" width="19.7109375" style="21" customWidth="1"/>
    <col min="12" max="12" width="31.42578125" customWidth="1"/>
    <col min="13" max="14" width="13.140625" style="1" customWidth="1"/>
    <col min="15" max="15" width="10.7109375" style="1"/>
    <col min="16" max="16" width="14.28515625" style="1" customWidth="1"/>
    <col min="17" max="17" width="14.7109375" style="1" customWidth="1"/>
    <col min="18" max="18" width="20.7109375" style="1" customWidth="1"/>
    <col min="19" max="39" width="10.7109375" style="1"/>
  </cols>
  <sheetData>
    <row r="1" spans="1:12" x14ac:dyDescent="0.25">
      <c r="A1" s="80" t="s">
        <v>0</v>
      </c>
      <c r="B1" s="80"/>
      <c r="C1" s="80"/>
      <c r="D1" s="80"/>
      <c r="E1" s="80"/>
      <c r="F1" s="80"/>
      <c r="G1" s="80"/>
      <c r="H1" s="80"/>
      <c r="I1" s="80"/>
      <c r="J1" s="80"/>
      <c r="K1" s="80"/>
      <c r="L1" s="80"/>
    </row>
    <row r="2" spans="1:12" ht="52.15" customHeight="1" x14ac:dyDescent="0.25">
      <c r="A2" s="80"/>
      <c r="B2" s="80"/>
      <c r="C2" s="80"/>
      <c r="D2" s="80"/>
      <c r="E2" s="80"/>
      <c r="F2" s="80"/>
      <c r="G2" s="80"/>
      <c r="H2" s="80"/>
      <c r="I2" s="80"/>
      <c r="J2" s="80"/>
      <c r="K2" s="80"/>
      <c r="L2" s="80"/>
    </row>
    <row r="3" spans="1:12" ht="18.75" x14ac:dyDescent="0.25">
      <c r="A3" s="81" t="s">
        <v>1</v>
      </c>
      <c r="B3" s="81"/>
      <c r="C3" s="81"/>
      <c r="D3" s="81"/>
      <c r="E3" s="81"/>
      <c r="F3" s="81"/>
      <c r="G3" s="81"/>
      <c r="H3" s="81"/>
      <c r="I3" s="81"/>
      <c r="J3" s="81"/>
      <c r="K3" s="81"/>
      <c r="L3" s="81"/>
    </row>
    <row r="4" spans="1:12" s="2" customFormat="1" ht="16.5" x14ac:dyDescent="0.25">
      <c r="A4" s="82" t="s">
        <v>2</v>
      </c>
      <c r="B4" s="82"/>
      <c r="C4" s="82"/>
      <c r="D4" s="83" t="s">
        <v>3</v>
      </c>
      <c r="E4" s="83"/>
      <c r="F4" s="83"/>
      <c r="G4" s="83"/>
      <c r="H4" s="83"/>
      <c r="I4" s="83"/>
      <c r="J4" s="83"/>
      <c r="K4" s="83"/>
      <c r="L4" s="83"/>
    </row>
    <row r="5" spans="1:12" ht="18.75" x14ac:dyDescent="0.25">
      <c r="A5" s="81" t="s">
        <v>4</v>
      </c>
      <c r="B5" s="81"/>
      <c r="C5" s="81"/>
      <c r="D5" s="81"/>
      <c r="E5" s="81"/>
      <c r="F5" s="81"/>
      <c r="G5" s="81"/>
      <c r="H5" s="81"/>
      <c r="I5" s="81"/>
      <c r="J5" s="81"/>
      <c r="K5" s="81"/>
      <c r="L5" s="81"/>
    </row>
    <row r="6" spans="1:12" s="6" customFormat="1" ht="95.25" customHeight="1" x14ac:dyDescent="0.25">
      <c r="A6" s="3" t="s">
        <v>5</v>
      </c>
      <c r="B6" s="3" t="s">
        <v>6</v>
      </c>
      <c r="C6" s="3" t="s">
        <v>7</v>
      </c>
      <c r="D6" s="4" t="s">
        <v>8</v>
      </c>
      <c r="E6" s="5" t="s">
        <v>9</v>
      </c>
      <c r="F6" s="4" t="s">
        <v>10</v>
      </c>
      <c r="G6" s="4" t="s">
        <v>11</v>
      </c>
      <c r="H6" s="28" t="s">
        <v>12</v>
      </c>
      <c r="I6" s="22" t="s">
        <v>13</v>
      </c>
      <c r="J6" s="5" t="s">
        <v>14</v>
      </c>
      <c r="K6" s="5" t="s">
        <v>15</v>
      </c>
      <c r="L6" s="5" t="s">
        <v>16</v>
      </c>
    </row>
    <row r="7" spans="1:12" s="8" customFormat="1" ht="150" customHeight="1" x14ac:dyDescent="0.25">
      <c r="A7" s="45">
        <v>1</v>
      </c>
      <c r="B7" s="46">
        <v>10151515</v>
      </c>
      <c r="C7" s="56" t="s">
        <v>148</v>
      </c>
      <c r="D7" s="48" t="s">
        <v>149</v>
      </c>
      <c r="E7" s="53"/>
      <c r="F7" s="46" t="s">
        <v>35</v>
      </c>
      <c r="G7" s="46">
        <v>3</v>
      </c>
      <c r="H7" s="54">
        <v>8820</v>
      </c>
      <c r="I7" s="24">
        <v>8400</v>
      </c>
      <c r="J7" s="7">
        <f t="shared" ref="J7:J28" si="0">SUM(H7:I7)/2</f>
        <v>8610</v>
      </c>
      <c r="K7" s="7">
        <f t="shared" ref="K7:K41" si="1">J7*G7</f>
        <v>25830</v>
      </c>
      <c r="L7" s="50"/>
    </row>
    <row r="8" spans="1:12" s="8" customFormat="1" ht="138.75" customHeight="1" x14ac:dyDescent="0.25">
      <c r="A8" s="45">
        <v>2</v>
      </c>
      <c r="B8" s="46">
        <v>10151502</v>
      </c>
      <c r="C8" s="46" t="s">
        <v>150</v>
      </c>
      <c r="D8" s="48" t="s">
        <v>151</v>
      </c>
      <c r="E8" s="53"/>
      <c r="F8" s="46" t="s">
        <v>35</v>
      </c>
      <c r="G8" s="46">
        <v>3</v>
      </c>
      <c r="H8" s="54">
        <v>11550</v>
      </c>
      <c r="I8" s="24">
        <v>11000</v>
      </c>
      <c r="J8" s="7">
        <f t="shared" si="0"/>
        <v>11275</v>
      </c>
      <c r="K8" s="7">
        <f t="shared" si="1"/>
        <v>33825</v>
      </c>
      <c r="L8" s="50"/>
    </row>
    <row r="9" spans="1:12" s="8" customFormat="1" ht="160.5" customHeight="1" x14ac:dyDescent="0.25">
      <c r="A9" s="45">
        <v>3</v>
      </c>
      <c r="B9" s="46">
        <v>10151805</v>
      </c>
      <c r="C9" s="46" t="s">
        <v>152</v>
      </c>
      <c r="D9" s="48" t="s">
        <v>153</v>
      </c>
      <c r="E9" s="53"/>
      <c r="F9" s="46" t="s">
        <v>35</v>
      </c>
      <c r="G9" s="46">
        <v>1</v>
      </c>
      <c r="H9" s="54">
        <v>10500</v>
      </c>
      <c r="I9" s="24">
        <v>10000</v>
      </c>
      <c r="J9" s="7">
        <f t="shared" si="0"/>
        <v>10250</v>
      </c>
      <c r="K9" s="7">
        <f t="shared" si="1"/>
        <v>10250</v>
      </c>
      <c r="L9" s="50"/>
    </row>
    <row r="10" spans="1:12" s="8" customFormat="1" ht="138" customHeight="1" x14ac:dyDescent="0.25">
      <c r="A10" s="45">
        <v>4</v>
      </c>
      <c r="B10" s="46">
        <v>10151521</v>
      </c>
      <c r="C10" s="46" t="s">
        <v>154</v>
      </c>
      <c r="D10" s="48" t="s">
        <v>155</v>
      </c>
      <c r="E10" s="53"/>
      <c r="F10" s="46" t="s">
        <v>35</v>
      </c>
      <c r="G10" s="46">
        <v>1</v>
      </c>
      <c r="H10" s="54">
        <v>13650</v>
      </c>
      <c r="I10" s="24">
        <v>13000</v>
      </c>
      <c r="J10" s="7">
        <f t="shared" si="0"/>
        <v>13325</v>
      </c>
      <c r="K10" s="7">
        <f t="shared" si="1"/>
        <v>13325</v>
      </c>
      <c r="L10" s="50"/>
    </row>
    <row r="11" spans="1:12" s="8" customFormat="1" ht="118.5" customHeight="1" x14ac:dyDescent="0.25">
      <c r="A11" s="45">
        <v>5</v>
      </c>
      <c r="B11" s="46">
        <v>10151507</v>
      </c>
      <c r="C11" s="46" t="s">
        <v>156</v>
      </c>
      <c r="D11" s="48" t="s">
        <v>157</v>
      </c>
      <c r="E11" s="53"/>
      <c r="F11" s="46" t="s">
        <v>35</v>
      </c>
      <c r="G11" s="46">
        <v>1</v>
      </c>
      <c r="H11" s="54">
        <v>11550</v>
      </c>
      <c r="I11" s="24">
        <v>11000</v>
      </c>
      <c r="J11" s="7">
        <f t="shared" si="0"/>
        <v>11275</v>
      </c>
      <c r="K11" s="7">
        <f t="shared" si="1"/>
        <v>11275</v>
      </c>
      <c r="L11" s="50"/>
    </row>
    <row r="12" spans="1:12" s="8" customFormat="1" ht="118.5" customHeight="1" x14ac:dyDescent="0.25">
      <c r="A12" s="45">
        <v>6</v>
      </c>
      <c r="B12" s="46" t="s">
        <v>158</v>
      </c>
      <c r="C12" s="46" t="s">
        <v>159</v>
      </c>
      <c r="D12" s="48" t="s">
        <v>160</v>
      </c>
      <c r="E12" s="53"/>
      <c r="F12" s="46" t="s">
        <v>35</v>
      </c>
      <c r="G12" s="46">
        <v>1</v>
      </c>
      <c r="H12" s="54">
        <v>13650</v>
      </c>
      <c r="I12" s="24">
        <v>13000</v>
      </c>
      <c r="J12" s="7">
        <f t="shared" si="0"/>
        <v>13325</v>
      </c>
      <c r="K12" s="7">
        <f t="shared" si="1"/>
        <v>13325</v>
      </c>
      <c r="L12" s="50"/>
    </row>
    <row r="13" spans="1:12" s="8" customFormat="1" ht="118.5" customHeight="1" x14ac:dyDescent="0.25">
      <c r="A13" s="45">
        <v>7</v>
      </c>
      <c r="B13" s="46">
        <v>10151518</v>
      </c>
      <c r="C13" s="46" t="s">
        <v>161</v>
      </c>
      <c r="D13" s="48" t="s">
        <v>162</v>
      </c>
      <c r="E13" s="53"/>
      <c r="F13" s="46" t="s">
        <v>35</v>
      </c>
      <c r="G13" s="46">
        <v>1</v>
      </c>
      <c r="H13" s="54">
        <v>7455</v>
      </c>
      <c r="I13" s="24">
        <v>7100</v>
      </c>
      <c r="J13" s="7">
        <f t="shared" si="0"/>
        <v>7277.5</v>
      </c>
      <c r="K13" s="7">
        <f t="shared" si="1"/>
        <v>7277.5</v>
      </c>
      <c r="L13" s="50"/>
    </row>
    <row r="14" spans="1:12" s="8" customFormat="1" ht="118.5" customHeight="1" x14ac:dyDescent="0.25">
      <c r="A14" s="45">
        <v>8</v>
      </c>
      <c r="B14" s="46">
        <v>10151503</v>
      </c>
      <c r="C14" s="46" t="s">
        <v>163</v>
      </c>
      <c r="D14" s="48" t="s">
        <v>164</v>
      </c>
      <c r="E14" s="53"/>
      <c r="F14" s="46" t="s">
        <v>35</v>
      </c>
      <c r="G14" s="46">
        <v>1</v>
      </c>
      <c r="H14" s="54">
        <v>8820</v>
      </c>
      <c r="I14" s="24">
        <v>8400</v>
      </c>
      <c r="J14" s="7">
        <f t="shared" si="0"/>
        <v>8610</v>
      </c>
      <c r="K14" s="7">
        <f t="shared" si="1"/>
        <v>8610</v>
      </c>
      <c r="L14" s="50"/>
    </row>
    <row r="15" spans="1:12" s="8" customFormat="1" ht="118.5" customHeight="1" x14ac:dyDescent="0.25">
      <c r="A15" s="45">
        <v>9</v>
      </c>
      <c r="B15" s="46">
        <v>10151515</v>
      </c>
      <c r="C15" s="46" t="s">
        <v>165</v>
      </c>
      <c r="D15" s="48" t="s">
        <v>166</v>
      </c>
      <c r="E15" s="53"/>
      <c r="F15" s="46" t="s">
        <v>35</v>
      </c>
      <c r="G15" s="46">
        <v>1</v>
      </c>
      <c r="H15" s="54">
        <v>6825</v>
      </c>
      <c r="I15" s="24">
        <v>6500</v>
      </c>
      <c r="J15" s="7">
        <f t="shared" si="0"/>
        <v>6662.5</v>
      </c>
      <c r="K15" s="7">
        <f t="shared" si="1"/>
        <v>6662.5</v>
      </c>
      <c r="L15" s="50"/>
    </row>
    <row r="16" spans="1:12" s="8" customFormat="1" ht="118.5" customHeight="1" x14ac:dyDescent="0.25">
      <c r="A16" s="45">
        <v>10</v>
      </c>
      <c r="B16" s="46">
        <v>10151518</v>
      </c>
      <c r="C16" s="46" t="s">
        <v>167</v>
      </c>
      <c r="D16" s="48" t="s">
        <v>168</v>
      </c>
      <c r="E16" s="53"/>
      <c r="F16" s="46" t="s">
        <v>35</v>
      </c>
      <c r="G16" s="46">
        <v>1</v>
      </c>
      <c r="H16" s="54">
        <v>7455</v>
      </c>
      <c r="I16" s="24">
        <v>7100</v>
      </c>
      <c r="J16" s="7">
        <f t="shared" si="0"/>
        <v>7277.5</v>
      </c>
      <c r="K16" s="7">
        <f t="shared" si="1"/>
        <v>7277.5</v>
      </c>
      <c r="L16" s="50"/>
    </row>
    <row r="17" spans="1:12" s="8" customFormat="1" ht="118.5" customHeight="1" x14ac:dyDescent="0.25">
      <c r="A17" s="45">
        <v>11</v>
      </c>
      <c r="B17" s="46">
        <v>10151504</v>
      </c>
      <c r="C17" s="46" t="s">
        <v>169</v>
      </c>
      <c r="D17" s="48" t="s">
        <v>170</v>
      </c>
      <c r="E17" s="53"/>
      <c r="F17" s="46" t="s">
        <v>35</v>
      </c>
      <c r="G17" s="46">
        <v>1</v>
      </c>
      <c r="H17" s="54">
        <v>8820</v>
      </c>
      <c r="I17" s="24">
        <v>8400</v>
      </c>
      <c r="J17" s="7">
        <f t="shared" si="0"/>
        <v>8610</v>
      </c>
      <c r="K17" s="7">
        <f t="shared" si="1"/>
        <v>8610</v>
      </c>
      <c r="L17" s="50"/>
    </row>
    <row r="18" spans="1:12" s="55" customFormat="1" ht="118.5" customHeight="1" x14ac:dyDescent="0.25">
      <c r="A18" s="45">
        <v>12</v>
      </c>
      <c r="B18" s="46">
        <v>10151539</v>
      </c>
      <c r="C18" s="46" t="s">
        <v>171</v>
      </c>
      <c r="D18" s="57" t="s">
        <v>172</v>
      </c>
      <c r="E18" s="53"/>
      <c r="F18" s="46" t="s">
        <v>35</v>
      </c>
      <c r="G18" s="46">
        <v>1</v>
      </c>
      <c r="H18" s="54">
        <v>14700</v>
      </c>
      <c r="I18" s="25">
        <v>14000</v>
      </c>
      <c r="J18" s="10">
        <f t="shared" si="0"/>
        <v>14350</v>
      </c>
      <c r="K18" s="10">
        <f t="shared" si="1"/>
        <v>14350</v>
      </c>
      <c r="L18" s="50"/>
    </row>
    <row r="19" spans="1:12" s="55" customFormat="1" ht="118.5" customHeight="1" x14ac:dyDescent="0.25">
      <c r="A19" s="45">
        <v>13</v>
      </c>
      <c r="B19" s="46">
        <v>10151537</v>
      </c>
      <c r="C19" s="46" t="s">
        <v>173</v>
      </c>
      <c r="D19" s="57" t="s">
        <v>174</v>
      </c>
      <c r="E19"/>
      <c r="F19" s="46" t="s">
        <v>35</v>
      </c>
      <c r="G19" s="46">
        <v>1</v>
      </c>
      <c r="H19" s="54">
        <v>13650</v>
      </c>
      <c r="I19" s="25">
        <v>13000</v>
      </c>
      <c r="J19" s="10">
        <f t="shared" si="0"/>
        <v>13325</v>
      </c>
      <c r="K19" s="10">
        <f t="shared" si="1"/>
        <v>13325</v>
      </c>
      <c r="L19" s="50"/>
    </row>
    <row r="20" spans="1:12" s="55" customFormat="1" ht="118.5" customHeight="1" x14ac:dyDescent="0.25">
      <c r="A20" s="45">
        <v>14</v>
      </c>
      <c r="B20" s="46">
        <v>10151525</v>
      </c>
      <c r="C20" s="46" t="s">
        <v>175</v>
      </c>
      <c r="D20" s="57" t="s">
        <v>176</v>
      </c>
      <c r="E20" s="53"/>
      <c r="F20" s="46" t="s">
        <v>35</v>
      </c>
      <c r="G20" s="46">
        <v>1</v>
      </c>
      <c r="H20" s="54">
        <v>7455</v>
      </c>
      <c r="I20" s="25">
        <v>7100</v>
      </c>
      <c r="J20" s="10">
        <f t="shared" si="0"/>
        <v>7277.5</v>
      </c>
      <c r="K20" s="10">
        <f t="shared" si="1"/>
        <v>7277.5</v>
      </c>
      <c r="L20" s="50"/>
    </row>
    <row r="21" spans="1:12" s="55" customFormat="1" ht="149.25" customHeight="1" x14ac:dyDescent="0.25">
      <c r="A21" s="45">
        <v>15</v>
      </c>
      <c r="B21" s="46">
        <v>10151525</v>
      </c>
      <c r="C21" s="46" t="s">
        <v>177</v>
      </c>
      <c r="D21" s="57" t="s">
        <v>178</v>
      </c>
      <c r="E21" s="53"/>
      <c r="F21" s="46" t="s">
        <v>35</v>
      </c>
      <c r="G21" s="46">
        <v>1</v>
      </c>
      <c r="H21" s="54">
        <v>13650</v>
      </c>
      <c r="I21" s="25">
        <v>13000</v>
      </c>
      <c r="J21" s="10">
        <f t="shared" si="0"/>
        <v>13325</v>
      </c>
      <c r="K21" s="10">
        <f t="shared" si="1"/>
        <v>13325</v>
      </c>
      <c r="L21" s="50"/>
    </row>
    <row r="22" spans="1:12" s="55" customFormat="1" ht="149.25" customHeight="1" x14ac:dyDescent="0.25">
      <c r="A22" s="45">
        <v>16</v>
      </c>
      <c r="B22" s="46">
        <v>10151525</v>
      </c>
      <c r="C22" s="46" t="s">
        <v>179</v>
      </c>
      <c r="D22" s="57" t="s">
        <v>180</v>
      </c>
      <c r="E22" s="53"/>
      <c r="F22" s="46" t="s">
        <v>35</v>
      </c>
      <c r="G22" s="46">
        <v>1</v>
      </c>
      <c r="H22" s="54">
        <v>12600</v>
      </c>
      <c r="I22" s="25">
        <v>12000</v>
      </c>
      <c r="J22" s="10">
        <f t="shared" si="0"/>
        <v>12300</v>
      </c>
      <c r="K22" s="10">
        <f t="shared" si="1"/>
        <v>12300</v>
      </c>
      <c r="L22" s="50"/>
    </row>
    <row r="23" spans="1:12" s="55" customFormat="1" ht="118.5" customHeight="1" x14ac:dyDescent="0.25">
      <c r="A23" s="45">
        <v>17</v>
      </c>
      <c r="B23" s="46">
        <v>10151525</v>
      </c>
      <c r="C23" s="46" t="s">
        <v>181</v>
      </c>
      <c r="D23" s="57" t="s">
        <v>182</v>
      </c>
      <c r="E23" s="53"/>
      <c r="F23" s="46" t="s">
        <v>35</v>
      </c>
      <c r="G23" s="46">
        <v>1</v>
      </c>
      <c r="H23" s="54">
        <v>10500</v>
      </c>
      <c r="I23" s="25">
        <v>10000</v>
      </c>
      <c r="J23" s="10">
        <f t="shared" si="0"/>
        <v>10250</v>
      </c>
      <c r="K23" s="10">
        <f t="shared" si="1"/>
        <v>10250</v>
      </c>
      <c r="L23" s="50"/>
    </row>
    <row r="24" spans="1:12" s="55" customFormat="1" ht="118.5" customHeight="1" x14ac:dyDescent="0.25">
      <c r="A24" s="45">
        <v>18</v>
      </c>
      <c r="B24" s="46">
        <v>10151515</v>
      </c>
      <c r="C24" s="46" t="s">
        <v>183</v>
      </c>
      <c r="D24" s="57" t="s">
        <v>184</v>
      </c>
      <c r="E24" s="53"/>
      <c r="F24" s="46" t="s">
        <v>35</v>
      </c>
      <c r="G24" s="46">
        <v>1</v>
      </c>
      <c r="H24" s="54">
        <v>13650</v>
      </c>
      <c r="I24" s="25">
        <v>130000</v>
      </c>
      <c r="J24" s="10">
        <f t="shared" si="0"/>
        <v>71825</v>
      </c>
      <c r="K24" s="10">
        <f t="shared" si="1"/>
        <v>71825</v>
      </c>
      <c r="L24" s="50"/>
    </row>
    <row r="25" spans="1:12" s="55" customFormat="1" ht="118.5" customHeight="1" x14ac:dyDescent="0.25">
      <c r="A25" s="45">
        <v>19</v>
      </c>
      <c r="B25" s="46">
        <v>10151517</v>
      </c>
      <c r="C25" s="46" t="s">
        <v>185</v>
      </c>
      <c r="D25" s="57" t="s">
        <v>186</v>
      </c>
      <c r="E25" s="53"/>
      <c r="F25" s="46" t="s">
        <v>35</v>
      </c>
      <c r="G25" s="46">
        <v>1</v>
      </c>
      <c r="H25" s="54">
        <v>13650</v>
      </c>
      <c r="I25" s="25">
        <v>13000</v>
      </c>
      <c r="J25" s="10">
        <f t="shared" si="0"/>
        <v>13325</v>
      </c>
      <c r="K25" s="10">
        <f t="shared" si="1"/>
        <v>13325</v>
      </c>
      <c r="L25" s="50"/>
    </row>
    <row r="26" spans="1:12" s="55" customFormat="1" ht="121.5" customHeight="1" x14ac:dyDescent="0.25">
      <c r="A26" s="45">
        <v>20</v>
      </c>
      <c r="B26" s="46">
        <v>10171507</v>
      </c>
      <c r="C26" s="46" t="s">
        <v>187</v>
      </c>
      <c r="D26" s="57" t="s">
        <v>188</v>
      </c>
      <c r="E26" s="53"/>
      <c r="F26" s="46" t="s">
        <v>35</v>
      </c>
      <c r="G26" s="46">
        <v>2</v>
      </c>
      <c r="H26" s="54">
        <v>37800</v>
      </c>
      <c r="I26" s="25">
        <v>36000</v>
      </c>
      <c r="J26" s="10">
        <f t="shared" si="0"/>
        <v>36900</v>
      </c>
      <c r="K26" s="10">
        <f t="shared" si="1"/>
        <v>73800</v>
      </c>
      <c r="L26" s="50"/>
    </row>
    <row r="27" spans="1:12" s="55" customFormat="1" ht="92.25" customHeight="1" x14ac:dyDescent="0.25">
      <c r="A27" s="45">
        <v>21</v>
      </c>
      <c r="B27" s="58">
        <v>10151600</v>
      </c>
      <c r="C27" s="46" t="s">
        <v>189</v>
      </c>
      <c r="D27" s="57" t="s">
        <v>190</v>
      </c>
      <c r="E27" s="53"/>
      <c r="F27" s="46" t="s">
        <v>35</v>
      </c>
      <c r="G27" s="46">
        <v>20</v>
      </c>
      <c r="H27" s="54">
        <v>16380</v>
      </c>
      <c r="I27" s="25">
        <v>15600</v>
      </c>
      <c r="J27" s="10">
        <f t="shared" si="0"/>
        <v>15990</v>
      </c>
      <c r="K27" s="10">
        <f t="shared" si="1"/>
        <v>319800</v>
      </c>
      <c r="L27" s="50"/>
    </row>
    <row r="28" spans="1:12" s="8" customFormat="1" ht="135" customHeight="1" x14ac:dyDescent="0.25">
      <c r="A28" s="45">
        <v>22</v>
      </c>
      <c r="B28" s="46">
        <v>27112007</v>
      </c>
      <c r="C28" s="46" t="s">
        <v>215</v>
      </c>
      <c r="D28" s="57" t="s">
        <v>216</v>
      </c>
      <c r="E28" s="53"/>
      <c r="F28" s="46" t="s">
        <v>61</v>
      </c>
      <c r="G28" s="46">
        <v>2</v>
      </c>
      <c r="H28" s="54">
        <v>178500</v>
      </c>
      <c r="I28" s="24">
        <v>170000</v>
      </c>
      <c r="J28" s="7">
        <f t="shared" si="0"/>
        <v>174250</v>
      </c>
      <c r="K28" s="7">
        <f t="shared" si="1"/>
        <v>348500</v>
      </c>
      <c r="L28" s="50"/>
    </row>
    <row r="29" spans="1:12" s="8" customFormat="1" ht="102.75" customHeight="1" x14ac:dyDescent="0.25">
      <c r="A29" s="45">
        <v>23</v>
      </c>
      <c r="B29" s="45">
        <v>10121500</v>
      </c>
      <c r="C29" s="46" t="s">
        <v>350</v>
      </c>
      <c r="D29" s="59" t="s">
        <v>351</v>
      </c>
      <c r="E29" s="53"/>
      <c r="F29" s="46" t="s">
        <v>61</v>
      </c>
      <c r="G29" s="60">
        <v>30</v>
      </c>
      <c r="H29" s="30">
        <v>102000</v>
      </c>
      <c r="I29" s="24">
        <v>100300</v>
      </c>
      <c r="J29" s="7">
        <f t="shared" ref="J29:J41" si="2">SUM(H29:I29)/2</f>
        <v>101150</v>
      </c>
      <c r="K29" s="7">
        <f t="shared" si="1"/>
        <v>3034500</v>
      </c>
      <c r="L29" s="50"/>
    </row>
    <row r="30" spans="1:12" s="8" customFormat="1" ht="97.5" customHeight="1" x14ac:dyDescent="0.25">
      <c r="A30" s="45">
        <v>24</v>
      </c>
      <c r="B30" s="45">
        <v>10121500</v>
      </c>
      <c r="C30" s="46" t="s">
        <v>352</v>
      </c>
      <c r="D30" s="59" t="s">
        <v>353</v>
      </c>
      <c r="E30" s="53"/>
      <c r="F30" s="46" t="s">
        <v>61</v>
      </c>
      <c r="G30" s="60">
        <v>28</v>
      </c>
      <c r="H30" s="30">
        <v>206520</v>
      </c>
      <c r="I30" s="24">
        <v>203708</v>
      </c>
      <c r="J30" s="7">
        <f t="shared" si="2"/>
        <v>205114</v>
      </c>
      <c r="K30" s="7">
        <f t="shared" si="1"/>
        <v>5743192</v>
      </c>
      <c r="L30" s="50"/>
    </row>
    <row r="31" spans="1:12" s="8" customFormat="1" ht="125.25" customHeight="1" x14ac:dyDescent="0.25">
      <c r="A31" s="45">
        <v>25</v>
      </c>
      <c r="B31" s="45">
        <v>10121500</v>
      </c>
      <c r="C31" s="46" t="s">
        <v>354</v>
      </c>
      <c r="D31" s="59" t="s">
        <v>355</v>
      </c>
      <c r="E31" s="53"/>
      <c r="F31" s="46" t="s">
        <v>61</v>
      </c>
      <c r="G31" s="60">
        <v>29</v>
      </c>
      <c r="H31" s="30">
        <v>128760</v>
      </c>
      <c r="I31" s="24">
        <v>126614</v>
      </c>
      <c r="J31" s="7">
        <f t="shared" si="2"/>
        <v>127687</v>
      </c>
      <c r="K31" s="7">
        <f t="shared" si="1"/>
        <v>3702923</v>
      </c>
      <c r="L31" s="50"/>
    </row>
    <row r="32" spans="1:12" s="8" customFormat="1" ht="88.5" customHeight="1" x14ac:dyDescent="0.25">
      <c r="A32" s="45">
        <v>26</v>
      </c>
      <c r="B32" s="45">
        <v>10121500</v>
      </c>
      <c r="C32" s="46" t="s">
        <v>356</v>
      </c>
      <c r="D32" s="59" t="s">
        <v>357</v>
      </c>
      <c r="E32" s="53"/>
      <c r="F32" s="46" t="s">
        <v>61</v>
      </c>
      <c r="G32" s="60">
        <v>15</v>
      </c>
      <c r="H32" s="30">
        <v>144660</v>
      </c>
      <c r="I32" s="24">
        <v>142249</v>
      </c>
      <c r="J32" s="7">
        <f t="shared" si="2"/>
        <v>143454.5</v>
      </c>
      <c r="K32" s="7">
        <f t="shared" si="1"/>
        <v>2151817.5</v>
      </c>
      <c r="L32" s="50"/>
    </row>
    <row r="33" spans="1:39" s="8" customFormat="1" ht="88.5" customHeight="1" x14ac:dyDescent="0.25">
      <c r="A33" s="45">
        <v>27</v>
      </c>
      <c r="B33" s="45">
        <v>10121500</v>
      </c>
      <c r="C33" s="46" t="s">
        <v>358</v>
      </c>
      <c r="D33" s="61" t="s">
        <v>359</v>
      </c>
      <c r="E33" s="53"/>
      <c r="F33" s="46" t="s">
        <v>61</v>
      </c>
      <c r="G33" s="60">
        <v>6</v>
      </c>
      <c r="H33" s="30">
        <v>144900</v>
      </c>
      <c r="I33" s="24">
        <v>142485</v>
      </c>
      <c r="J33" s="7">
        <f t="shared" si="2"/>
        <v>143692.5</v>
      </c>
      <c r="K33" s="7">
        <f t="shared" si="1"/>
        <v>862155</v>
      </c>
      <c r="L33" s="50"/>
    </row>
    <row r="34" spans="1:39" s="8" customFormat="1" ht="69.75" customHeight="1" x14ac:dyDescent="0.25">
      <c r="A34" s="45">
        <v>28</v>
      </c>
      <c r="B34" s="45">
        <v>10121500</v>
      </c>
      <c r="C34" s="46" t="s">
        <v>360</v>
      </c>
      <c r="D34" s="59" t="s">
        <v>361</v>
      </c>
      <c r="E34" s="53"/>
      <c r="F34" s="46" t="s">
        <v>61</v>
      </c>
      <c r="G34" s="60">
        <v>150</v>
      </c>
      <c r="H34" s="30">
        <v>17400</v>
      </c>
      <c r="I34" s="24">
        <v>17110</v>
      </c>
      <c r="J34" s="7">
        <f t="shared" si="2"/>
        <v>17255</v>
      </c>
      <c r="K34" s="7">
        <f t="shared" si="1"/>
        <v>2588250</v>
      </c>
      <c r="L34" s="50"/>
    </row>
    <row r="35" spans="1:39" s="8" customFormat="1" ht="69.75" customHeight="1" x14ac:dyDescent="0.25">
      <c r="A35" s="45">
        <v>29</v>
      </c>
      <c r="B35" s="45">
        <v>10121500</v>
      </c>
      <c r="C35" s="46" t="s">
        <v>362</v>
      </c>
      <c r="D35" s="59" t="s">
        <v>363</v>
      </c>
      <c r="E35" s="53"/>
      <c r="F35" s="46" t="s">
        <v>61</v>
      </c>
      <c r="G35" s="60">
        <v>15</v>
      </c>
      <c r="H35" s="30">
        <v>316668</v>
      </c>
      <c r="I35" s="24">
        <v>311390</v>
      </c>
      <c r="J35" s="7">
        <f t="shared" si="2"/>
        <v>314029</v>
      </c>
      <c r="K35" s="7">
        <f t="shared" si="1"/>
        <v>4710435</v>
      </c>
      <c r="L35" s="50"/>
    </row>
    <row r="36" spans="1:39" s="8" customFormat="1" ht="71.25" customHeight="1" x14ac:dyDescent="0.25">
      <c r="A36" s="45">
        <v>30</v>
      </c>
      <c r="B36" s="45">
        <v>10121500</v>
      </c>
      <c r="C36" s="46" t="s">
        <v>364</v>
      </c>
      <c r="D36" s="62" t="s">
        <v>365</v>
      </c>
      <c r="E36" s="53"/>
      <c r="F36" s="46" t="s">
        <v>61</v>
      </c>
      <c r="G36" s="60">
        <v>6</v>
      </c>
      <c r="H36" s="30">
        <v>151788</v>
      </c>
      <c r="I36" s="24">
        <v>149258</v>
      </c>
      <c r="J36" s="7">
        <f t="shared" si="2"/>
        <v>150523</v>
      </c>
      <c r="K36" s="7">
        <f t="shared" si="1"/>
        <v>903138</v>
      </c>
      <c r="L36" s="50"/>
    </row>
    <row r="37" spans="1:39" s="8" customFormat="1" ht="71.25" customHeight="1" x14ac:dyDescent="0.25">
      <c r="A37" s="45">
        <v>31</v>
      </c>
      <c r="B37" s="45">
        <v>10121500</v>
      </c>
      <c r="C37" s="46" t="s">
        <v>366</v>
      </c>
      <c r="D37" s="62" t="s">
        <v>367</v>
      </c>
      <c r="E37" s="53"/>
      <c r="F37" s="46" t="s">
        <v>61</v>
      </c>
      <c r="G37" s="60">
        <v>50</v>
      </c>
      <c r="H37" s="30">
        <v>85740</v>
      </c>
      <c r="I37" s="24">
        <v>84311</v>
      </c>
      <c r="J37" s="7">
        <f t="shared" si="2"/>
        <v>85025.5</v>
      </c>
      <c r="K37" s="7">
        <f t="shared" si="1"/>
        <v>4251275</v>
      </c>
      <c r="L37" s="50"/>
    </row>
    <row r="38" spans="1:39" s="8" customFormat="1" ht="76.5" customHeight="1" x14ac:dyDescent="0.25">
      <c r="A38" s="45">
        <v>32</v>
      </c>
      <c r="B38" s="45">
        <v>10121500</v>
      </c>
      <c r="C38" s="46" t="s">
        <v>368</v>
      </c>
      <c r="D38" s="62" t="s">
        <v>369</v>
      </c>
      <c r="E38" s="53"/>
      <c r="F38" s="46" t="s">
        <v>61</v>
      </c>
      <c r="G38" s="60">
        <v>80</v>
      </c>
      <c r="H38" s="30">
        <v>17400</v>
      </c>
      <c r="I38" s="24">
        <v>17110</v>
      </c>
      <c r="J38" s="7">
        <f t="shared" si="2"/>
        <v>17255</v>
      </c>
      <c r="K38" s="7">
        <f t="shared" si="1"/>
        <v>1380400</v>
      </c>
      <c r="L38" s="50"/>
    </row>
    <row r="39" spans="1:39" s="8" customFormat="1" ht="71.25" customHeight="1" x14ac:dyDescent="0.25">
      <c r="A39" s="45">
        <v>33</v>
      </c>
      <c r="B39" s="45">
        <v>10121500</v>
      </c>
      <c r="C39" s="46" t="s">
        <v>370</v>
      </c>
      <c r="D39" s="62" t="s">
        <v>371</v>
      </c>
      <c r="E39" s="53"/>
      <c r="F39" s="46" t="s">
        <v>61</v>
      </c>
      <c r="G39" s="60">
        <v>1</v>
      </c>
      <c r="H39" s="30">
        <v>36000</v>
      </c>
      <c r="I39" s="24">
        <v>35400</v>
      </c>
      <c r="J39" s="7">
        <f t="shared" si="2"/>
        <v>35700</v>
      </c>
      <c r="K39" s="7">
        <f t="shared" si="1"/>
        <v>35700</v>
      </c>
      <c r="L39" s="50"/>
    </row>
    <row r="40" spans="1:39" s="8" customFormat="1" ht="81" customHeight="1" x14ac:dyDescent="0.25">
      <c r="A40" s="45">
        <v>34</v>
      </c>
      <c r="B40" s="45">
        <v>10121500</v>
      </c>
      <c r="C40" s="46" t="s">
        <v>372</v>
      </c>
      <c r="D40" s="62" t="s">
        <v>373</v>
      </c>
      <c r="E40"/>
      <c r="F40" s="46" t="s">
        <v>61</v>
      </c>
      <c r="G40" s="60">
        <v>1</v>
      </c>
      <c r="H40" s="30">
        <v>42000</v>
      </c>
      <c r="I40" s="24">
        <v>41300</v>
      </c>
      <c r="J40" s="7">
        <f t="shared" si="2"/>
        <v>41650</v>
      </c>
      <c r="K40" s="7">
        <f t="shared" si="1"/>
        <v>41650</v>
      </c>
      <c r="L40" s="50"/>
    </row>
    <row r="41" spans="1:39" s="8" customFormat="1" ht="65.25" customHeight="1" x14ac:dyDescent="0.25">
      <c r="A41" s="45">
        <v>35</v>
      </c>
      <c r="B41" s="45">
        <v>10121500</v>
      </c>
      <c r="C41" s="46" t="s">
        <v>374</v>
      </c>
      <c r="D41" s="62" t="s">
        <v>375</v>
      </c>
      <c r="E41" s="53"/>
      <c r="F41" s="46" t="s">
        <v>61</v>
      </c>
      <c r="G41" s="60">
        <v>1</v>
      </c>
      <c r="H41" s="30">
        <v>264000</v>
      </c>
      <c r="I41" s="24">
        <v>259600</v>
      </c>
      <c r="J41" s="7">
        <f t="shared" si="2"/>
        <v>261800</v>
      </c>
      <c r="K41" s="7">
        <f t="shared" si="1"/>
        <v>261800</v>
      </c>
      <c r="L41" s="50"/>
    </row>
    <row r="42" spans="1:39" s="8" customFormat="1" x14ac:dyDescent="0.25">
      <c r="A42" s="84" t="s">
        <v>376</v>
      </c>
      <c r="B42" s="84"/>
      <c r="C42" s="84"/>
      <c r="D42" s="84"/>
      <c r="E42" s="84"/>
      <c r="F42" s="84"/>
      <c r="G42" s="84"/>
      <c r="H42" s="84"/>
      <c r="I42" s="84"/>
      <c r="J42" s="12">
        <f>SUM(J7:J30)</f>
        <v>795879</v>
      </c>
      <c r="K42" s="12">
        <f>SUM(K7:K41)</f>
        <v>30711580.5</v>
      </c>
      <c r="L42" s="13"/>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row>
    <row r="43" spans="1:39" s="8" customFormat="1" x14ac:dyDescent="0.25">
      <c r="A43" s="77" t="s">
        <v>377</v>
      </c>
      <c r="B43" s="78"/>
      <c r="C43" s="78"/>
      <c r="D43" s="78"/>
      <c r="E43" s="78"/>
      <c r="F43" s="78"/>
      <c r="G43" s="78"/>
      <c r="H43" s="78"/>
      <c r="I43" s="78"/>
      <c r="J43" s="78"/>
      <c r="K43" s="78"/>
      <c r="L43" s="79"/>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row>
    <row r="44" spans="1:39" s="17" customFormat="1" x14ac:dyDescent="0.25">
      <c r="A44" s="14"/>
      <c r="B44" s="14"/>
      <c r="C44" s="9"/>
      <c r="D44" s="15"/>
      <c r="F44" s="16"/>
      <c r="G44" s="18"/>
      <c r="H44" s="31"/>
      <c r="I44" s="26"/>
      <c r="J44" s="19"/>
      <c r="K44" s="19"/>
    </row>
    <row r="45" spans="1:39" s="17" customFormat="1" x14ac:dyDescent="0.25">
      <c r="A45" s="14"/>
      <c r="B45" s="14"/>
      <c r="C45" s="9"/>
      <c r="D45" s="15"/>
      <c r="F45" s="16"/>
      <c r="G45" s="18"/>
      <c r="H45" s="31"/>
      <c r="I45" s="26"/>
      <c r="J45" s="19"/>
      <c r="K45" s="19"/>
    </row>
    <row r="46" spans="1:39" s="17" customFormat="1" x14ac:dyDescent="0.25">
      <c r="A46" s="14"/>
      <c r="B46" s="14"/>
      <c r="C46" s="9"/>
      <c r="D46" s="15"/>
      <c r="F46" s="16"/>
      <c r="G46" s="18"/>
      <c r="H46" s="31"/>
      <c r="I46" s="26"/>
      <c r="J46" s="19"/>
      <c r="K46" s="19"/>
    </row>
    <row r="47" spans="1:39" s="17" customFormat="1" x14ac:dyDescent="0.25">
      <c r="A47" s="14"/>
      <c r="B47" s="14"/>
      <c r="C47" s="9"/>
      <c r="D47" s="15"/>
      <c r="F47" s="16"/>
      <c r="G47" s="18"/>
      <c r="H47" s="31"/>
      <c r="I47" s="26"/>
      <c r="J47" s="19"/>
      <c r="K47" s="75">
        <f>12715258-K42</f>
        <v>-17996322.5</v>
      </c>
    </row>
    <row r="48" spans="1:39" s="17" customFormat="1" x14ac:dyDescent="0.25">
      <c r="A48" s="14"/>
      <c r="B48" s="14"/>
      <c r="C48" s="9"/>
      <c r="D48" s="15"/>
      <c r="F48" s="16"/>
      <c r="G48" s="18"/>
      <c r="H48" s="31"/>
      <c r="I48" s="26"/>
      <c r="J48" s="19"/>
      <c r="K48" s="19"/>
    </row>
    <row r="49" spans="1:11" s="17" customFormat="1" x14ac:dyDescent="0.25">
      <c r="A49" s="14"/>
      <c r="B49" s="14"/>
      <c r="C49" s="9"/>
      <c r="D49" s="15"/>
      <c r="F49" s="16"/>
      <c r="G49" s="18"/>
      <c r="H49" s="31"/>
      <c r="I49" s="26"/>
      <c r="J49" s="19"/>
      <c r="K49" s="19"/>
    </row>
    <row r="50" spans="1:11" s="17" customFormat="1" x14ac:dyDescent="0.25">
      <c r="A50" s="14"/>
      <c r="B50" s="14"/>
      <c r="C50" s="9"/>
      <c r="D50" s="15"/>
      <c r="F50" s="16"/>
      <c r="G50" s="18"/>
      <c r="H50" s="31"/>
      <c r="I50" s="26"/>
      <c r="J50" s="19"/>
      <c r="K50" s="19"/>
    </row>
    <row r="51" spans="1:11" s="17" customFormat="1" x14ac:dyDescent="0.25">
      <c r="A51" s="14"/>
      <c r="B51" s="14"/>
      <c r="C51" s="9"/>
      <c r="D51" s="15"/>
      <c r="F51" s="16"/>
      <c r="G51" s="18"/>
      <c r="H51" s="31"/>
      <c r="I51" s="26"/>
      <c r="J51" s="19"/>
      <c r="K51" s="19"/>
    </row>
    <row r="52" spans="1:11" s="17" customFormat="1" x14ac:dyDescent="0.25">
      <c r="A52" s="14"/>
      <c r="B52" s="14"/>
      <c r="C52" s="9"/>
      <c r="D52" s="15"/>
      <c r="F52" s="16"/>
      <c r="G52" s="18"/>
      <c r="H52" s="31"/>
      <c r="I52" s="26"/>
      <c r="J52" s="19"/>
      <c r="K52" s="19"/>
    </row>
    <row r="53" spans="1:11" s="17" customFormat="1" x14ac:dyDescent="0.25">
      <c r="A53" s="14"/>
      <c r="B53" s="14"/>
      <c r="C53" s="9"/>
      <c r="D53" s="15"/>
      <c r="F53" s="16"/>
      <c r="G53" s="18"/>
      <c r="H53" s="31"/>
      <c r="I53" s="26"/>
      <c r="J53" s="19"/>
      <c r="K53" s="19"/>
    </row>
    <row r="54" spans="1:11" s="17" customFormat="1" x14ac:dyDescent="0.25">
      <c r="A54" s="14"/>
      <c r="B54" s="14"/>
      <c r="C54" s="9"/>
      <c r="D54" s="15"/>
      <c r="F54" s="16"/>
      <c r="G54" s="18"/>
      <c r="H54" s="31"/>
      <c r="I54" s="26"/>
      <c r="J54" s="19"/>
      <c r="K54" s="19"/>
    </row>
    <row r="55" spans="1:11" s="17" customFormat="1" x14ac:dyDescent="0.25">
      <c r="A55" s="14"/>
      <c r="B55" s="14"/>
      <c r="C55" s="9"/>
      <c r="D55" s="15"/>
      <c r="F55" s="16"/>
      <c r="G55" s="18"/>
      <c r="H55" s="31"/>
      <c r="I55" s="26"/>
      <c r="J55" s="19"/>
      <c r="K55" s="19"/>
    </row>
    <row r="56" spans="1:11" s="17" customFormat="1" x14ac:dyDescent="0.25">
      <c r="A56" s="14"/>
      <c r="B56" s="14"/>
      <c r="C56" s="9"/>
      <c r="D56" s="15"/>
      <c r="F56" s="16"/>
      <c r="G56" s="18"/>
      <c r="H56" s="31"/>
      <c r="I56" s="26"/>
      <c r="J56" s="19"/>
      <c r="K56" s="19"/>
    </row>
    <row r="57" spans="1:11" s="17" customFormat="1" x14ac:dyDescent="0.25">
      <c r="A57" s="14"/>
      <c r="B57" s="14"/>
      <c r="C57" s="9"/>
      <c r="D57" s="15"/>
      <c r="F57" s="16"/>
      <c r="G57" s="18"/>
      <c r="H57" s="31"/>
      <c r="I57" s="26"/>
      <c r="J57" s="19"/>
      <c r="K57" s="19"/>
    </row>
    <row r="58" spans="1:11" s="17" customFormat="1" x14ac:dyDescent="0.25">
      <c r="A58" s="14"/>
      <c r="B58" s="14"/>
      <c r="C58" s="9"/>
      <c r="D58" s="15"/>
      <c r="F58" s="16"/>
      <c r="G58" s="18"/>
      <c r="H58" s="31"/>
      <c r="I58" s="26"/>
      <c r="J58" s="19"/>
      <c r="K58" s="19"/>
    </row>
    <row r="59" spans="1:11" s="17" customFormat="1" x14ac:dyDescent="0.25">
      <c r="A59" s="14"/>
      <c r="B59" s="14"/>
      <c r="C59" s="9"/>
      <c r="D59" s="15"/>
      <c r="F59" s="16"/>
      <c r="G59" s="18"/>
      <c r="H59" s="31"/>
      <c r="I59" s="26"/>
      <c r="J59" s="19"/>
      <c r="K59" s="19"/>
    </row>
    <row r="60" spans="1:11" s="17" customFormat="1" x14ac:dyDescent="0.25">
      <c r="A60" s="14"/>
      <c r="B60" s="14"/>
      <c r="C60" s="9"/>
      <c r="D60" s="15"/>
      <c r="F60" s="16"/>
      <c r="G60" s="18"/>
      <c r="H60" s="31"/>
      <c r="I60" s="26"/>
      <c r="J60" s="19"/>
      <c r="K60" s="19"/>
    </row>
    <row r="61" spans="1:11" s="17" customFormat="1" x14ac:dyDescent="0.25">
      <c r="A61" s="14"/>
      <c r="B61" s="14"/>
      <c r="C61" s="9"/>
      <c r="D61" s="15"/>
      <c r="F61" s="16"/>
      <c r="G61" s="18"/>
      <c r="H61" s="31"/>
      <c r="I61" s="26"/>
      <c r="J61" s="19"/>
      <c r="K61" s="19"/>
    </row>
    <row r="62" spans="1:11" s="17" customFormat="1" x14ac:dyDescent="0.25">
      <c r="A62" s="14"/>
      <c r="B62" s="14"/>
      <c r="C62" s="9"/>
      <c r="D62" s="15"/>
      <c r="F62" s="16"/>
      <c r="G62" s="18"/>
      <c r="H62" s="31"/>
      <c r="I62" s="26"/>
      <c r="J62" s="19"/>
      <c r="K62" s="19"/>
    </row>
  </sheetData>
  <mergeCells count="7">
    <mergeCell ref="A43:L43"/>
    <mergeCell ref="A1:L2"/>
    <mergeCell ref="A3:L3"/>
    <mergeCell ref="A4:C4"/>
    <mergeCell ref="D4:L4"/>
    <mergeCell ref="A5:L5"/>
    <mergeCell ref="A42:I42"/>
  </mergeCells>
  <pageMargins left="0.7" right="0.7" top="0.75" bottom="0.75" header="0.3" footer="0.3"/>
  <pageSetup scale="44"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D87D4-A371-43A3-9A05-DD8155A0EF3A}">
  <dimension ref="A1:AM72"/>
  <sheetViews>
    <sheetView view="pageBreakPreview" topLeftCell="D49" zoomScale="70" zoomScaleNormal="98" zoomScaleSheetLayoutView="70" zoomScalePageLayoutView="90" workbookViewId="0">
      <selection activeCell="H13" sqref="H13"/>
    </sheetView>
  </sheetViews>
  <sheetFormatPr baseColWidth="10" defaultColWidth="10.7109375" defaultRowHeight="15" x14ac:dyDescent="0.25"/>
  <cols>
    <col min="1" max="1" width="8.85546875" style="14" customWidth="1"/>
    <col min="2" max="2" width="11.28515625" style="14" customWidth="1"/>
    <col min="3" max="3" width="21.28515625" style="9" customWidth="1"/>
    <col min="4" max="4" width="105.28515625" style="20" customWidth="1"/>
    <col min="5" max="5" width="30.7109375" customWidth="1"/>
    <col min="6" max="6" width="12.7109375" style="14" customWidth="1"/>
    <col min="7" max="7" width="13.42578125" style="11" customWidth="1"/>
    <col min="8" max="8" width="23" style="32" customWidth="1"/>
    <col min="9" max="9" width="25.85546875" style="27" customWidth="1"/>
    <col min="10" max="11" width="19.7109375" style="21" customWidth="1"/>
    <col min="12" max="12" width="31.42578125" customWidth="1"/>
    <col min="13" max="14" width="13.140625" style="1" customWidth="1"/>
    <col min="15" max="15" width="10.7109375" style="1"/>
    <col min="16" max="16" width="14.28515625" style="1" customWidth="1"/>
    <col min="17" max="17" width="14.7109375" style="1" customWidth="1"/>
    <col min="18" max="18" width="20.7109375" style="1" customWidth="1"/>
    <col min="19" max="39" width="10.7109375" style="1"/>
  </cols>
  <sheetData>
    <row r="1" spans="1:12" x14ac:dyDescent="0.25">
      <c r="A1" s="80" t="s">
        <v>0</v>
      </c>
      <c r="B1" s="80"/>
      <c r="C1" s="80"/>
      <c r="D1" s="80"/>
      <c r="E1" s="80"/>
      <c r="F1" s="80"/>
      <c r="G1" s="80"/>
      <c r="H1" s="80"/>
      <c r="I1" s="80"/>
      <c r="J1" s="80"/>
      <c r="K1" s="80"/>
      <c r="L1" s="80"/>
    </row>
    <row r="2" spans="1:12" ht="52.15" customHeight="1" x14ac:dyDescent="0.25">
      <c r="A2" s="80"/>
      <c r="B2" s="80"/>
      <c r="C2" s="80"/>
      <c r="D2" s="80"/>
      <c r="E2" s="80"/>
      <c r="F2" s="80"/>
      <c r="G2" s="80"/>
      <c r="H2" s="80"/>
      <c r="I2" s="80"/>
      <c r="J2" s="80"/>
      <c r="K2" s="80"/>
      <c r="L2" s="80"/>
    </row>
    <row r="3" spans="1:12" ht="18.75" x14ac:dyDescent="0.25">
      <c r="A3" s="81" t="s">
        <v>1</v>
      </c>
      <c r="B3" s="81"/>
      <c r="C3" s="81"/>
      <c r="D3" s="81"/>
      <c r="E3" s="81"/>
      <c r="F3" s="81"/>
      <c r="G3" s="81"/>
      <c r="H3" s="81"/>
      <c r="I3" s="81"/>
      <c r="J3" s="81"/>
      <c r="K3" s="81"/>
      <c r="L3" s="81"/>
    </row>
    <row r="4" spans="1:12" s="2" customFormat="1" ht="16.5" x14ac:dyDescent="0.25">
      <c r="A4" s="82" t="s">
        <v>2</v>
      </c>
      <c r="B4" s="82"/>
      <c r="C4" s="82"/>
      <c r="D4" s="83" t="s">
        <v>3</v>
      </c>
      <c r="E4" s="83"/>
      <c r="F4" s="83"/>
      <c r="G4" s="83"/>
      <c r="H4" s="83"/>
      <c r="I4" s="83"/>
      <c r="J4" s="83"/>
      <c r="K4" s="83"/>
      <c r="L4" s="83"/>
    </row>
    <row r="5" spans="1:12" ht="18.75" x14ac:dyDescent="0.25">
      <c r="A5" s="81" t="s">
        <v>4</v>
      </c>
      <c r="B5" s="81"/>
      <c r="C5" s="81"/>
      <c r="D5" s="81"/>
      <c r="E5" s="81"/>
      <c r="F5" s="81"/>
      <c r="G5" s="81"/>
      <c r="H5" s="81"/>
      <c r="I5" s="81"/>
      <c r="J5" s="81"/>
      <c r="K5" s="81"/>
      <c r="L5" s="81"/>
    </row>
    <row r="6" spans="1:12" s="6" customFormat="1" ht="95.25" customHeight="1" x14ac:dyDescent="0.25">
      <c r="A6" s="3" t="s">
        <v>5</v>
      </c>
      <c r="B6" s="3" t="s">
        <v>6</v>
      </c>
      <c r="C6" s="3" t="s">
        <v>7</v>
      </c>
      <c r="D6" s="4" t="s">
        <v>8</v>
      </c>
      <c r="E6" s="5" t="s">
        <v>9</v>
      </c>
      <c r="F6" s="4" t="s">
        <v>10</v>
      </c>
      <c r="G6" s="4" t="s">
        <v>11</v>
      </c>
      <c r="H6" s="28" t="s">
        <v>12</v>
      </c>
      <c r="I6" s="22" t="s">
        <v>13</v>
      </c>
      <c r="J6" s="5" t="s">
        <v>14</v>
      </c>
      <c r="K6" s="5" t="s">
        <v>15</v>
      </c>
      <c r="L6" s="5" t="s">
        <v>16</v>
      </c>
    </row>
    <row r="7" spans="1:12" s="55" customFormat="1" ht="134.25" customHeight="1" x14ac:dyDescent="0.25">
      <c r="A7" s="45">
        <v>1</v>
      </c>
      <c r="B7" s="46">
        <v>11162111</v>
      </c>
      <c r="C7" s="46" t="s">
        <v>191</v>
      </c>
      <c r="D7" s="48" t="s">
        <v>192</v>
      </c>
      <c r="E7" s="53"/>
      <c r="F7" s="46" t="s">
        <v>35</v>
      </c>
      <c r="G7" s="46">
        <v>20</v>
      </c>
      <c r="H7" s="54">
        <v>37800</v>
      </c>
      <c r="I7" s="25">
        <v>36000</v>
      </c>
      <c r="J7" s="10">
        <f t="shared" ref="J7:J51" si="0">SUM(H7:I7)/2</f>
        <v>36900</v>
      </c>
      <c r="K7" s="10">
        <f t="shared" ref="K7:K51" si="1">J7*G7</f>
        <v>738000</v>
      </c>
      <c r="L7" s="50"/>
    </row>
    <row r="8" spans="1:12" s="55" customFormat="1" ht="129.75" customHeight="1" x14ac:dyDescent="0.25">
      <c r="A8" s="45">
        <v>2</v>
      </c>
      <c r="B8" s="46">
        <v>39111610</v>
      </c>
      <c r="C8" s="46" t="s">
        <v>193</v>
      </c>
      <c r="D8" s="48" t="s">
        <v>194</v>
      </c>
      <c r="E8" s="53"/>
      <c r="F8" s="46" t="s">
        <v>35</v>
      </c>
      <c r="G8" s="46">
        <v>4</v>
      </c>
      <c r="H8" s="54">
        <v>1155000</v>
      </c>
      <c r="I8" s="25">
        <v>1100000</v>
      </c>
      <c r="J8" s="10">
        <f t="shared" si="0"/>
        <v>1127500</v>
      </c>
      <c r="K8" s="10">
        <f t="shared" si="1"/>
        <v>4510000</v>
      </c>
      <c r="L8" s="50"/>
    </row>
    <row r="9" spans="1:12" s="55" customFormat="1" ht="113.25" customHeight="1" x14ac:dyDescent="0.25">
      <c r="A9" s="76">
        <v>4</v>
      </c>
      <c r="B9" s="46">
        <v>30151901</v>
      </c>
      <c r="C9" s="46" t="s">
        <v>197</v>
      </c>
      <c r="D9" s="48" t="s">
        <v>198</v>
      </c>
      <c r="E9" s="53"/>
      <c r="F9" s="46" t="s">
        <v>35</v>
      </c>
      <c r="G9" s="46">
        <v>3</v>
      </c>
      <c r="H9" s="54">
        <v>798000</v>
      </c>
      <c r="I9" s="25">
        <v>760000</v>
      </c>
      <c r="J9" s="10">
        <f t="shared" si="0"/>
        <v>779000</v>
      </c>
      <c r="K9" s="10">
        <f t="shared" si="1"/>
        <v>2337000</v>
      </c>
      <c r="L9" s="50"/>
    </row>
    <row r="10" spans="1:12" s="55" customFormat="1" ht="184.5" customHeight="1" x14ac:dyDescent="0.25">
      <c r="A10" s="45">
        <v>5</v>
      </c>
      <c r="B10" s="46">
        <v>52161512</v>
      </c>
      <c r="C10" s="46" t="s">
        <v>199</v>
      </c>
      <c r="D10" s="48" t="s">
        <v>200</v>
      </c>
      <c r="E10" s="53"/>
      <c r="F10" s="46" t="s">
        <v>35</v>
      </c>
      <c r="G10" s="46">
        <v>1</v>
      </c>
      <c r="H10" s="54">
        <v>1550000</v>
      </c>
      <c r="I10" s="25">
        <v>1550000</v>
      </c>
      <c r="J10" s="10">
        <f t="shared" si="0"/>
        <v>1550000</v>
      </c>
      <c r="K10" s="10">
        <f t="shared" si="1"/>
        <v>1550000</v>
      </c>
      <c r="L10" s="50"/>
    </row>
    <row r="11" spans="1:12" s="55" customFormat="1" ht="142.5" customHeight="1" x14ac:dyDescent="0.25">
      <c r="A11" s="76">
        <v>6</v>
      </c>
      <c r="B11" s="46">
        <v>56101504</v>
      </c>
      <c r="C11" s="46" t="s">
        <v>201</v>
      </c>
      <c r="D11" s="48" t="s">
        <v>202</v>
      </c>
      <c r="E11" s="53"/>
      <c r="F11" s="46" t="s">
        <v>35</v>
      </c>
      <c r="G11" s="46">
        <v>15</v>
      </c>
      <c r="H11" s="54">
        <v>157500</v>
      </c>
      <c r="I11" s="25">
        <v>150000</v>
      </c>
      <c r="J11" s="10">
        <f t="shared" si="0"/>
        <v>153750</v>
      </c>
      <c r="K11" s="10">
        <f t="shared" si="1"/>
        <v>2306250</v>
      </c>
      <c r="L11" s="50"/>
    </row>
    <row r="12" spans="1:12" s="55" customFormat="1" ht="119.25" customHeight="1" x14ac:dyDescent="0.25">
      <c r="A12" s="45">
        <v>7</v>
      </c>
      <c r="B12" s="46">
        <v>11162111</v>
      </c>
      <c r="C12" s="46" t="s">
        <v>203</v>
      </c>
      <c r="D12" s="48" t="s">
        <v>204</v>
      </c>
      <c r="E12" s="53"/>
      <c r="F12" s="46" t="s">
        <v>35</v>
      </c>
      <c r="G12" s="46">
        <v>20</v>
      </c>
      <c r="H12" s="54">
        <v>37800</v>
      </c>
      <c r="I12" s="25">
        <v>36000</v>
      </c>
      <c r="J12" s="10">
        <f t="shared" si="0"/>
        <v>36900</v>
      </c>
      <c r="K12" s="10">
        <f t="shared" si="1"/>
        <v>738000</v>
      </c>
      <c r="L12" s="50"/>
    </row>
    <row r="13" spans="1:12" s="55" customFormat="1" ht="153" customHeight="1" x14ac:dyDescent="0.25">
      <c r="A13" s="45">
        <v>8</v>
      </c>
      <c r="B13" s="46">
        <v>56101519</v>
      </c>
      <c r="C13" s="46" t="s">
        <v>205</v>
      </c>
      <c r="D13" s="48" t="s">
        <v>206</v>
      </c>
      <c r="E13" s="53"/>
      <c r="F13" s="46" t="s">
        <v>61</v>
      </c>
      <c r="G13" s="46">
        <v>1</v>
      </c>
      <c r="H13" s="54">
        <v>1550000</v>
      </c>
      <c r="I13" s="25">
        <v>1550000</v>
      </c>
      <c r="J13" s="10">
        <f t="shared" si="0"/>
        <v>1550000</v>
      </c>
      <c r="K13" s="10">
        <f t="shared" si="1"/>
        <v>1550000</v>
      </c>
      <c r="L13" s="50"/>
    </row>
    <row r="14" spans="1:12" s="8" customFormat="1" ht="142.5" customHeight="1" x14ac:dyDescent="0.25">
      <c r="A14" s="45">
        <v>9</v>
      </c>
      <c r="B14" s="46">
        <v>53121603</v>
      </c>
      <c r="C14" s="46" t="s">
        <v>217</v>
      </c>
      <c r="D14" s="48" t="s">
        <v>218</v>
      </c>
      <c r="E14" s="53"/>
      <c r="F14" s="46" t="s">
        <v>61</v>
      </c>
      <c r="G14" s="46">
        <v>50</v>
      </c>
      <c r="H14" s="54">
        <v>136500</v>
      </c>
      <c r="I14" s="24">
        <v>130000</v>
      </c>
      <c r="J14" s="7">
        <f t="shared" si="0"/>
        <v>133250</v>
      </c>
      <c r="K14" s="7">
        <f t="shared" si="1"/>
        <v>6662500</v>
      </c>
      <c r="L14" s="50"/>
    </row>
    <row r="15" spans="1:12" s="8" customFormat="1" ht="166.5" customHeight="1" x14ac:dyDescent="0.25">
      <c r="A15" s="45">
        <v>10</v>
      </c>
      <c r="B15" s="46">
        <v>14111514</v>
      </c>
      <c r="C15" s="46" t="s">
        <v>219</v>
      </c>
      <c r="D15" s="48" t="s">
        <v>220</v>
      </c>
      <c r="E15" s="53"/>
      <c r="F15" s="46" t="s">
        <v>61</v>
      </c>
      <c r="G15" s="46">
        <v>40</v>
      </c>
      <c r="H15" s="54">
        <v>34215</v>
      </c>
      <c r="I15" s="24">
        <v>32500</v>
      </c>
      <c r="J15" s="7">
        <f t="shared" si="0"/>
        <v>33357.5</v>
      </c>
      <c r="K15" s="7">
        <f t="shared" si="1"/>
        <v>1334300</v>
      </c>
      <c r="L15" s="50"/>
    </row>
    <row r="16" spans="1:12" s="8" customFormat="1" ht="92.25" customHeight="1" x14ac:dyDescent="0.25">
      <c r="A16" s="45">
        <v>11</v>
      </c>
      <c r="B16" s="46">
        <v>44121701</v>
      </c>
      <c r="C16" s="46" t="s">
        <v>221</v>
      </c>
      <c r="D16" s="48" t="s">
        <v>222</v>
      </c>
      <c r="E16" s="53"/>
      <c r="F16" s="46" t="s">
        <v>61</v>
      </c>
      <c r="G16" s="46">
        <v>40</v>
      </c>
      <c r="H16" s="54">
        <v>10500</v>
      </c>
      <c r="I16" s="24">
        <v>10000</v>
      </c>
      <c r="J16" s="7">
        <f t="shared" si="0"/>
        <v>10250</v>
      </c>
      <c r="K16" s="7">
        <f t="shared" si="1"/>
        <v>410000</v>
      </c>
      <c r="L16" s="50"/>
    </row>
    <row r="17" spans="1:12" s="8" customFormat="1" ht="170.25" customHeight="1" x14ac:dyDescent="0.25">
      <c r="A17" s="45">
        <v>12</v>
      </c>
      <c r="B17" s="46">
        <v>24111503</v>
      </c>
      <c r="C17" s="46" t="s">
        <v>223</v>
      </c>
      <c r="D17" s="48" t="s">
        <v>224</v>
      </c>
      <c r="E17" s="53"/>
      <c r="F17" s="46" t="s">
        <v>61</v>
      </c>
      <c r="G17" s="46">
        <v>3</v>
      </c>
      <c r="H17" s="54">
        <v>61425</v>
      </c>
      <c r="I17" s="24">
        <v>58500</v>
      </c>
      <c r="J17" s="7">
        <f t="shared" si="0"/>
        <v>59962.5</v>
      </c>
      <c r="K17" s="7">
        <f t="shared" si="1"/>
        <v>179887.5</v>
      </c>
      <c r="L17" s="50"/>
    </row>
    <row r="18" spans="1:12" s="8" customFormat="1" ht="139.5" customHeight="1" x14ac:dyDescent="0.25">
      <c r="A18" s="45">
        <v>13</v>
      </c>
      <c r="B18" s="46">
        <v>24111503</v>
      </c>
      <c r="C18" s="46" t="s">
        <v>225</v>
      </c>
      <c r="D18" s="48" t="s">
        <v>226</v>
      </c>
      <c r="E18" s="53"/>
      <c r="F18" s="46" t="s">
        <v>61</v>
      </c>
      <c r="G18" s="46">
        <v>200</v>
      </c>
      <c r="H18" s="54">
        <v>2415</v>
      </c>
      <c r="I18" s="24">
        <v>2300</v>
      </c>
      <c r="J18" s="7">
        <f t="shared" si="0"/>
        <v>2357.5</v>
      </c>
      <c r="K18" s="7">
        <f t="shared" si="1"/>
        <v>471500</v>
      </c>
      <c r="L18" s="50"/>
    </row>
    <row r="19" spans="1:12" s="8" customFormat="1" ht="122.25" customHeight="1" x14ac:dyDescent="0.25">
      <c r="A19" s="45">
        <v>14</v>
      </c>
      <c r="B19" s="46">
        <v>24111503</v>
      </c>
      <c r="C19" s="46" t="s">
        <v>227</v>
      </c>
      <c r="D19" s="48" t="s">
        <v>228</v>
      </c>
      <c r="E19" s="53"/>
      <c r="F19" s="46" t="s">
        <v>61</v>
      </c>
      <c r="G19" s="46">
        <v>199</v>
      </c>
      <c r="H19" s="54">
        <v>472.5</v>
      </c>
      <c r="I19" s="24">
        <v>450</v>
      </c>
      <c r="J19" s="7">
        <f t="shared" si="0"/>
        <v>461.25</v>
      </c>
      <c r="K19" s="7">
        <f t="shared" si="1"/>
        <v>91788.75</v>
      </c>
      <c r="L19" s="50"/>
    </row>
    <row r="20" spans="1:12" s="8" customFormat="1" ht="151.5" customHeight="1" x14ac:dyDescent="0.25">
      <c r="A20" s="45">
        <v>15</v>
      </c>
      <c r="B20" s="46">
        <v>24111503</v>
      </c>
      <c r="C20" s="46" t="s">
        <v>229</v>
      </c>
      <c r="D20" s="48" t="s">
        <v>230</v>
      </c>
      <c r="E20" s="53"/>
      <c r="F20" s="46" t="s">
        <v>61</v>
      </c>
      <c r="G20" s="46">
        <v>200</v>
      </c>
      <c r="H20" s="54">
        <v>682.5</v>
      </c>
      <c r="I20" s="24">
        <v>650</v>
      </c>
      <c r="J20" s="7">
        <f t="shared" si="0"/>
        <v>666.25</v>
      </c>
      <c r="K20" s="7">
        <f t="shared" si="1"/>
        <v>133250</v>
      </c>
      <c r="L20" s="50"/>
    </row>
    <row r="21" spans="1:12" s="8" customFormat="1" ht="165.75" customHeight="1" x14ac:dyDescent="0.25">
      <c r="A21" s="45">
        <v>16</v>
      </c>
      <c r="B21" s="46">
        <v>14111507</v>
      </c>
      <c r="C21" s="46" t="s">
        <v>231</v>
      </c>
      <c r="D21" s="48" t="s">
        <v>232</v>
      </c>
      <c r="E21" s="53"/>
      <c r="F21" s="46" t="s">
        <v>61</v>
      </c>
      <c r="G21" s="46">
        <v>5</v>
      </c>
      <c r="H21" s="54">
        <v>37800</v>
      </c>
      <c r="I21" s="24">
        <v>36000</v>
      </c>
      <c r="J21" s="7">
        <f t="shared" si="0"/>
        <v>36900</v>
      </c>
      <c r="K21" s="7">
        <f t="shared" si="1"/>
        <v>184500</v>
      </c>
      <c r="L21" s="50"/>
    </row>
    <row r="22" spans="1:12" s="8" customFormat="1" ht="120" customHeight="1" x14ac:dyDescent="0.25">
      <c r="A22" s="45">
        <v>17</v>
      </c>
      <c r="B22" s="64">
        <v>44103103</v>
      </c>
      <c r="C22" s="46" t="s">
        <v>233</v>
      </c>
      <c r="D22" s="48" t="s">
        <v>234</v>
      </c>
      <c r="E22" s="53"/>
      <c r="F22" s="46" t="s">
        <v>61</v>
      </c>
      <c r="G22" s="46">
        <v>1</v>
      </c>
      <c r="H22" s="54">
        <v>178500</v>
      </c>
      <c r="I22" s="24">
        <v>170000</v>
      </c>
      <c r="J22" s="7">
        <f t="shared" si="0"/>
        <v>174250</v>
      </c>
      <c r="K22" s="7">
        <f t="shared" si="1"/>
        <v>174250</v>
      </c>
      <c r="L22" s="50"/>
    </row>
    <row r="23" spans="1:12" s="8" customFormat="1" ht="120.75" customHeight="1" x14ac:dyDescent="0.25">
      <c r="A23" s="45">
        <v>18</v>
      </c>
      <c r="B23" s="64">
        <v>44103103</v>
      </c>
      <c r="C23" s="46" t="s">
        <v>233</v>
      </c>
      <c r="D23" s="65" t="s">
        <v>235</v>
      </c>
      <c r="E23" s="53"/>
      <c r="F23" s="46" t="s">
        <v>61</v>
      </c>
      <c r="G23" s="46">
        <v>1</v>
      </c>
      <c r="H23" s="54">
        <v>178500</v>
      </c>
      <c r="I23" s="24">
        <v>170000</v>
      </c>
      <c r="J23" s="7">
        <f t="shared" si="0"/>
        <v>174250</v>
      </c>
      <c r="K23" s="7">
        <f t="shared" si="1"/>
        <v>174250</v>
      </c>
      <c r="L23" s="50"/>
    </row>
    <row r="24" spans="1:12" s="8" customFormat="1" ht="109.5" customHeight="1" x14ac:dyDescent="0.25">
      <c r="A24" s="45">
        <v>19</v>
      </c>
      <c r="B24" s="64">
        <v>44103103</v>
      </c>
      <c r="C24" s="46" t="s">
        <v>233</v>
      </c>
      <c r="D24" s="65" t="s">
        <v>236</v>
      </c>
      <c r="E24" s="53"/>
      <c r="F24" s="46" t="s">
        <v>61</v>
      </c>
      <c r="G24" s="46">
        <v>1</v>
      </c>
      <c r="H24" s="54">
        <v>178500</v>
      </c>
      <c r="I24" s="24">
        <v>170000</v>
      </c>
      <c r="J24" s="7">
        <f t="shared" si="0"/>
        <v>174250</v>
      </c>
      <c r="K24" s="7">
        <f t="shared" si="1"/>
        <v>174250</v>
      </c>
      <c r="L24" s="50"/>
    </row>
    <row r="25" spans="1:12" s="8" customFormat="1" ht="133.5" customHeight="1" x14ac:dyDescent="0.25">
      <c r="A25" s="45">
        <v>20</v>
      </c>
      <c r="B25" s="64">
        <v>44103103</v>
      </c>
      <c r="C25" s="46" t="s">
        <v>233</v>
      </c>
      <c r="D25" s="48" t="s">
        <v>237</v>
      </c>
      <c r="E25" s="53"/>
      <c r="F25" s="46" t="s">
        <v>61</v>
      </c>
      <c r="G25" s="46">
        <v>1</v>
      </c>
      <c r="H25" s="54">
        <v>178500</v>
      </c>
      <c r="I25" s="24">
        <v>170000</v>
      </c>
      <c r="J25" s="7">
        <f t="shared" si="0"/>
        <v>174250</v>
      </c>
      <c r="K25" s="7">
        <f t="shared" si="1"/>
        <v>174250</v>
      </c>
      <c r="L25" s="50"/>
    </row>
    <row r="26" spans="1:12" s="8" customFormat="1" ht="108" customHeight="1" x14ac:dyDescent="0.25">
      <c r="A26" s="45">
        <v>21</v>
      </c>
      <c r="B26" s="46">
        <v>14111514</v>
      </c>
      <c r="C26" s="46" t="s">
        <v>238</v>
      </c>
      <c r="D26" s="48" t="s">
        <v>239</v>
      </c>
      <c r="E26" s="53"/>
      <c r="F26" s="46" t="s">
        <v>61</v>
      </c>
      <c r="G26" s="46">
        <v>5</v>
      </c>
      <c r="H26" s="54">
        <v>25200</v>
      </c>
      <c r="I26" s="24">
        <v>24000</v>
      </c>
      <c r="J26" s="7">
        <f t="shared" si="0"/>
        <v>24600</v>
      </c>
      <c r="K26" s="7">
        <f t="shared" si="1"/>
        <v>123000</v>
      </c>
      <c r="L26" s="50"/>
    </row>
    <row r="27" spans="1:12" s="8" customFormat="1" ht="83.25" customHeight="1" x14ac:dyDescent="0.25">
      <c r="A27" s="45">
        <v>22</v>
      </c>
      <c r="B27" s="46">
        <v>55121718</v>
      </c>
      <c r="C27" s="46" t="s">
        <v>240</v>
      </c>
      <c r="D27" s="62" t="s">
        <v>241</v>
      </c>
      <c r="E27" s="53"/>
      <c r="F27" s="46" t="s">
        <v>61</v>
      </c>
      <c r="G27" s="46">
        <v>6</v>
      </c>
      <c r="H27" s="54">
        <v>94500</v>
      </c>
      <c r="I27" s="24">
        <v>90000</v>
      </c>
      <c r="J27" s="7">
        <f t="shared" si="0"/>
        <v>92250</v>
      </c>
      <c r="K27" s="7">
        <f t="shared" si="1"/>
        <v>553500</v>
      </c>
      <c r="L27" s="50"/>
    </row>
    <row r="28" spans="1:12" s="8" customFormat="1" ht="81.75" customHeight="1" x14ac:dyDescent="0.25">
      <c r="A28" s="45">
        <v>23</v>
      </c>
      <c r="B28" s="46">
        <v>55121718</v>
      </c>
      <c r="C28" s="46" t="s">
        <v>242</v>
      </c>
      <c r="D28" s="66" t="s">
        <v>243</v>
      </c>
      <c r="E28" s="53"/>
      <c r="F28" s="46" t="s">
        <v>61</v>
      </c>
      <c r="G28" s="46">
        <v>6</v>
      </c>
      <c r="H28" s="54">
        <v>52500</v>
      </c>
      <c r="I28" s="24">
        <v>50000</v>
      </c>
      <c r="J28" s="7">
        <f t="shared" si="0"/>
        <v>51250</v>
      </c>
      <c r="K28" s="7">
        <f t="shared" si="1"/>
        <v>307500</v>
      </c>
      <c r="L28" s="50"/>
    </row>
    <row r="29" spans="1:12" s="8" customFormat="1" ht="84" customHeight="1" x14ac:dyDescent="0.25">
      <c r="A29" s="45">
        <v>24</v>
      </c>
      <c r="B29" s="46">
        <v>55121718</v>
      </c>
      <c r="C29" s="46" t="s">
        <v>244</v>
      </c>
      <c r="D29" s="66" t="s">
        <v>245</v>
      </c>
      <c r="E29" s="53"/>
      <c r="F29" s="46" t="s">
        <v>61</v>
      </c>
      <c r="G29" s="46">
        <v>6</v>
      </c>
      <c r="H29" s="54">
        <v>52500</v>
      </c>
      <c r="I29" s="24">
        <v>50000</v>
      </c>
      <c r="J29" s="7">
        <f t="shared" si="0"/>
        <v>51250</v>
      </c>
      <c r="K29" s="7">
        <f t="shared" si="1"/>
        <v>307500</v>
      </c>
      <c r="L29" s="50"/>
    </row>
    <row r="30" spans="1:12" s="8" customFormat="1" ht="69" customHeight="1" x14ac:dyDescent="0.25">
      <c r="A30" s="45">
        <v>25</v>
      </c>
      <c r="B30" s="46">
        <v>55121718</v>
      </c>
      <c r="C30" s="46" t="s">
        <v>246</v>
      </c>
      <c r="D30" s="66" t="s">
        <v>247</v>
      </c>
      <c r="E30" s="53"/>
      <c r="F30" s="46" t="s">
        <v>61</v>
      </c>
      <c r="G30" s="46">
        <v>1</v>
      </c>
      <c r="H30" s="54">
        <v>63000</v>
      </c>
      <c r="I30" s="24">
        <v>60000</v>
      </c>
      <c r="J30" s="7">
        <f t="shared" si="0"/>
        <v>61500</v>
      </c>
      <c r="K30" s="7">
        <f t="shared" si="1"/>
        <v>61500</v>
      </c>
      <c r="L30" s="50"/>
    </row>
    <row r="31" spans="1:12" s="8" customFormat="1" ht="66.75" customHeight="1" x14ac:dyDescent="0.25">
      <c r="A31" s="45">
        <v>26</v>
      </c>
      <c r="B31" s="46">
        <v>55121718</v>
      </c>
      <c r="C31" s="46" t="s">
        <v>248</v>
      </c>
      <c r="D31" s="66" t="s">
        <v>249</v>
      </c>
      <c r="E31" s="53"/>
      <c r="F31" s="46" t="s">
        <v>61</v>
      </c>
      <c r="G31" s="46">
        <v>1</v>
      </c>
      <c r="H31" s="54">
        <v>58800</v>
      </c>
      <c r="I31" s="24">
        <v>56000</v>
      </c>
      <c r="J31" s="7">
        <f t="shared" si="0"/>
        <v>57400</v>
      </c>
      <c r="K31" s="7">
        <f t="shared" si="1"/>
        <v>57400</v>
      </c>
      <c r="L31" s="50"/>
    </row>
    <row r="32" spans="1:12" s="8" customFormat="1" ht="69" customHeight="1" x14ac:dyDescent="0.25">
      <c r="A32" s="45">
        <v>27</v>
      </c>
      <c r="B32" s="46">
        <v>55121718</v>
      </c>
      <c r="C32" s="46" t="s">
        <v>250</v>
      </c>
      <c r="D32" s="66" t="s">
        <v>251</v>
      </c>
      <c r="E32" s="53"/>
      <c r="F32" s="46" t="s">
        <v>61</v>
      </c>
      <c r="G32" s="60">
        <v>3</v>
      </c>
      <c r="H32" s="54">
        <v>63000</v>
      </c>
      <c r="I32" s="24">
        <v>60000</v>
      </c>
      <c r="J32" s="7">
        <f t="shared" si="0"/>
        <v>61500</v>
      </c>
      <c r="K32" s="7">
        <f t="shared" si="1"/>
        <v>184500</v>
      </c>
      <c r="L32" s="50"/>
    </row>
    <row r="33" spans="1:12" s="8" customFormat="1" ht="62.25" customHeight="1" x14ac:dyDescent="0.25">
      <c r="A33" s="45">
        <v>28</v>
      </c>
      <c r="B33" s="46">
        <v>55121718</v>
      </c>
      <c r="C33" s="46" t="s">
        <v>252</v>
      </c>
      <c r="D33" s="66" t="s">
        <v>253</v>
      </c>
      <c r="E33" s="53"/>
      <c r="F33" s="46" t="s">
        <v>61</v>
      </c>
      <c r="G33" s="60">
        <v>1</v>
      </c>
      <c r="H33" s="54">
        <v>58800</v>
      </c>
      <c r="I33" s="24">
        <v>56000</v>
      </c>
      <c r="J33" s="7">
        <f t="shared" si="0"/>
        <v>57400</v>
      </c>
      <c r="K33" s="7">
        <f t="shared" si="1"/>
        <v>57400</v>
      </c>
      <c r="L33" s="50"/>
    </row>
    <row r="34" spans="1:12" s="8" customFormat="1" ht="108" customHeight="1" x14ac:dyDescent="0.25">
      <c r="A34" s="45">
        <v>29</v>
      </c>
      <c r="B34" s="46">
        <v>55121718</v>
      </c>
      <c r="C34" s="46" t="s">
        <v>254</v>
      </c>
      <c r="D34" s="62" t="s">
        <v>255</v>
      </c>
      <c r="E34" s="53"/>
      <c r="F34" s="46" t="s">
        <v>61</v>
      </c>
      <c r="G34" s="60">
        <v>2</v>
      </c>
      <c r="H34" s="54">
        <v>58800</v>
      </c>
      <c r="I34" s="24">
        <v>56000</v>
      </c>
      <c r="J34" s="7">
        <f t="shared" si="0"/>
        <v>57400</v>
      </c>
      <c r="K34" s="7">
        <f t="shared" si="1"/>
        <v>114800</v>
      </c>
      <c r="L34" s="50"/>
    </row>
    <row r="35" spans="1:12" s="8" customFormat="1" ht="93" customHeight="1" x14ac:dyDescent="0.25">
      <c r="A35" s="45">
        <v>30</v>
      </c>
      <c r="B35" s="46">
        <v>55121718</v>
      </c>
      <c r="C35" s="46" t="s">
        <v>256</v>
      </c>
      <c r="D35" s="62" t="s">
        <v>257</v>
      </c>
      <c r="E35" s="53"/>
      <c r="F35" s="46" t="s">
        <v>61</v>
      </c>
      <c r="G35" s="60">
        <v>2</v>
      </c>
      <c r="H35" s="54">
        <v>58800</v>
      </c>
      <c r="I35" s="24">
        <v>56000</v>
      </c>
      <c r="J35" s="7">
        <f t="shared" si="0"/>
        <v>57400</v>
      </c>
      <c r="K35" s="7">
        <f t="shared" si="1"/>
        <v>114800</v>
      </c>
      <c r="L35" s="50"/>
    </row>
    <row r="36" spans="1:12" s="8" customFormat="1" ht="84" customHeight="1" x14ac:dyDescent="0.25">
      <c r="A36" s="45">
        <v>31</v>
      </c>
      <c r="B36" s="46">
        <v>55121718</v>
      </c>
      <c r="C36" s="46" t="s">
        <v>258</v>
      </c>
      <c r="D36" s="62" t="s">
        <v>259</v>
      </c>
      <c r="E36" s="53"/>
      <c r="F36" s="46" t="s">
        <v>61</v>
      </c>
      <c r="G36" s="60">
        <v>1</v>
      </c>
      <c r="H36" s="54">
        <v>34125</v>
      </c>
      <c r="I36" s="24">
        <v>32500</v>
      </c>
      <c r="J36" s="7">
        <f t="shared" si="0"/>
        <v>33312.5</v>
      </c>
      <c r="K36" s="7">
        <f t="shared" si="1"/>
        <v>33312.5</v>
      </c>
      <c r="L36" s="50"/>
    </row>
    <row r="37" spans="1:12" s="8" customFormat="1" ht="61.5" customHeight="1" x14ac:dyDescent="0.25">
      <c r="A37" s="45">
        <v>32</v>
      </c>
      <c r="B37" s="46">
        <v>55121718</v>
      </c>
      <c r="C37" s="46" t="s">
        <v>260</v>
      </c>
      <c r="D37" s="62" t="s">
        <v>261</v>
      </c>
      <c r="E37" s="53"/>
      <c r="F37" s="46" t="s">
        <v>61</v>
      </c>
      <c r="G37" s="60">
        <v>1</v>
      </c>
      <c r="H37" s="54">
        <v>34125</v>
      </c>
      <c r="I37" s="24">
        <v>32500</v>
      </c>
      <c r="J37" s="7">
        <f t="shared" si="0"/>
        <v>33312.5</v>
      </c>
      <c r="K37" s="7">
        <f t="shared" si="1"/>
        <v>33312.5</v>
      </c>
      <c r="L37" s="50"/>
    </row>
    <row r="38" spans="1:12" s="8" customFormat="1" ht="69.75" customHeight="1" x14ac:dyDescent="0.25">
      <c r="A38" s="45">
        <v>33</v>
      </c>
      <c r="B38" s="46">
        <v>55121718</v>
      </c>
      <c r="C38" s="46" t="s">
        <v>262</v>
      </c>
      <c r="D38" s="62" t="s">
        <v>263</v>
      </c>
      <c r="E38" s="53"/>
      <c r="F38" s="46" t="s">
        <v>61</v>
      </c>
      <c r="G38" s="60">
        <v>1</v>
      </c>
      <c r="H38" s="54">
        <v>34125</v>
      </c>
      <c r="I38" s="24">
        <v>32500</v>
      </c>
      <c r="J38" s="7">
        <f t="shared" si="0"/>
        <v>33312.5</v>
      </c>
      <c r="K38" s="7">
        <f t="shared" si="1"/>
        <v>33312.5</v>
      </c>
      <c r="L38" s="50"/>
    </row>
    <row r="39" spans="1:12" s="8" customFormat="1" ht="89.25" customHeight="1" x14ac:dyDescent="0.25">
      <c r="A39" s="45">
        <v>34</v>
      </c>
      <c r="B39" s="46">
        <v>55121718</v>
      </c>
      <c r="C39" s="46" t="s">
        <v>264</v>
      </c>
      <c r="D39" s="62" t="s">
        <v>265</v>
      </c>
      <c r="E39" s="53"/>
      <c r="F39" s="46" t="s">
        <v>61</v>
      </c>
      <c r="G39" s="60">
        <v>1</v>
      </c>
      <c r="H39" s="54">
        <v>63000</v>
      </c>
      <c r="I39" s="24">
        <v>60000</v>
      </c>
      <c r="J39" s="7">
        <f t="shared" si="0"/>
        <v>61500</v>
      </c>
      <c r="K39" s="7">
        <f t="shared" si="1"/>
        <v>61500</v>
      </c>
      <c r="L39" s="50"/>
    </row>
    <row r="40" spans="1:12" s="8" customFormat="1" ht="100.5" customHeight="1" x14ac:dyDescent="0.25">
      <c r="A40" s="45">
        <v>35</v>
      </c>
      <c r="B40" s="46">
        <v>55121718</v>
      </c>
      <c r="C40" s="46" t="s">
        <v>266</v>
      </c>
      <c r="D40" s="62" t="s">
        <v>267</v>
      </c>
      <c r="E40" s="53"/>
      <c r="F40" s="46" t="s">
        <v>61</v>
      </c>
      <c r="G40" s="60">
        <v>1</v>
      </c>
      <c r="H40" s="54">
        <v>58800</v>
      </c>
      <c r="I40" s="24">
        <v>56000</v>
      </c>
      <c r="J40" s="7">
        <f t="shared" si="0"/>
        <v>57400</v>
      </c>
      <c r="K40" s="7">
        <f t="shared" si="1"/>
        <v>57400</v>
      </c>
      <c r="L40" s="50"/>
    </row>
    <row r="41" spans="1:12" s="8" customFormat="1" ht="107.25" customHeight="1" x14ac:dyDescent="0.25">
      <c r="A41" s="45">
        <v>36</v>
      </c>
      <c r="B41" s="46">
        <v>55121718</v>
      </c>
      <c r="C41" s="46" t="s">
        <v>268</v>
      </c>
      <c r="D41" s="62" t="s">
        <v>269</v>
      </c>
      <c r="E41" s="53"/>
      <c r="F41" s="46" t="s">
        <v>61</v>
      </c>
      <c r="G41" s="60">
        <v>1</v>
      </c>
      <c r="H41" s="54">
        <v>63000</v>
      </c>
      <c r="I41" s="24">
        <v>60000</v>
      </c>
      <c r="J41" s="7">
        <f t="shared" si="0"/>
        <v>61500</v>
      </c>
      <c r="K41" s="7">
        <f t="shared" si="1"/>
        <v>61500</v>
      </c>
      <c r="L41" s="50"/>
    </row>
    <row r="42" spans="1:12" s="8" customFormat="1" ht="111" customHeight="1" x14ac:dyDescent="0.25">
      <c r="A42" s="45">
        <v>37</v>
      </c>
      <c r="B42" s="45">
        <v>42172001</v>
      </c>
      <c r="C42" s="46" t="s">
        <v>270</v>
      </c>
      <c r="D42" s="62" t="s">
        <v>271</v>
      </c>
      <c r="E42" s="53"/>
      <c r="F42" s="46" t="s">
        <v>61</v>
      </c>
      <c r="G42" s="60">
        <v>1</v>
      </c>
      <c r="H42" s="54">
        <v>199500</v>
      </c>
      <c r="I42" s="24">
        <v>190000</v>
      </c>
      <c r="J42" s="7">
        <f t="shared" si="0"/>
        <v>194750</v>
      </c>
      <c r="K42" s="7">
        <f t="shared" si="1"/>
        <v>194750</v>
      </c>
      <c r="L42" s="50"/>
    </row>
    <row r="43" spans="1:12" s="8" customFormat="1" ht="90.75" customHeight="1" x14ac:dyDescent="0.25">
      <c r="A43" s="45">
        <v>38</v>
      </c>
      <c r="B43" s="45">
        <v>46191601</v>
      </c>
      <c r="C43" s="46" t="s">
        <v>272</v>
      </c>
      <c r="D43" s="62" t="s">
        <v>273</v>
      </c>
      <c r="E43" s="53"/>
      <c r="F43" s="46" t="s">
        <v>61</v>
      </c>
      <c r="G43" s="60">
        <v>1</v>
      </c>
      <c r="H43" s="54">
        <v>382000</v>
      </c>
      <c r="I43" s="24">
        <v>364000</v>
      </c>
      <c r="J43" s="7">
        <f t="shared" si="0"/>
        <v>373000</v>
      </c>
      <c r="K43" s="7">
        <f t="shared" si="1"/>
        <v>373000</v>
      </c>
      <c r="L43" s="50"/>
    </row>
    <row r="44" spans="1:12" s="8" customFormat="1" ht="97.5" customHeight="1" x14ac:dyDescent="0.25">
      <c r="A44" s="45">
        <v>39</v>
      </c>
      <c r="B44" s="45">
        <v>46191601</v>
      </c>
      <c r="C44" s="46" t="s">
        <v>274</v>
      </c>
      <c r="D44" s="62" t="s">
        <v>275</v>
      </c>
      <c r="E44" s="53"/>
      <c r="F44" s="46" t="s">
        <v>61</v>
      </c>
      <c r="G44" s="60">
        <v>1</v>
      </c>
      <c r="H44" s="54">
        <v>882000</v>
      </c>
      <c r="I44" s="24">
        <v>840000</v>
      </c>
      <c r="J44" s="7">
        <f t="shared" si="0"/>
        <v>861000</v>
      </c>
      <c r="K44" s="7">
        <f t="shared" si="1"/>
        <v>861000</v>
      </c>
      <c r="L44" s="50"/>
    </row>
    <row r="45" spans="1:12" s="8" customFormat="1" ht="79.5" customHeight="1" x14ac:dyDescent="0.25">
      <c r="A45" s="45">
        <v>40</v>
      </c>
      <c r="B45" s="11">
        <v>55121718</v>
      </c>
      <c r="C45" s="46" t="s">
        <v>276</v>
      </c>
      <c r="D45" s="62" t="s">
        <v>277</v>
      </c>
      <c r="E45" s="53"/>
      <c r="F45" s="46" t="s">
        <v>61</v>
      </c>
      <c r="G45" s="60">
        <v>1</v>
      </c>
      <c r="H45" s="54">
        <v>52500</v>
      </c>
      <c r="I45" s="24">
        <v>50000</v>
      </c>
      <c r="J45" s="7">
        <f t="shared" si="0"/>
        <v>51250</v>
      </c>
      <c r="K45" s="7">
        <f t="shared" si="1"/>
        <v>51250</v>
      </c>
      <c r="L45" s="50"/>
    </row>
    <row r="46" spans="1:12" s="8" customFormat="1" ht="95.25" customHeight="1" x14ac:dyDescent="0.25">
      <c r="A46" s="45">
        <v>41</v>
      </c>
      <c r="B46" s="45">
        <v>55121718</v>
      </c>
      <c r="C46" s="46" t="s">
        <v>278</v>
      </c>
      <c r="D46" s="62" t="s">
        <v>279</v>
      </c>
      <c r="E46" s="53"/>
      <c r="F46" s="46" t="s">
        <v>61</v>
      </c>
      <c r="G46" s="60">
        <v>2</v>
      </c>
      <c r="H46" s="54">
        <v>58800</v>
      </c>
      <c r="I46" s="24">
        <v>56000</v>
      </c>
      <c r="J46" s="7">
        <f t="shared" si="0"/>
        <v>57400</v>
      </c>
      <c r="K46" s="7">
        <f t="shared" si="1"/>
        <v>114800</v>
      </c>
      <c r="L46" s="50"/>
    </row>
    <row r="47" spans="1:12" s="8" customFormat="1" ht="81.75" customHeight="1" x14ac:dyDescent="0.25">
      <c r="A47" s="45">
        <v>42</v>
      </c>
      <c r="B47" s="45">
        <v>55121718</v>
      </c>
      <c r="C47" s="46" t="s">
        <v>280</v>
      </c>
      <c r="D47" s="62" t="s">
        <v>281</v>
      </c>
      <c r="E47" s="53"/>
      <c r="F47" s="46" t="s">
        <v>61</v>
      </c>
      <c r="G47" s="60">
        <v>2</v>
      </c>
      <c r="H47" s="54">
        <v>58800</v>
      </c>
      <c r="I47" s="24">
        <v>56000</v>
      </c>
      <c r="J47" s="7">
        <f t="shared" si="0"/>
        <v>57400</v>
      </c>
      <c r="K47" s="7">
        <f t="shared" si="1"/>
        <v>114800</v>
      </c>
      <c r="L47" s="50"/>
    </row>
    <row r="48" spans="1:12" s="8" customFormat="1" ht="115.5" customHeight="1" x14ac:dyDescent="0.25">
      <c r="A48" s="45">
        <v>43</v>
      </c>
      <c r="B48" s="45">
        <v>55121718</v>
      </c>
      <c r="C48" s="46" t="s">
        <v>282</v>
      </c>
      <c r="D48" s="62" t="s">
        <v>283</v>
      </c>
      <c r="E48" s="53"/>
      <c r="F48" s="46" t="s">
        <v>61</v>
      </c>
      <c r="G48" s="60">
        <v>2</v>
      </c>
      <c r="H48" s="54">
        <v>63000</v>
      </c>
      <c r="I48" s="24">
        <v>60000</v>
      </c>
      <c r="J48" s="7">
        <f t="shared" si="0"/>
        <v>61500</v>
      </c>
      <c r="K48" s="7">
        <f t="shared" si="1"/>
        <v>123000</v>
      </c>
      <c r="L48" s="50"/>
    </row>
    <row r="49" spans="1:39" s="8" customFormat="1" ht="90" customHeight="1" x14ac:dyDescent="0.25">
      <c r="A49" s="45">
        <v>44</v>
      </c>
      <c r="B49" s="45">
        <v>55121718</v>
      </c>
      <c r="C49" s="46" t="s">
        <v>284</v>
      </c>
      <c r="D49" s="62" t="s">
        <v>285</v>
      </c>
      <c r="E49" s="53"/>
      <c r="F49" s="46" t="s">
        <v>61</v>
      </c>
      <c r="G49" s="60">
        <v>2</v>
      </c>
      <c r="H49" s="54">
        <v>63000</v>
      </c>
      <c r="I49" s="24">
        <v>60000</v>
      </c>
      <c r="J49" s="7">
        <f t="shared" si="0"/>
        <v>61500</v>
      </c>
      <c r="K49" s="7">
        <f t="shared" si="1"/>
        <v>123000</v>
      </c>
      <c r="L49" s="50"/>
    </row>
    <row r="50" spans="1:39" s="8" customFormat="1" ht="90.75" customHeight="1" x14ac:dyDescent="0.25">
      <c r="A50" s="45">
        <v>45</v>
      </c>
      <c r="B50" s="45">
        <v>55121718</v>
      </c>
      <c r="C50" s="46" t="s">
        <v>286</v>
      </c>
      <c r="D50" s="62" t="s">
        <v>287</v>
      </c>
      <c r="E50" s="53"/>
      <c r="F50" s="46" t="s">
        <v>61</v>
      </c>
      <c r="G50" s="60">
        <v>2</v>
      </c>
      <c r="H50" s="54">
        <v>63000</v>
      </c>
      <c r="I50" s="24">
        <v>60000</v>
      </c>
      <c r="J50" s="7">
        <f t="shared" si="0"/>
        <v>61500</v>
      </c>
      <c r="K50" s="7">
        <f t="shared" si="1"/>
        <v>123000</v>
      </c>
      <c r="L50" s="50"/>
    </row>
    <row r="51" spans="1:39" s="8" customFormat="1" ht="108" customHeight="1" x14ac:dyDescent="0.25">
      <c r="A51" s="45">
        <v>46</v>
      </c>
      <c r="B51" s="45">
        <v>55121718</v>
      </c>
      <c r="C51" s="46" t="s">
        <v>288</v>
      </c>
      <c r="D51" s="62" t="s">
        <v>289</v>
      </c>
      <c r="E51" s="53"/>
      <c r="F51" s="46" t="s">
        <v>61</v>
      </c>
      <c r="G51" s="60">
        <v>1</v>
      </c>
      <c r="H51" s="54">
        <v>63000</v>
      </c>
      <c r="I51" s="24">
        <v>60000</v>
      </c>
      <c r="J51" s="7">
        <f t="shared" si="0"/>
        <v>61500</v>
      </c>
      <c r="K51" s="7">
        <f t="shared" si="1"/>
        <v>61500</v>
      </c>
      <c r="L51" s="50"/>
    </row>
    <row r="52" spans="1:39" s="8" customFormat="1" x14ac:dyDescent="0.25">
      <c r="A52" s="84"/>
      <c r="B52" s="84"/>
      <c r="C52" s="84"/>
      <c r="D52" s="84"/>
      <c r="E52" s="84"/>
      <c r="F52" s="84"/>
      <c r="G52" s="84"/>
      <c r="H52" s="84"/>
      <c r="I52" s="84"/>
      <c r="J52" s="12">
        <f>SUM(J7:J51)</f>
        <v>8901342.5</v>
      </c>
      <c r="K52" s="12">
        <f>SUM(K7:K51)</f>
        <v>28196313.75</v>
      </c>
      <c r="L52" s="13"/>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row>
    <row r="53" spans="1:39" s="8" customFormat="1" x14ac:dyDescent="0.25">
      <c r="A53" s="77" t="s">
        <v>377</v>
      </c>
      <c r="B53" s="78"/>
      <c r="C53" s="78"/>
      <c r="D53" s="78"/>
      <c r="E53" s="78"/>
      <c r="F53" s="78"/>
      <c r="G53" s="78"/>
      <c r="H53" s="78"/>
      <c r="I53" s="78"/>
      <c r="J53" s="78"/>
      <c r="K53" s="78"/>
      <c r="L53" s="79"/>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row>
    <row r="54" spans="1:39" s="17" customFormat="1" x14ac:dyDescent="0.25">
      <c r="A54" s="14"/>
      <c r="B54" s="14"/>
      <c r="C54" s="9"/>
      <c r="D54" s="15"/>
      <c r="F54" s="16"/>
      <c r="G54" s="18"/>
      <c r="H54" s="31"/>
      <c r="I54" s="26"/>
      <c r="J54" s="19"/>
      <c r="K54" s="19"/>
    </row>
    <row r="55" spans="1:39" s="17" customFormat="1" x14ac:dyDescent="0.25">
      <c r="A55" s="14"/>
      <c r="B55" s="14"/>
      <c r="C55" s="9"/>
      <c r="D55" s="15"/>
      <c r="F55" s="16"/>
      <c r="G55" s="18"/>
      <c r="H55" s="31"/>
      <c r="I55" s="26"/>
      <c r="J55" s="19"/>
      <c r="K55" s="19"/>
    </row>
    <row r="56" spans="1:39" s="17" customFormat="1" x14ac:dyDescent="0.25">
      <c r="A56" s="14"/>
      <c r="B56" s="14"/>
      <c r="C56" s="9"/>
      <c r="D56" s="15"/>
      <c r="F56" s="16"/>
      <c r="G56" s="18"/>
      <c r="H56" s="31"/>
      <c r="I56" s="26"/>
      <c r="J56" s="19"/>
      <c r="K56" s="19"/>
    </row>
    <row r="57" spans="1:39" s="17" customFormat="1" x14ac:dyDescent="0.25">
      <c r="A57" s="14"/>
      <c r="B57" s="14"/>
      <c r="C57" s="9"/>
      <c r="D57" s="15"/>
      <c r="F57" s="16"/>
      <c r="G57" s="18"/>
      <c r="H57" s="31"/>
      <c r="I57" s="26"/>
      <c r="J57" s="19"/>
      <c r="K57" s="19"/>
    </row>
    <row r="58" spans="1:39" s="17" customFormat="1" x14ac:dyDescent="0.25">
      <c r="A58" s="14"/>
      <c r="B58" s="14"/>
      <c r="C58" s="9"/>
      <c r="D58" s="15"/>
      <c r="F58" s="16"/>
      <c r="G58" s="18"/>
      <c r="H58" s="31"/>
      <c r="I58" s="26"/>
      <c r="J58" s="19"/>
      <c r="K58" s="19"/>
    </row>
    <row r="59" spans="1:39" s="17" customFormat="1" x14ac:dyDescent="0.25">
      <c r="A59" s="14"/>
      <c r="B59" s="14"/>
      <c r="C59" s="9"/>
      <c r="D59" s="15"/>
      <c r="F59" s="16"/>
      <c r="G59" s="18"/>
      <c r="H59" s="31"/>
      <c r="I59" s="26"/>
      <c r="J59" s="19"/>
      <c r="K59" s="19"/>
    </row>
    <row r="60" spans="1:39" s="17" customFormat="1" x14ac:dyDescent="0.25">
      <c r="A60" s="14"/>
      <c r="B60" s="14"/>
      <c r="C60" s="9"/>
      <c r="D60" s="15"/>
      <c r="F60" s="16"/>
      <c r="G60" s="18"/>
      <c r="H60" s="31"/>
      <c r="I60" s="26"/>
      <c r="J60" s="19"/>
      <c r="K60" s="19"/>
    </row>
    <row r="61" spans="1:39" s="17" customFormat="1" x14ac:dyDescent="0.25">
      <c r="A61" s="14"/>
      <c r="B61" s="14"/>
      <c r="C61" s="9"/>
      <c r="D61" s="15"/>
      <c r="F61" s="16"/>
      <c r="G61" s="18"/>
      <c r="H61" s="31"/>
      <c r="I61" s="26"/>
      <c r="J61" s="19"/>
      <c r="K61" s="19"/>
    </row>
    <row r="62" spans="1:39" s="17" customFormat="1" x14ac:dyDescent="0.25">
      <c r="A62" s="14"/>
      <c r="B62" s="14"/>
      <c r="C62" s="9"/>
      <c r="D62" s="15"/>
      <c r="F62" s="16"/>
      <c r="G62" s="18"/>
      <c r="H62" s="31"/>
      <c r="I62" s="26"/>
      <c r="J62" s="19"/>
      <c r="K62" s="19"/>
    </row>
    <row r="63" spans="1:39" s="17" customFormat="1" x14ac:dyDescent="0.25">
      <c r="A63" s="14"/>
      <c r="B63" s="14"/>
      <c r="C63" s="9"/>
      <c r="D63" s="15"/>
      <c r="F63" s="16"/>
      <c r="G63" s="18"/>
      <c r="H63" s="31"/>
      <c r="I63" s="26"/>
      <c r="J63" s="19"/>
      <c r="K63" s="19"/>
    </row>
    <row r="64" spans="1:39" s="17" customFormat="1" x14ac:dyDescent="0.25">
      <c r="A64" s="14"/>
      <c r="B64" s="14"/>
      <c r="C64" s="9"/>
      <c r="D64" s="15"/>
      <c r="F64" s="16"/>
      <c r="G64" s="18"/>
      <c r="H64" s="31"/>
      <c r="I64" s="26"/>
      <c r="J64" s="19"/>
      <c r="K64" s="19"/>
    </row>
    <row r="65" spans="1:11" s="17" customFormat="1" x14ac:dyDescent="0.25">
      <c r="A65" s="14"/>
      <c r="B65" s="14"/>
      <c r="C65" s="9"/>
      <c r="D65" s="15"/>
      <c r="F65" s="16"/>
      <c r="G65" s="18"/>
      <c r="H65" s="31"/>
      <c r="I65" s="26"/>
      <c r="J65" s="19"/>
      <c r="K65" s="19"/>
    </row>
    <row r="66" spans="1:11" s="17" customFormat="1" x14ac:dyDescent="0.25">
      <c r="A66" s="14"/>
      <c r="B66" s="14"/>
      <c r="C66" s="9"/>
      <c r="D66" s="15"/>
      <c r="F66" s="16"/>
      <c r="G66" s="18"/>
      <c r="H66" s="31"/>
      <c r="I66" s="26"/>
      <c r="J66" s="19"/>
      <c r="K66" s="19"/>
    </row>
    <row r="67" spans="1:11" s="17" customFormat="1" x14ac:dyDescent="0.25">
      <c r="A67" s="14"/>
      <c r="B67" s="14"/>
      <c r="C67" s="9"/>
      <c r="D67" s="15"/>
      <c r="F67" s="16"/>
      <c r="G67" s="18"/>
      <c r="H67" s="31"/>
      <c r="I67" s="26"/>
      <c r="J67" s="19"/>
      <c r="K67" s="19"/>
    </row>
    <row r="68" spans="1:11" s="17" customFormat="1" x14ac:dyDescent="0.25">
      <c r="A68" s="14"/>
      <c r="B68" s="14"/>
      <c r="C68" s="9"/>
      <c r="D68" s="15"/>
      <c r="F68" s="16"/>
      <c r="G68" s="18"/>
      <c r="H68" s="31"/>
      <c r="I68" s="26"/>
      <c r="J68" s="19"/>
      <c r="K68" s="19"/>
    </row>
    <row r="69" spans="1:11" s="17" customFormat="1" x14ac:dyDescent="0.25">
      <c r="A69" s="14"/>
      <c r="B69" s="14"/>
      <c r="C69" s="9"/>
      <c r="D69" s="15"/>
      <c r="F69" s="16"/>
      <c r="G69" s="18"/>
      <c r="H69" s="31"/>
      <c r="I69" s="26"/>
      <c r="J69" s="19"/>
      <c r="K69" s="19"/>
    </row>
    <row r="70" spans="1:11" s="17" customFormat="1" x14ac:dyDescent="0.25">
      <c r="A70" s="14"/>
      <c r="B70" s="14"/>
      <c r="C70" s="9"/>
      <c r="D70" s="15"/>
      <c r="F70" s="16"/>
      <c r="G70" s="18"/>
      <c r="H70" s="31"/>
      <c r="I70" s="26"/>
      <c r="J70" s="19"/>
      <c r="K70" s="19"/>
    </row>
    <row r="71" spans="1:11" s="17" customFormat="1" x14ac:dyDescent="0.25">
      <c r="A71" s="14"/>
      <c r="B71" s="14"/>
      <c r="C71" s="9"/>
      <c r="D71" s="15"/>
      <c r="F71" s="16"/>
      <c r="G71" s="18"/>
      <c r="H71" s="31"/>
      <c r="I71" s="26"/>
      <c r="J71" s="19"/>
      <c r="K71" s="19"/>
    </row>
    <row r="72" spans="1:11" s="17" customFormat="1" x14ac:dyDescent="0.25">
      <c r="A72" s="14"/>
      <c r="B72" s="14"/>
      <c r="C72" s="9"/>
      <c r="D72" s="15"/>
      <c r="F72" s="16"/>
      <c r="G72" s="18"/>
      <c r="H72" s="31"/>
      <c r="I72" s="26"/>
      <c r="J72" s="19"/>
      <c r="K72" s="19"/>
    </row>
  </sheetData>
  <mergeCells count="7">
    <mergeCell ref="A53:L53"/>
    <mergeCell ref="A1:L2"/>
    <mergeCell ref="A3:L3"/>
    <mergeCell ref="A4:C4"/>
    <mergeCell ref="D4:L4"/>
    <mergeCell ref="A5:L5"/>
    <mergeCell ref="A52:I52"/>
  </mergeCells>
  <pageMargins left="0.7" right="0.7" top="0.75" bottom="0.75" header="0.3" footer="0.3"/>
  <pageSetup scale="44" orientation="portrait" horizontalDpi="4294967292" vertic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42D8F-EB4E-438B-B302-8A178A62F052}">
  <dimension ref="A1:AM57"/>
  <sheetViews>
    <sheetView view="pageBreakPreview" topLeftCell="A36" zoomScale="70" zoomScaleNormal="98" zoomScaleSheetLayoutView="70" zoomScalePageLayoutView="90" workbookViewId="0">
      <selection activeCell="N44" sqref="N44"/>
    </sheetView>
  </sheetViews>
  <sheetFormatPr baseColWidth="10" defaultColWidth="10.7109375" defaultRowHeight="15" x14ac:dyDescent="0.25"/>
  <cols>
    <col min="1" max="1" width="8.85546875" style="14" customWidth="1"/>
    <col min="2" max="2" width="11.28515625" style="14" customWidth="1"/>
    <col min="3" max="3" width="21.28515625" style="9" customWidth="1"/>
    <col min="4" max="4" width="105.28515625" style="20" customWidth="1"/>
    <col min="5" max="5" width="30.7109375" customWidth="1"/>
    <col min="6" max="6" width="12.7109375" style="14" customWidth="1"/>
    <col min="7" max="7" width="13.42578125" style="11" customWidth="1"/>
    <col min="8" max="8" width="23" style="32" customWidth="1"/>
    <col min="9" max="9" width="25.85546875" style="27" customWidth="1"/>
    <col min="10" max="11" width="19.7109375" style="21" customWidth="1"/>
    <col min="12" max="12" width="31.42578125" customWidth="1"/>
    <col min="13" max="14" width="13.140625" style="1" customWidth="1"/>
    <col min="15" max="15" width="10.7109375" style="1"/>
    <col min="16" max="16" width="14.28515625" style="1" customWidth="1"/>
    <col min="17" max="17" width="14.7109375" style="1" customWidth="1"/>
    <col min="18" max="18" width="20.7109375" style="1" customWidth="1"/>
    <col min="19" max="39" width="10.7109375" style="1"/>
  </cols>
  <sheetData>
    <row r="1" spans="1:12" x14ac:dyDescent="0.25">
      <c r="A1" s="80" t="s">
        <v>0</v>
      </c>
      <c r="B1" s="80"/>
      <c r="C1" s="80"/>
      <c r="D1" s="80"/>
      <c r="E1" s="80"/>
      <c r="F1" s="80"/>
      <c r="G1" s="80"/>
      <c r="H1" s="80"/>
      <c r="I1" s="80"/>
      <c r="J1" s="80"/>
      <c r="K1" s="80"/>
      <c r="L1" s="80"/>
    </row>
    <row r="2" spans="1:12" ht="52.15" customHeight="1" x14ac:dyDescent="0.25">
      <c r="A2" s="80"/>
      <c r="B2" s="80"/>
      <c r="C2" s="80"/>
      <c r="D2" s="80"/>
      <c r="E2" s="80"/>
      <c r="F2" s="80"/>
      <c r="G2" s="80"/>
      <c r="H2" s="80"/>
      <c r="I2" s="80"/>
      <c r="J2" s="80"/>
      <c r="K2" s="80"/>
      <c r="L2" s="80"/>
    </row>
    <row r="3" spans="1:12" ht="18.75" x14ac:dyDescent="0.25">
      <c r="A3" s="81" t="s">
        <v>1</v>
      </c>
      <c r="B3" s="81"/>
      <c r="C3" s="81"/>
      <c r="D3" s="81"/>
      <c r="E3" s="81"/>
      <c r="F3" s="81"/>
      <c r="G3" s="81"/>
      <c r="H3" s="81"/>
      <c r="I3" s="81"/>
      <c r="J3" s="81"/>
      <c r="K3" s="81"/>
      <c r="L3" s="81"/>
    </row>
    <row r="4" spans="1:12" s="2" customFormat="1" ht="16.5" x14ac:dyDescent="0.25">
      <c r="A4" s="82" t="s">
        <v>2</v>
      </c>
      <c r="B4" s="82"/>
      <c r="C4" s="82"/>
      <c r="D4" s="83" t="s">
        <v>3</v>
      </c>
      <c r="E4" s="83"/>
      <c r="F4" s="83"/>
      <c r="G4" s="83"/>
      <c r="H4" s="83"/>
      <c r="I4" s="83"/>
      <c r="J4" s="83"/>
      <c r="K4" s="83"/>
      <c r="L4" s="83"/>
    </row>
    <row r="5" spans="1:12" ht="18.75" x14ac:dyDescent="0.25">
      <c r="A5" s="81" t="s">
        <v>4</v>
      </c>
      <c r="B5" s="81"/>
      <c r="C5" s="81"/>
      <c r="D5" s="81"/>
      <c r="E5" s="81"/>
      <c r="F5" s="81"/>
      <c r="G5" s="81"/>
      <c r="H5" s="81"/>
      <c r="I5" s="81"/>
      <c r="J5" s="81"/>
      <c r="K5" s="81"/>
      <c r="L5" s="81"/>
    </row>
    <row r="6" spans="1:12" s="6" customFormat="1" ht="95.25" customHeight="1" x14ac:dyDescent="0.25">
      <c r="A6" s="3" t="s">
        <v>5</v>
      </c>
      <c r="B6" s="3" t="s">
        <v>6</v>
      </c>
      <c r="C6" s="3" t="s">
        <v>7</v>
      </c>
      <c r="D6" s="4" t="s">
        <v>8</v>
      </c>
      <c r="E6" s="5" t="s">
        <v>9</v>
      </c>
      <c r="F6" s="4" t="s">
        <v>10</v>
      </c>
      <c r="G6" s="4" t="s">
        <v>11</v>
      </c>
      <c r="H6" s="28" t="s">
        <v>12</v>
      </c>
      <c r="I6" s="22" t="s">
        <v>13</v>
      </c>
      <c r="J6" s="5" t="s">
        <v>14</v>
      </c>
      <c r="K6" s="5" t="s">
        <v>15</v>
      </c>
      <c r="L6" s="5" t="s">
        <v>16</v>
      </c>
    </row>
    <row r="7" spans="1:12" s="8" customFormat="1" ht="104.25" customHeight="1" x14ac:dyDescent="0.25">
      <c r="A7" s="45">
        <v>1</v>
      </c>
      <c r="B7" s="45">
        <v>31201517</v>
      </c>
      <c r="C7" s="46" t="s">
        <v>290</v>
      </c>
      <c r="D7" s="62" t="s">
        <v>291</v>
      </c>
      <c r="E7" s="53"/>
      <c r="F7" s="46" t="s">
        <v>61</v>
      </c>
      <c r="G7" s="60">
        <v>3</v>
      </c>
      <c r="H7" s="54">
        <v>73500</v>
      </c>
      <c r="I7" s="24">
        <v>70000</v>
      </c>
      <c r="J7" s="7">
        <f>SUM(H7:I7)/2</f>
        <v>71750</v>
      </c>
      <c r="K7" s="7">
        <f t="shared" ref="K7:K36" si="0">J7*G7</f>
        <v>215250</v>
      </c>
      <c r="L7" s="50"/>
    </row>
    <row r="8" spans="1:12" s="8" customFormat="1" ht="111" customHeight="1" x14ac:dyDescent="0.25">
      <c r="A8" s="45">
        <v>2</v>
      </c>
      <c r="B8" s="45">
        <v>11111611</v>
      </c>
      <c r="C8" s="67" t="s">
        <v>292</v>
      </c>
      <c r="D8" s="68" t="s">
        <v>293</v>
      </c>
      <c r="E8" s="69"/>
      <c r="F8" s="67" t="s">
        <v>294</v>
      </c>
      <c r="G8" s="70">
        <v>6</v>
      </c>
      <c r="H8" s="54">
        <v>178500</v>
      </c>
      <c r="I8" s="24">
        <v>170000</v>
      </c>
      <c r="J8" s="7">
        <f t="shared" ref="J8:J35" si="1">SUM(H8:I8)/2</f>
        <v>174250</v>
      </c>
      <c r="K8" s="7">
        <f t="shared" si="0"/>
        <v>1045500</v>
      </c>
      <c r="L8" s="50"/>
    </row>
    <row r="9" spans="1:12" s="8" customFormat="1" ht="147.75" customHeight="1" x14ac:dyDescent="0.25">
      <c r="A9" s="45">
        <v>3</v>
      </c>
      <c r="B9" s="45">
        <v>27112802</v>
      </c>
      <c r="C9" s="67" t="s">
        <v>295</v>
      </c>
      <c r="D9" s="68" t="s">
        <v>296</v>
      </c>
      <c r="E9" s="69"/>
      <c r="F9" s="67" t="s">
        <v>297</v>
      </c>
      <c r="G9" s="70">
        <v>10</v>
      </c>
      <c r="H9" s="54">
        <v>11550</v>
      </c>
      <c r="I9" s="24">
        <v>11000</v>
      </c>
      <c r="J9" s="7">
        <f t="shared" si="1"/>
        <v>11275</v>
      </c>
      <c r="K9" s="7">
        <f t="shared" si="0"/>
        <v>112750</v>
      </c>
      <c r="L9" s="50"/>
    </row>
    <row r="10" spans="1:12" s="8" customFormat="1" ht="133.5" customHeight="1" x14ac:dyDescent="0.25">
      <c r="A10" s="45">
        <v>4</v>
      </c>
      <c r="B10" s="45">
        <v>11111701</v>
      </c>
      <c r="C10" s="67" t="s">
        <v>298</v>
      </c>
      <c r="D10" s="68" t="s">
        <v>299</v>
      </c>
      <c r="E10" s="69"/>
      <c r="F10" s="67" t="s">
        <v>294</v>
      </c>
      <c r="G10" s="70">
        <v>15</v>
      </c>
      <c r="H10" s="54">
        <v>231000</v>
      </c>
      <c r="I10" s="24">
        <v>220000</v>
      </c>
      <c r="J10" s="7">
        <f t="shared" si="1"/>
        <v>225500</v>
      </c>
      <c r="K10" s="7">
        <f t="shared" si="0"/>
        <v>3382500</v>
      </c>
      <c r="L10" s="50"/>
    </row>
    <row r="11" spans="1:12" s="8" customFormat="1" ht="126" customHeight="1" x14ac:dyDescent="0.25">
      <c r="A11" s="45">
        <v>5</v>
      </c>
      <c r="B11" s="45">
        <v>30111601</v>
      </c>
      <c r="C11" s="71" t="s">
        <v>300</v>
      </c>
      <c r="D11" s="72" t="s">
        <v>301</v>
      </c>
      <c r="E11" s="73"/>
      <c r="F11" s="67" t="s">
        <v>302</v>
      </c>
      <c r="G11" s="70">
        <v>190</v>
      </c>
      <c r="H11" s="54">
        <v>67200</v>
      </c>
      <c r="I11" s="24">
        <v>64000</v>
      </c>
      <c r="J11" s="7">
        <f t="shared" si="1"/>
        <v>65600</v>
      </c>
      <c r="K11" s="7">
        <f t="shared" si="0"/>
        <v>12464000</v>
      </c>
      <c r="L11" s="50"/>
    </row>
    <row r="12" spans="1:12" s="8" customFormat="1" ht="161.25" customHeight="1" x14ac:dyDescent="0.25">
      <c r="A12" s="45">
        <v>6</v>
      </c>
      <c r="B12" s="45">
        <v>11111611</v>
      </c>
      <c r="C12" s="67" t="s">
        <v>303</v>
      </c>
      <c r="D12" s="68" t="s">
        <v>304</v>
      </c>
      <c r="E12" s="69"/>
      <c r="F12" s="67" t="s">
        <v>294</v>
      </c>
      <c r="G12" s="70">
        <v>32</v>
      </c>
      <c r="H12" s="54">
        <v>283500</v>
      </c>
      <c r="I12" s="24">
        <v>270000</v>
      </c>
      <c r="J12" s="7">
        <f t="shared" si="1"/>
        <v>276750</v>
      </c>
      <c r="K12" s="7">
        <f t="shared" si="0"/>
        <v>8856000</v>
      </c>
      <c r="L12" s="50"/>
    </row>
    <row r="13" spans="1:12" s="8" customFormat="1" ht="120.75" customHeight="1" x14ac:dyDescent="0.25">
      <c r="A13" s="45">
        <v>7</v>
      </c>
      <c r="B13" s="45">
        <v>30103601</v>
      </c>
      <c r="C13" s="67" t="s">
        <v>305</v>
      </c>
      <c r="D13" s="68" t="s">
        <v>306</v>
      </c>
      <c r="E13" s="69"/>
      <c r="F13" s="67" t="s">
        <v>297</v>
      </c>
      <c r="G13" s="70">
        <v>60</v>
      </c>
      <c r="H13" s="54">
        <v>58800</v>
      </c>
      <c r="I13" s="24">
        <v>56000</v>
      </c>
      <c r="J13" s="7">
        <f t="shared" si="1"/>
        <v>57400</v>
      </c>
      <c r="K13" s="7">
        <f t="shared" si="0"/>
        <v>3444000</v>
      </c>
      <c r="L13" s="50"/>
    </row>
    <row r="14" spans="1:12" s="8" customFormat="1" ht="138" customHeight="1" x14ac:dyDescent="0.25">
      <c r="A14" s="45">
        <v>8</v>
      </c>
      <c r="B14" s="45">
        <v>30103601</v>
      </c>
      <c r="C14" s="67" t="s">
        <v>305</v>
      </c>
      <c r="D14" s="68" t="s">
        <v>307</v>
      </c>
      <c r="E14" s="69"/>
      <c r="F14" s="67" t="s">
        <v>297</v>
      </c>
      <c r="G14" s="70">
        <v>66</v>
      </c>
      <c r="H14" s="54">
        <v>23100</v>
      </c>
      <c r="I14" s="24">
        <v>22000</v>
      </c>
      <c r="J14" s="7">
        <f t="shared" si="1"/>
        <v>22550</v>
      </c>
      <c r="K14" s="7">
        <f t="shared" si="0"/>
        <v>1488300</v>
      </c>
      <c r="L14" s="50"/>
    </row>
    <row r="15" spans="1:12" s="8" customFormat="1" ht="129" customHeight="1" x14ac:dyDescent="0.25">
      <c r="A15" s="45">
        <v>9</v>
      </c>
      <c r="B15" s="45">
        <v>30103605</v>
      </c>
      <c r="C15" s="67" t="s">
        <v>308</v>
      </c>
      <c r="D15" s="68" t="s">
        <v>309</v>
      </c>
      <c r="E15" s="69"/>
      <c r="F15" s="67" t="s">
        <v>297</v>
      </c>
      <c r="G15" s="70">
        <v>30</v>
      </c>
      <c r="H15" s="54">
        <v>67200</v>
      </c>
      <c r="I15" s="24">
        <v>64000</v>
      </c>
      <c r="J15" s="7">
        <f t="shared" si="1"/>
        <v>65600</v>
      </c>
      <c r="K15" s="7">
        <f t="shared" si="0"/>
        <v>1968000</v>
      </c>
      <c r="L15" s="50"/>
    </row>
    <row r="16" spans="1:12" s="8" customFormat="1" ht="143.25" customHeight="1" x14ac:dyDescent="0.25">
      <c r="A16" s="45">
        <v>10</v>
      </c>
      <c r="B16" s="45">
        <v>30141701</v>
      </c>
      <c r="C16" s="67" t="s">
        <v>310</v>
      </c>
      <c r="D16" s="68" t="s">
        <v>311</v>
      </c>
      <c r="E16" s="69"/>
      <c r="F16" s="74" t="s">
        <v>312</v>
      </c>
      <c r="G16" s="70">
        <v>9</v>
      </c>
      <c r="H16" s="54">
        <v>19950</v>
      </c>
      <c r="I16" s="24">
        <v>19000</v>
      </c>
      <c r="J16" s="7">
        <f t="shared" si="1"/>
        <v>19475</v>
      </c>
      <c r="K16" s="7">
        <f t="shared" si="0"/>
        <v>175275</v>
      </c>
      <c r="L16" s="50"/>
    </row>
    <row r="17" spans="1:12" s="8" customFormat="1" ht="149.25" customHeight="1" x14ac:dyDescent="0.25">
      <c r="A17" s="45">
        <v>11</v>
      </c>
      <c r="B17" s="45">
        <v>31162001</v>
      </c>
      <c r="C17" s="67" t="s">
        <v>313</v>
      </c>
      <c r="D17" s="68" t="s">
        <v>314</v>
      </c>
      <c r="E17" s="69"/>
      <c r="F17" s="74" t="s">
        <v>312</v>
      </c>
      <c r="G17" s="70">
        <v>9</v>
      </c>
      <c r="H17" s="54">
        <v>19950</v>
      </c>
      <c r="I17" s="24">
        <v>19000</v>
      </c>
      <c r="J17" s="7">
        <f t="shared" si="1"/>
        <v>19475</v>
      </c>
      <c r="K17" s="7">
        <f t="shared" si="0"/>
        <v>175275</v>
      </c>
      <c r="L17" s="50"/>
    </row>
    <row r="18" spans="1:12" s="8" customFormat="1" ht="131.25" customHeight="1" x14ac:dyDescent="0.25">
      <c r="A18" s="45">
        <v>12</v>
      </c>
      <c r="B18" s="45">
        <v>30111501</v>
      </c>
      <c r="C18" s="67" t="s">
        <v>315</v>
      </c>
      <c r="D18" s="68" t="s">
        <v>316</v>
      </c>
      <c r="E18" s="69"/>
      <c r="F18" s="74" t="s">
        <v>294</v>
      </c>
      <c r="G18" s="70">
        <v>180</v>
      </c>
      <c r="H18" s="54">
        <v>157500</v>
      </c>
      <c r="I18" s="24">
        <v>150000</v>
      </c>
      <c r="J18" s="7">
        <f t="shared" si="1"/>
        <v>153750</v>
      </c>
      <c r="K18" s="7">
        <f t="shared" si="0"/>
        <v>27675000</v>
      </c>
      <c r="L18" s="50"/>
    </row>
    <row r="19" spans="1:12" s="8" customFormat="1" ht="106.5" customHeight="1" x14ac:dyDescent="0.25">
      <c r="A19" s="45">
        <v>13</v>
      </c>
      <c r="B19" s="45">
        <v>30102304</v>
      </c>
      <c r="C19" s="46" t="s">
        <v>317</v>
      </c>
      <c r="D19" s="62" t="s">
        <v>318</v>
      </c>
      <c r="E19" s="53"/>
      <c r="F19" s="46" t="s">
        <v>61</v>
      </c>
      <c r="G19" s="60">
        <v>13</v>
      </c>
      <c r="H19" s="54">
        <v>136500</v>
      </c>
      <c r="I19" s="24">
        <v>130000</v>
      </c>
      <c r="J19" s="7">
        <f t="shared" si="1"/>
        <v>133250</v>
      </c>
      <c r="K19" s="7">
        <f t="shared" si="0"/>
        <v>1732250</v>
      </c>
      <c r="L19" s="50"/>
    </row>
    <row r="20" spans="1:12" s="8" customFormat="1" ht="104.25" customHeight="1" x14ac:dyDescent="0.25">
      <c r="A20" s="45">
        <v>14</v>
      </c>
      <c r="B20" s="45">
        <v>30102304</v>
      </c>
      <c r="C20" s="46" t="s">
        <v>317</v>
      </c>
      <c r="D20" s="62" t="s">
        <v>319</v>
      </c>
      <c r="E20" s="53"/>
      <c r="F20" s="46" t="s">
        <v>61</v>
      </c>
      <c r="G20" s="60">
        <v>45</v>
      </c>
      <c r="H20" s="54">
        <v>100800</v>
      </c>
      <c r="I20" s="24">
        <v>96000</v>
      </c>
      <c r="J20" s="7">
        <f t="shared" si="1"/>
        <v>98400</v>
      </c>
      <c r="K20" s="7">
        <f t="shared" si="0"/>
        <v>4428000</v>
      </c>
      <c r="L20" s="50"/>
    </row>
    <row r="21" spans="1:12" s="8" customFormat="1" ht="143.25" customHeight="1" x14ac:dyDescent="0.25">
      <c r="A21" s="45">
        <v>15</v>
      </c>
      <c r="B21" s="45">
        <v>30102301</v>
      </c>
      <c r="C21" s="46" t="s">
        <v>320</v>
      </c>
      <c r="D21" s="62" t="s">
        <v>321</v>
      </c>
      <c r="E21" s="53"/>
      <c r="F21" s="46" t="s">
        <v>61</v>
      </c>
      <c r="G21" s="60">
        <v>1</v>
      </c>
      <c r="H21" s="54">
        <v>1550000</v>
      </c>
      <c r="I21" s="24">
        <v>1550000</v>
      </c>
      <c r="J21" s="7">
        <f t="shared" si="1"/>
        <v>1550000</v>
      </c>
      <c r="K21" s="7">
        <f t="shared" si="0"/>
        <v>1550000</v>
      </c>
      <c r="L21" s="50"/>
    </row>
    <row r="22" spans="1:12" s="8" customFormat="1" ht="96.75" customHeight="1" x14ac:dyDescent="0.25">
      <c r="A22" s="45">
        <v>16</v>
      </c>
      <c r="B22" s="45">
        <v>23271700</v>
      </c>
      <c r="C22" s="46" t="s">
        <v>322</v>
      </c>
      <c r="D22" s="62" t="s">
        <v>323</v>
      </c>
      <c r="E22" s="53"/>
      <c r="F22" s="46" t="s">
        <v>122</v>
      </c>
      <c r="G22" s="60">
        <v>20</v>
      </c>
      <c r="H22" s="54">
        <v>58800</v>
      </c>
      <c r="I22" s="24">
        <v>56000</v>
      </c>
      <c r="J22" s="7">
        <f t="shared" si="1"/>
        <v>57400</v>
      </c>
      <c r="K22" s="7">
        <f t="shared" si="0"/>
        <v>1148000</v>
      </c>
      <c r="L22" s="50"/>
    </row>
    <row r="23" spans="1:12" s="8" customFormat="1" ht="89.25" customHeight="1" x14ac:dyDescent="0.25">
      <c r="A23" s="45">
        <v>17</v>
      </c>
      <c r="B23" s="45">
        <v>23271700</v>
      </c>
      <c r="C23" s="46" t="s">
        <v>322</v>
      </c>
      <c r="D23" s="62" t="s">
        <v>324</v>
      </c>
      <c r="E23" s="53"/>
      <c r="F23" s="46" t="s">
        <v>122</v>
      </c>
      <c r="G23" s="60">
        <v>20</v>
      </c>
      <c r="H23" s="54">
        <v>54600</v>
      </c>
      <c r="I23" s="24">
        <v>52000</v>
      </c>
      <c r="J23" s="7">
        <f t="shared" si="1"/>
        <v>53300</v>
      </c>
      <c r="K23" s="7">
        <f t="shared" si="0"/>
        <v>1066000</v>
      </c>
      <c r="L23" s="50"/>
    </row>
    <row r="24" spans="1:12" s="8" customFormat="1" ht="131.25" customHeight="1" x14ac:dyDescent="0.25">
      <c r="A24" s="45">
        <v>18</v>
      </c>
      <c r="B24" s="45">
        <v>27112802</v>
      </c>
      <c r="C24" s="46" t="s">
        <v>325</v>
      </c>
      <c r="D24" s="62" t="s">
        <v>326</v>
      </c>
      <c r="E24" s="53"/>
      <c r="F24" s="46" t="s">
        <v>61</v>
      </c>
      <c r="G24" s="60">
        <v>20</v>
      </c>
      <c r="H24" s="54">
        <v>11550</v>
      </c>
      <c r="I24" s="24">
        <v>11000</v>
      </c>
      <c r="J24" s="7">
        <f t="shared" si="1"/>
        <v>11275</v>
      </c>
      <c r="K24" s="7">
        <f t="shared" si="0"/>
        <v>225500</v>
      </c>
      <c r="L24" s="50"/>
    </row>
    <row r="25" spans="1:12" s="8" customFormat="1" ht="162.75" customHeight="1" x14ac:dyDescent="0.25">
      <c r="A25" s="45">
        <v>19</v>
      </c>
      <c r="B25" s="45">
        <v>27112709</v>
      </c>
      <c r="C25" s="46" t="s">
        <v>327</v>
      </c>
      <c r="D25" s="62" t="s">
        <v>328</v>
      </c>
      <c r="E25" s="53"/>
      <c r="F25" s="46" t="s">
        <v>61</v>
      </c>
      <c r="G25" s="60">
        <v>1</v>
      </c>
      <c r="H25" s="54">
        <v>924000</v>
      </c>
      <c r="I25" s="24">
        <v>880000</v>
      </c>
      <c r="J25" s="7">
        <f t="shared" si="1"/>
        <v>902000</v>
      </c>
      <c r="K25" s="7">
        <f t="shared" si="0"/>
        <v>902000</v>
      </c>
      <c r="L25" s="50"/>
    </row>
    <row r="26" spans="1:12" s="8" customFormat="1" ht="87" customHeight="1" x14ac:dyDescent="0.25">
      <c r="A26" s="45">
        <v>20</v>
      </c>
      <c r="B26" s="45">
        <v>27111907</v>
      </c>
      <c r="C26" s="46" t="s">
        <v>329</v>
      </c>
      <c r="D26" s="62" t="s">
        <v>330</v>
      </c>
      <c r="E26" s="53"/>
      <c r="F26" s="46" t="s">
        <v>61</v>
      </c>
      <c r="G26" s="60">
        <v>1</v>
      </c>
      <c r="H26" s="54">
        <v>25200</v>
      </c>
      <c r="I26" s="24">
        <v>24000</v>
      </c>
      <c r="J26" s="7">
        <f t="shared" si="1"/>
        <v>24600</v>
      </c>
      <c r="K26" s="7">
        <f t="shared" si="0"/>
        <v>24600</v>
      </c>
      <c r="L26" s="50"/>
    </row>
    <row r="27" spans="1:12" s="8" customFormat="1" ht="168" customHeight="1" x14ac:dyDescent="0.25">
      <c r="A27" s="45">
        <v>21</v>
      </c>
      <c r="B27" s="45">
        <v>31191506</v>
      </c>
      <c r="C27" s="46" t="s">
        <v>331</v>
      </c>
      <c r="D27" s="62" t="s">
        <v>332</v>
      </c>
      <c r="E27" s="53"/>
      <c r="F27" s="46" t="s">
        <v>61</v>
      </c>
      <c r="G27" s="60">
        <v>50</v>
      </c>
      <c r="H27" s="54">
        <v>5250</v>
      </c>
      <c r="I27" s="24">
        <v>5000</v>
      </c>
      <c r="J27" s="7">
        <f t="shared" si="1"/>
        <v>5125</v>
      </c>
      <c r="K27" s="7">
        <f t="shared" si="0"/>
        <v>256250</v>
      </c>
      <c r="L27" s="50"/>
    </row>
    <row r="28" spans="1:12" s="8" customFormat="1" ht="109.5" customHeight="1" x14ac:dyDescent="0.25">
      <c r="A28" s="45">
        <v>22</v>
      </c>
      <c r="B28" s="45">
        <v>31211501</v>
      </c>
      <c r="C28" s="46" t="s">
        <v>333</v>
      </c>
      <c r="D28" s="62" t="s">
        <v>334</v>
      </c>
      <c r="E28" s="53"/>
      <c r="F28" s="46" t="s">
        <v>335</v>
      </c>
      <c r="G28" s="60">
        <v>5</v>
      </c>
      <c r="H28" s="54">
        <v>115500</v>
      </c>
      <c r="I28" s="24">
        <v>110000</v>
      </c>
      <c r="J28" s="7">
        <f t="shared" si="1"/>
        <v>112750</v>
      </c>
      <c r="K28" s="7">
        <f t="shared" si="0"/>
        <v>563750</v>
      </c>
      <c r="L28" s="50"/>
    </row>
    <row r="29" spans="1:12" s="8" customFormat="1" ht="133.5" customHeight="1" x14ac:dyDescent="0.25">
      <c r="A29" s="45">
        <v>23</v>
      </c>
      <c r="B29" s="45">
        <v>31211505</v>
      </c>
      <c r="C29" s="46" t="s">
        <v>336</v>
      </c>
      <c r="D29" s="62" t="s">
        <v>337</v>
      </c>
      <c r="E29" s="53"/>
      <c r="F29" s="46" t="s">
        <v>335</v>
      </c>
      <c r="G29" s="60">
        <v>5</v>
      </c>
      <c r="H29" s="54">
        <v>136500</v>
      </c>
      <c r="I29" s="24">
        <v>130000</v>
      </c>
      <c r="J29" s="7">
        <f t="shared" si="1"/>
        <v>133250</v>
      </c>
      <c r="K29" s="7">
        <f t="shared" si="0"/>
        <v>666250</v>
      </c>
      <c r="L29" s="50"/>
    </row>
    <row r="30" spans="1:12" s="8" customFormat="1" ht="135" customHeight="1" x14ac:dyDescent="0.25">
      <c r="A30" s="45">
        <v>24</v>
      </c>
      <c r="B30" s="45">
        <v>27112803</v>
      </c>
      <c r="C30" s="46" t="s">
        <v>338</v>
      </c>
      <c r="D30" s="62" t="s">
        <v>339</v>
      </c>
      <c r="E30" s="53"/>
      <c r="F30" s="46" t="s">
        <v>61</v>
      </c>
      <c r="G30" s="60">
        <v>15</v>
      </c>
      <c r="H30" s="54">
        <v>37800</v>
      </c>
      <c r="I30" s="24">
        <v>36000</v>
      </c>
      <c r="J30" s="7">
        <f t="shared" si="1"/>
        <v>36900</v>
      </c>
      <c r="K30" s="7">
        <f t="shared" si="0"/>
        <v>553500</v>
      </c>
      <c r="L30" s="50"/>
    </row>
    <row r="31" spans="1:12" s="8" customFormat="1" ht="136.5" customHeight="1" x14ac:dyDescent="0.25">
      <c r="A31" s="45">
        <v>25</v>
      </c>
      <c r="B31" s="45">
        <v>27112803</v>
      </c>
      <c r="C31" s="46" t="s">
        <v>340</v>
      </c>
      <c r="D31" s="62" t="s">
        <v>341</v>
      </c>
      <c r="E31" s="53"/>
      <c r="F31" s="46" t="s">
        <v>61</v>
      </c>
      <c r="G31" s="60">
        <v>15</v>
      </c>
      <c r="H31" s="54">
        <v>13650</v>
      </c>
      <c r="I31" s="24">
        <v>13000</v>
      </c>
      <c r="J31" s="7">
        <f t="shared" si="1"/>
        <v>13325</v>
      </c>
      <c r="K31" s="7">
        <f t="shared" si="0"/>
        <v>199875</v>
      </c>
      <c r="L31" s="50"/>
    </row>
    <row r="32" spans="1:12" s="8" customFormat="1" ht="122.25" customHeight="1" x14ac:dyDescent="0.25">
      <c r="A32" s="45">
        <v>26</v>
      </c>
      <c r="B32" s="45">
        <v>12191501</v>
      </c>
      <c r="C32" s="46" t="s">
        <v>342</v>
      </c>
      <c r="D32" s="62" t="s">
        <v>343</v>
      </c>
      <c r="E32" s="53"/>
      <c r="F32" s="46" t="s">
        <v>335</v>
      </c>
      <c r="G32" s="60">
        <v>5</v>
      </c>
      <c r="H32" s="54">
        <v>47250</v>
      </c>
      <c r="I32" s="24">
        <v>45000</v>
      </c>
      <c r="J32" s="7">
        <f t="shared" si="1"/>
        <v>46125</v>
      </c>
      <c r="K32" s="7">
        <f t="shared" si="0"/>
        <v>230625</v>
      </c>
      <c r="L32" s="50"/>
    </row>
    <row r="33" spans="1:39" s="8" customFormat="1" ht="142.5" customHeight="1" x14ac:dyDescent="0.25">
      <c r="A33" s="45">
        <v>27</v>
      </c>
      <c r="B33" s="45">
        <v>27131508</v>
      </c>
      <c r="C33" s="46" t="s">
        <v>344</v>
      </c>
      <c r="D33" s="62" t="s">
        <v>345</v>
      </c>
      <c r="E33" s="53"/>
      <c r="F33" s="46" t="s">
        <v>61</v>
      </c>
      <c r="G33" s="60">
        <v>1</v>
      </c>
      <c r="H33" s="54">
        <v>199500</v>
      </c>
      <c r="I33" s="24">
        <v>190000</v>
      </c>
      <c r="J33" s="7">
        <f t="shared" si="1"/>
        <v>194750</v>
      </c>
      <c r="K33" s="7">
        <f t="shared" si="0"/>
        <v>194750</v>
      </c>
      <c r="L33" s="50"/>
    </row>
    <row r="34" spans="1:39" s="8" customFormat="1" ht="115.5" customHeight="1" x14ac:dyDescent="0.25">
      <c r="A34" s="45">
        <v>28</v>
      </c>
      <c r="B34" s="45">
        <v>31162104</v>
      </c>
      <c r="C34" s="46" t="s">
        <v>346</v>
      </c>
      <c r="D34" s="62" t="s">
        <v>347</v>
      </c>
      <c r="E34" s="53"/>
      <c r="F34" s="46" t="s">
        <v>61</v>
      </c>
      <c r="G34" s="60">
        <v>300</v>
      </c>
      <c r="H34" s="54">
        <v>9450</v>
      </c>
      <c r="I34" s="24">
        <v>9000</v>
      </c>
      <c r="J34" s="7">
        <f t="shared" si="1"/>
        <v>9225</v>
      </c>
      <c r="K34" s="7">
        <f t="shared" si="0"/>
        <v>2767500</v>
      </c>
      <c r="L34" s="50"/>
    </row>
    <row r="35" spans="1:39" s="8" customFormat="1" ht="177" customHeight="1" x14ac:dyDescent="0.25">
      <c r="A35" s="45">
        <v>29</v>
      </c>
      <c r="B35" s="45">
        <v>27112841</v>
      </c>
      <c r="C35" s="46" t="s">
        <v>348</v>
      </c>
      <c r="D35" s="62" t="s">
        <v>349</v>
      </c>
      <c r="E35" s="53"/>
      <c r="F35" s="46" t="s">
        <v>61</v>
      </c>
      <c r="G35" s="60">
        <v>10</v>
      </c>
      <c r="H35" s="30">
        <v>37800</v>
      </c>
      <c r="I35" s="24">
        <v>36000</v>
      </c>
      <c r="J35" s="7">
        <f t="shared" si="1"/>
        <v>36900</v>
      </c>
      <c r="K35" s="7">
        <f t="shared" si="0"/>
        <v>369000</v>
      </c>
      <c r="L35" s="50"/>
    </row>
    <row r="36" spans="1:39" s="55" customFormat="1" ht="337.5" customHeight="1" x14ac:dyDescent="0.25">
      <c r="A36" s="45">
        <v>30</v>
      </c>
      <c r="B36" s="63">
        <v>30102304</v>
      </c>
      <c r="C36" s="46" t="s">
        <v>195</v>
      </c>
      <c r="D36" s="48" t="s">
        <v>196</v>
      </c>
      <c r="E36" s="53"/>
      <c r="F36" s="46" t="s">
        <v>35</v>
      </c>
      <c r="G36" s="46">
        <v>4</v>
      </c>
      <c r="H36" s="54">
        <v>115500</v>
      </c>
      <c r="I36" s="25">
        <v>110000</v>
      </c>
      <c r="J36" s="10">
        <f>SUM(H36:I36)/2</f>
        <v>112750</v>
      </c>
      <c r="K36" s="10">
        <f t="shared" si="0"/>
        <v>451000</v>
      </c>
      <c r="L36" s="50"/>
    </row>
    <row r="37" spans="1:39" s="8" customFormat="1" x14ac:dyDescent="0.25">
      <c r="A37" s="84" t="s">
        <v>376</v>
      </c>
      <c r="B37" s="84"/>
      <c r="C37" s="84"/>
      <c r="D37" s="84"/>
      <c r="E37" s="84"/>
      <c r="F37" s="84"/>
      <c r="G37" s="84"/>
      <c r="H37" s="84"/>
      <c r="I37" s="84"/>
      <c r="J37" s="12">
        <f>SUM(J7:J35)</f>
        <v>4581950</v>
      </c>
      <c r="K37" s="12">
        <f>SUM(K7:K36)</f>
        <v>78330700</v>
      </c>
      <c r="L37" s="13"/>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row>
    <row r="38" spans="1:39" s="8" customFormat="1" x14ac:dyDescent="0.25">
      <c r="A38" s="77" t="s">
        <v>377</v>
      </c>
      <c r="B38" s="78"/>
      <c r="C38" s="78"/>
      <c r="D38" s="78"/>
      <c r="E38" s="78"/>
      <c r="F38" s="78"/>
      <c r="G38" s="78"/>
      <c r="H38" s="78"/>
      <c r="I38" s="78"/>
      <c r="J38" s="78"/>
      <c r="K38" s="78"/>
      <c r="L38" s="79"/>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row>
    <row r="39" spans="1:39" s="17" customFormat="1" x14ac:dyDescent="0.25">
      <c r="A39" s="14"/>
      <c r="B39" s="14"/>
      <c r="C39" s="9"/>
      <c r="D39" s="15"/>
      <c r="F39" s="16"/>
      <c r="G39" s="18"/>
      <c r="H39" s="31"/>
      <c r="I39" s="26"/>
      <c r="J39" s="19"/>
      <c r="K39" s="19"/>
    </row>
    <row r="40" spans="1:39" s="17" customFormat="1" x14ac:dyDescent="0.25">
      <c r="A40" s="14"/>
      <c r="B40" s="14"/>
      <c r="C40" s="9"/>
      <c r="D40" s="15"/>
      <c r="F40" s="16"/>
      <c r="G40" s="18"/>
      <c r="H40" s="31"/>
      <c r="I40" s="26"/>
      <c r="J40" s="19"/>
      <c r="K40" s="19"/>
    </row>
    <row r="41" spans="1:39" s="17" customFormat="1" x14ac:dyDescent="0.25">
      <c r="A41" s="14"/>
      <c r="B41" s="14"/>
      <c r="C41" s="9"/>
      <c r="D41" s="15"/>
      <c r="F41" s="16"/>
      <c r="G41" s="18"/>
      <c r="H41" s="31"/>
      <c r="I41" s="26"/>
      <c r="J41" s="19"/>
      <c r="K41" s="19"/>
    </row>
    <row r="42" spans="1:39" s="17" customFormat="1" x14ac:dyDescent="0.25">
      <c r="A42" s="14"/>
      <c r="B42" s="14"/>
      <c r="C42" s="9"/>
      <c r="D42" s="15"/>
      <c r="F42" s="16"/>
      <c r="G42" s="18"/>
      <c r="H42" s="31"/>
      <c r="I42" s="26"/>
      <c r="J42" s="19"/>
      <c r="K42" s="19"/>
    </row>
    <row r="43" spans="1:39" s="17" customFormat="1" x14ac:dyDescent="0.25">
      <c r="A43" s="14"/>
      <c r="B43" s="14"/>
      <c r="C43" s="9"/>
      <c r="D43" s="15"/>
      <c r="F43" s="16"/>
      <c r="G43" s="18"/>
      <c r="H43" s="31"/>
      <c r="I43" s="26"/>
      <c r="J43" s="19"/>
      <c r="K43" s="19"/>
    </row>
    <row r="44" spans="1:39" s="17" customFormat="1" x14ac:dyDescent="0.25">
      <c r="A44" s="14"/>
      <c r="B44" s="14"/>
      <c r="C44" s="9"/>
      <c r="D44" s="15"/>
      <c r="F44" s="16"/>
      <c r="G44" s="18"/>
      <c r="H44" s="31"/>
      <c r="I44" s="26"/>
      <c r="J44" s="19"/>
      <c r="K44" s="19"/>
    </row>
    <row r="45" spans="1:39" s="17" customFormat="1" x14ac:dyDescent="0.25">
      <c r="A45" s="14"/>
      <c r="B45" s="14"/>
      <c r="C45" s="9"/>
      <c r="D45" s="15"/>
      <c r="F45" s="16"/>
      <c r="G45" s="18"/>
      <c r="H45" s="31"/>
      <c r="I45" s="26"/>
      <c r="J45" s="19"/>
      <c r="K45" s="19"/>
    </row>
    <row r="46" spans="1:39" s="17" customFormat="1" x14ac:dyDescent="0.25">
      <c r="A46" s="14"/>
      <c r="B46" s="14"/>
      <c r="C46" s="9"/>
      <c r="D46" s="15"/>
      <c r="F46" s="16"/>
      <c r="G46" s="18"/>
      <c r="H46" s="31"/>
      <c r="I46" s="26"/>
      <c r="J46" s="19"/>
      <c r="K46" s="19"/>
    </row>
    <row r="47" spans="1:39" s="17" customFormat="1" x14ac:dyDescent="0.25">
      <c r="A47" s="14"/>
      <c r="B47" s="14"/>
      <c r="C47" s="9"/>
      <c r="D47" s="15"/>
      <c r="F47" s="16"/>
      <c r="G47" s="18"/>
      <c r="H47" s="31"/>
      <c r="I47" s="26"/>
      <c r="J47" s="19"/>
      <c r="K47" s="19"/>
    </row>
    <row r="48" spans="1:39" s="17" customFormat="1" x14ac:dyDescent="0.25">
      <c r="A48" s="14"/>
      <c r="B48" s="14"/>
      <c r="C48" s="9"/>
      <c r="D48" s="15"/>
      <c r="F48" s="16"/>
      <c r="G48" s="18"/>
      <c r="H48" s="31"/>
      <c r="I48" s="26"/>
      <c r="J48" s="19"/>
      <c r="K48" s="19"/>
    </row>
    <row r="49" spans="1:11" s="17" customFormat="1" x14ac:dyDescent="0.25">
      <c r="A49" s="14"/>
      <c r="B49" s="14"/>
      <c r="C49" s="9"/>
      <c r="D49" s="15"/>
      <c r="F49" s="16"/>
      <c r="G49" s="18"/>
      <c r="H49" s="31"/>
      <c r="I49" s="26"/>
      <c r="J49" s="19"/>
      <c r="K49" s="19"/>
    </row>
    <row r="50" spans="1:11" s="17" customFormat="1" x14ac:dyDescent="0.25">
      <c r="A50" s="14"/>
      <c r="B50" s="14"/>
      <c r="C50" s="9"/>
      <c r="D50" s="15"/>
      <c r="F50" s="16"/>
      <c r="G50" s="18"/>
      <c r="H50" s="31"/>
      <c r="I50" s="26"/>
      <c r="J50" s="19"/>
      <c r="K50" s="19"/>
    </row>
    <row r="51" spans="1:11" s="17" customFormat="1" x14ac:dyDescent="0.25">
      <c r="A51" s="14"/>
      <c r="B51" s="14"/>
      <c r="C51" s="9"/>
      <c r="D51" s="15"/>
      <c r="F51" s="16"/>
      <c r="G51" s="18"/>
      <c r="H51" s="31"/>
      <c r="I51" s="26"/>
      <c r="J51" s="19"/>
      <c r="K51" s="19"/>
    </row>
    <row r="52" spans="1:11" s="17" customFormat="1" x14ac:dyDescent="0.25">
      <c r="A52" s="14"/>
      <c r="B52" s="14"/>
      <c r="C52" s="9"/>
      <c r="D52" s="15"/>
      <c r="F52" s="16"/>
      <c r="G52" s="18"/>
      <c r="H52" s="31"/>
      <c r="I52" s="26"/>
      <c r="J52" s="19"/>
      <c r="K52" s="19"/>
    </row>
    <row r="53" spans="1:11" s="17" customFormat="1" x14ac:dyDescent="0.25">
      <c r="A53" s="14"/>
      <c r="B53" s="14"/>
      <c r="C53" s="9"/>
      <c r="D53" s="15"/>
      <c r="F53" s="16"/>
      <c r="G53" s="18"/>
      <c r="H53" s="31"/>
      <c r="I53" s="26"/>
      <c r="J53" s="19"/>
      <c r="K53" s="19"/>
    </row>
    <row r="54" spans="1:11" s="17" customFormat="1" x14ac:dyDescent="0.25">
      <c r="A54" s="14"/>
      <c r="B54" s="14"/>
      <c r="C54" s="9"/>
      <c r="D54" s="15"/>
      <c r="F54" s="16"/>
      <c r="G54" s="18"/>
      <c r="H54" s="31"/>
      <c r="I54" s="26"/>
      <c r="J54" s="19"/>
      <c r="K54" s="19"/>
    </row>
    <row r="55" spans="1:11" s="17" customFormat="1" x14ac:dyDescent="0.25">
      <c r="A55" s="14"/>
      <c r="B55" s="14"/>
      <c r="C55" s="9"/>
      <c r="D55" s="15"/>
      <c r="F55" s="16"/>
      <c r="G55" s="18"/>
      <c r="H55" s="31"/>
      <c r="I55" s="26"/>
      <c r="J55" s="19"/>
      <c r="K55" s="19"/>
    </row>
    <row r="56" spans="1:11" s="17" customFormat="1" x14ac:dyDescent="0.25">
      <c r="A56" s="14"/>
      <c r="B56" s="14"/>
      <c r="C56" s="9"/>
      <c r="D56" s="15"/>
      <c r="F56" s="16"/>
      <c r="G56" s="18"/>
      <c r="H56" s="31"/>
      <c r="I56" s="26"/>
      <c r="J56" s="19"/>
      <c r="K56" s="19"/>
    </row>
    <row r="57" spans="1:11" s="17" customFormat="1" x14ac:dyDescent="0.25">
      <c r="A57" s="14"/>
      <c r="B57" s="14"/>
      <c r="C57" s="9"/>
      <c r="D57" s="15"/>
      <c r="F57" s="16"/>
      <c r="G57" s="18"/>
      <c r="H57" s="31"/>
      <c r="I57" s="26"/>
      <c r="J57" s="19"/>
      <c r="K57" s="19"/>
    </row>
  </sheetData>
  <mergeCells count="7">
    <mergeCell ref="A38:L38"/>
    <mergeCell ref="A1:L2"/>
    <mergeCell ref="A3:L3"/>
    <mergeCell ref="A4:C4"/>
    <mergeCell ref="D4:L4"/>
    <mergeCell ref="A5:L5"/>
    <mergeCell ref="A37:I37"/>
  </mergeCells>
  <pageMargins left="0.7" right="0.7" top="0.75" bottom="0.75" header="0.3" footer="0.3"/>
  <pageSetup scale="44" orientation="portrait" horizontalDpi="4294967292" vertic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CONSOLIDADO</vt:lpstr>
      <vt:lpstr>Lote 1 MATERIALES ALIMENTOS</vt:lpstr>
      <vt:lpstr>Lote 2 MATERIALES AGRICOLAS</vt:lpstr>
      <vt:lpstr>Lote 3 DESARROLLO FORMACION</vt:lpstr>
      <vt:lpstr>Lote 4 MATERIALES PARA LA CONST</vt:lpstr>
      <vt:lpstr>'Lote 1 MATERIALES ALIMENTOS'!Área_de_impresión</vt:lpstr>
      <vt:lpstr>'Lote 2 MATERIALES AGRICOLAS'!Área_de_impresión</vt:lpstr>
      <vt:lpstr>'Lote 3 DESARROLLO FORMACION'!Área_de_impresión</vt:lpstr>
      <vt:lpstr>'Lote 4 MATERIALES PARA LA CONST'!Área_de_impresión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Ingrid Liliana Bolivar Cano</cp:lastModifiedBy>
  <cp:revision/>
  <dcterms:created xsi:type="dcterms:W3CDTF">2026-08-09T03:23:40Z</dcterms:created>
  <dcterms:modified xsi:type="dcterms:W3CDTF">2026-09-08T19:46:50Z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2026-08-20T13:55:03Z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d5bc04a3-0430-45ec-a7f0-c757856813b9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